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2.6  JUNIO 22\Publicable\"/>
    </mc:Choice>
  </mc:AlternateContent>
  <bookViews>
    <workbookView xWindow="0" yWindow="0" windowWidth="17490" windowHeight="11910" firstSheet="1" activeTab="1"/>
  </bookViews>
  <sheets>
    <sheet name="VarMensual" sheetId="15" state="hidden" r:id="rId1"/>
    <sheet name="AIF" sheetId="21" r:id="rId2"/>
    <sheet name="SALIDA PRENSA ENERO" sheetId="16" state="hidden" r:id="rId3"/>
  </sheets>
  <definedNames>
    <definedName name="_xlnm.Print_Area" localSheetId="1">AIF!$A$1:$J$101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<sst xmlns="http://schemas.openxmlformats.org/spreadsheetml/2006/main" count="333" uniqueCount="227">
  <si>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</si>
  <si>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</si>
  <si>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</si>
  <si>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</si>
  <si>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</si>
  <si>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</si>
  <si>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</si>
  <si>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</si>
  <si>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</si>
  <si>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</si>
  <si>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</si>
  <si>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</si>
  <si>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</si>
  <si>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</si>
  <si>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</si>
  <si>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</si>
  <si>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</si>
  <si>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</si>
  <si>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</si>
  <si>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</si>
  <si>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</si>
  <si>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</si>
  <si>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</si>
  <si>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</si>
  <si>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</si>
  <si>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</si>
  <si>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</si>
  <si>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</si>
  <si>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</si>
  <si>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</si>
  <si>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</si>
  <si>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</si>
  <si>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</si>
  <si>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</si>
  <si>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</si>
  <si>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</si>
  <si>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</si>
  <si>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</si>
  <si>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</si>
  <si>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</si>
  <si>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</si>
  <si>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</si>
  <si>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</si>
  <si>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</si>
  <si>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</si>
  <si>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</si>
  <si>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</si>
  <si>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</si>
  <si>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</si>
  <si>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</si>
  <si>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</si>
  <si>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</si>
  <si>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</si>
  <si>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</si>
  <si>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</si>
  <si>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</si>
  <si>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</si>
  <si>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</si>
  <si>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</si>
  <si>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</si>
  <si>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</si>
  <si>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</si>
  <si>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</si>
  <si>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</si>
  <si>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</si>
  <si>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</si>
  <si>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</si>
  <si>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</si>
  <si>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</si>
  <si>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</si>
  <si>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</si>
  <si>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</si>
  <si>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</si>
  <si>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</si>
  <si>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</si>
  <si>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</si>
  <si>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</si>
  <si>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</si>
  <si>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</si>
  <si>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</si>
  <si>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</si>
  <si>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</si>
  <si>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</si>
  <si>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</si>
  <si>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</si>
  <si>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</si>
  <si>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</si>
  <si>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</si>
  <si>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</si>
  <si>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</si>
  <si>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</si>
  <si>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</si>
  <si>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</si>
  <si>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</si>
  <si>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</si>
  <si>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</si>
  <si>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</si>
  <si>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</si>
  <si>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</si>
  <si>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</si>
  <si>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</si>
  <si>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</si>
  <si>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</si>
  <si>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</si>
  <si>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</si>
  <si>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</si>
  <si>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</si>
  <si>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</si>
  <si>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</si>
  <si>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</si>
  <si>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</si>
  <si>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</si>
  <si>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r>
      <rPr>
        <b/>
        <sz val="10"/>
        <rFont val="Arial"/>
        <family val="2"/>
      </rPr>
      <t xml:space="preserve">(3) </t>
    </r>
    <r>
      <rPr>
        <sz val="10"/>
        <rFont val="Arial"/>
        <family val="2"/>
      </rPr>
      <t>Incluye rentas de la propiedad relacionadas con emisiones primarias por $274.705,7 M.</t>
    </r>
  </si>
  <si>
    <r>
      <rPr>
        <b/>
        <sz val="10"/>
        <rFont val="Arial"/>
        <family val="2"/>
      </rPr>
      <t xml:space="preserve">(2) </t>
    </r>
    <r>
      <rPr>
        <sz val="10"/>
        <rFont val="Arial"/>
        <family val="2"/>
      </rPr>
      <t>Excluye intereses pagados Intra-Sector Público Nacional por $83.146,7 M.</t>
    </r>
  </si>
  <si>
    <t>- las generadas por activos del Sector Público no Financiero en posesión de organismos del Sector Público no Financiero excluyendo el FGS por $7.756,4 M.</t>
  </si>
  <si>
    <t xml:space="preserve">- las generadas por activos del Sector Público no Financiero en posesión del FGS por $75.390,3 M. </t>
  </si>
  <si>
    <r>
      <rPr>
        <b/>
        <sz val="10"/>
        <rFont val="Arial"/>
        <family val="2"/>
      </rPr>
      <t xml:space="preserve">(1) </t>
    </r>
    <r>
      <rPr>
        <sz val="10"/>
        <rFont val="Arial"/>
        <family val="2"/>
      </rPr>
      <t>Excluye las siguientes rentas de la propiedad:</t>
    </r>
  </si>
  <si>
    <t>- INTERESES PAGADOS INTRA-SECTOR PÚBLICO</t>
  </si>
  <si>
    <t>- RENTAS PÚBL. PERCIBIDAS POR EL FGS Y OTROS</t>
  </si>
  <si>
    <t>- RENTAS PERCIBIDAS DEL BCRA</t>
  </si>
  <si>
    <t>RESULTADO FINANCIERO  (XI-XIII)</t>
  </si>
  <si>
    <t>XV)</t>
  </si>
  <si>
    <t>SUPERAVIT PRIMARIO  (XI-XII)</t>
  </si>
  <si>
    <t>XIV)</t>
  </si>
  <si>
    <t>GASTOS DESPUES DE FIGURAT.</t>
  </si>
  <si>
    <t>XIII)</t>
  </si>
  <si>
    <t>GASTOS PRIMARIOS DESPUES DE FIGURAT.</t>
  </si>
  <si>
    <t>XII)</t>
  </si>
  <si>
    <t>INGRESOS DESPUES DE FIGURAT.</t>
  </si>
  <si>
    <t>XI)</t>
  </si>
  <si>
    <t>GASTOS FIGURATIVOS</t>
  </si>
  <si>
    <t>X)</t>
  </si>
  <si>
    <t xml:space="preserve">     - De PAMI, Fdos. Fiduciarios y Otros</t>
  </si>
  <si>
    <t xml:space="preserve">     - De Ex-Cajas Provinciales</t>
  </si>
  <si>
    <t xml:space="preserve">     - De Instituciones de Seguridad Social</t>
  </si>
  <si>
    <t xml:space="preserve">     - De Organismos Descentralizados</t>
  </si>
  <si>
    <t xml:space="preserve">     - De Recursos Afectados</t>
  </si>
  <si>
    <t xml:space="preserve">     - Del Tesoro Nacional</t>
  </si>
  <si>
    <t>CONTRIBUCIONES FIGURATIVAS</t>
  </si>
  <si>
    <t>IX)</t>
  </si>
  <si>
    <t>RESULT.FINANC.ANTES DE FIGURAT.(VI-VII)</t>
  </si>
  <si>
    <t>VIII)</t>
  </si>
  <si>
    <t>GASTOS ANTES DE FIGURAT.(II+V)</t>
  </si>
  <si>
    <t>VII)</t>
  </si>
  <si>
    <t>INGRESOS ANTES DE FIGURAT.(I+IV)</t>
  </si>
  <si>
    <t>VI)</t>
  </si>
  <si>
    <t xml:space="preserve">       . Resto</t>
  </si>
  <si>
    <t xml:space="preserve">       . A Provincias y CABA</t>
  </si>
  <si>
    <t xml:space="preserve">     - INVERSION FINANCIERA</t>
  </si>
  <si>
    <t xml:space="preserve">       . Otras</t>
  </si>
  <si>
    <t xml:space="preserve">     - TRANSFERENCIAS DE CAPITAL</t>
  </si>
  <si>
    <t xml:space="preserve">     - INVERSION REAL DIRECTA</t>
  </si>
  <si>
    <t>GASTOS DE CAPITAL</t>
  </si>
  <si>
    <t>V)</t>
  </si>
  <si>
    <t>RECURSOS DE CAPITAL</t>
  </si>
  <si>
    <t>IV)</t>
  </si>
  <si>
    <t>RESULT.ECON.: AHORRO/DESAHORRO (I-II)</t>
  </si>
  <si>
    <t>III)</t>
  </si>
  <si>
    <t xml:space="preserve">     - DEFICIT OPERATIVO EMPRESAS PUB.</t>
  </si>
  <si>
    <t xml:space="preserve">     - OTROS GASTOS</t>
  </si>
  <si>
    <t xml:space="preserve">       . Al sector externo</t>
  </si>
  <si>
    <t xml:space="preserve">         .. Otras</t>
  </si>
  <si>
    <t xml:space="preserve">         .. Universidades</t>
  </si>
  <si>
    <t xml:space="preserve">         .. Provincias y CABA</t>
  </si>
  <si>
    <t xml:space="preserve">       . Al sector público</t>
  </si>
  <si>
    <t xml:space="preserve">       . Al sector privado</t>
  </si>
  <si>
    <t xml:space="preserve">     - TRANSFERENCIAS CORRIENTES</t>
  </si>
  <si>
    <t xml:space="preserve">     - OTROS GASTOS CORRIENTES</t>
  </si>
  <si>
    <t xml:space="preserve">     - PRESTACIONES DE LA SEGURIDAD SOCIAL</t>
  </si>
  <si>
    <t xml:space="preserve">       . Otras Rentas</t>
  </si>
  <si>
    <r>
      <t xml:space="preserve">       . Intereses Netos </t>
    </r>
    <r>
      <rPr>
        <b/>
        <sz val="10"/>
        <rFont val="Arial"/>
        <family val="2"/>
      </rPr>
      <t>(2)</t>
    </r>
  </si>
  <si>
    <t xml:space="preserve">     - INTERESES Y OTRAS RENTAS DE LA PROP.</t>
  </si>
  <si>
    <t xml:space="preserve">       . Otros Gastos</t>
  </si>
  <si>
    <t xml:space="preserve">       . Bienes y Servicios</t>
  </si>
  <si>
    <t xml:space="preserve">       . Remuneraciones</t>
  </si>
  <si>
    <t xml:space="preserve">     - GASTOS DE CONSUMO Y OPERACION</t>
  </si>
  <si>
    <t>GASTOS CORRIENTES</t>
  </si>
  <si>
    <t>II)</t>
  </si>
  <si>
    <t xml:space="preserve">     - SUPERAVIT OPERATIVO EMPRESAS PUB.</t>
  </si>
  <si>
    <t xml:space="preserve">     - OTROS INGRESOS</t>
  </si>
  <si>
    <r>
      <t xml:space="preserve">     - RENTAS DE LA PROPIEDAD NETAS </t>
    </r>
    <r>
      <rPr>
        <b/>
        <sz val="10"/>
        <rFont val="Arial"/>
        <family val="2"/>
      </rPr>
      <t>(1) (3)</t>
    </r>
  </si>
  <si>
    <t xml:space="preserve">     - INGRESOS DE OPERACION</t>
  </si>
  <si>
    <t xml:space="preserve">     - VENTAS DE BS.Y SERV.DE LAS ADM.PUB.</t>
  </si>
  <si>
    <t xml:space="preserve">     - INGRESOS NO TRIBUTARIOS</t>
  </si>
  <si>
    <t xml:space="preserve">     - APORTES Y CONTRIB. A LA SEG. SOCIAL </t>
  </si>
  <si>
    <t xml:space="preserve">     - INGRESOS TRIBUTARIOS</t>
  </si>
  <si>
    <t xml:space="preserve"> INGRESOS CORRIENTES</t>
  </si>
  <si>
    <t>I)</t>
  </si>
  <si>
    <t>Y OTROS</t>
  </si>
  <si>
    <t>PVCIALES.</t>
  </si>
  <si>
    <t>SEG.SOC.</t>
  </si>
  <si>
    <t>DESC.</t>
  </si>
  <si>
    <t>AFECT.</t>
  </si>
  <si>
    <t>NACIONAL</t>
  </si>
  <si>
    <t>T O T A L</t>
  </si>
  <si>
    <t>FIDUCIARIOS</t>
  </si>
  <si>
    <t>TOTAL</t>
  </si>
  <si>
    <t>EX-CAJAS</t>
  </si>
  <si>
    <t>INST.DE</t>
  </si>
  <si>
    <t>ORG.</t>
  </si>
  <si>
    <t>REC.</t>
  </si>
  <si>
    <t>TESORO</t>
  </si>
  <si>
    <t>CONCEPTO</t>
  </si>
  <si>
    <t>PAMI, FDOS.</t>
  </si>
  <si>
    <t>ADMINISTRACION NACIONAL</t>
  </si>
  <si>
    <t>En millones de pesos</t>
  </si>
  <si>
    <t xml:space="preserve">EJECUCION  PROVISORIA </t>
  </si>
  <si>
    <t>SECRETARIA DE HACIENDA</t>
  </si>
  <si>
    <t>ESQUEMA AHORRO - INVERSION - FINANCIAMIENTO</t>
  </si>
  <si>
    <t>SECTOR PUBLICO BASE CAJA - ACUMULADO AL II TRIMESTRE 2022</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</si>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</sst>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0.0"/>
    <numFmt numFmtId="173" formatCode="0.0____"/>
    <numFmt numFmtId="174" formatCode="_ * #,##0.00_ ;_ * \-#,##0.00_ ;_ * &quot;-&quot;??_ ;_ @_ "/>
    <numFmt numFmtId="178" formatCode="_-* #,##0.00\ _P_t_s_-;\-* #,##0.00\ _P_t_s_-;_-* &quot;-&quot;??\ _P_t_s_-;_-@_-"/>
    <numFmt numFmtId="180" formatCode="_-* #,##0.00\ [$€]_-;\-* #,##0.00\ [$€]_-;_-* &quot;-&quot;??\ [$€]_-;_-@_-"/>
  </numFmts>
  <fonts count="92">
    <font>
      <sz val="11"/>
      <color theme="1"/>
      <name val="Calibri"/>
      <family val="2"/>
      <scheme val="minor"/>
    </font>
    <font>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sz val="10"/>
      <color indexed="8"/>
      <name val="Arial"/>
      <family val="2"/>
    </font>
    <font>
      <sz val="8"/>
      <name val="CG Times"/>
    </font>
    <font>
      <sz val="8"/>
      <color indexed="8"/>
      <name val="CG Times"/>
    </font>
    <font>
      <b/>
      <sz val="10"/>
      <color indexed="8"/>
      <name val="Arial"/>
      <family val="2"/>
    </font>
    <font>
      <sz val="10"/>
      <color indexed="58"/>
      <name val="Arial"/>
      <family val="2"/>
    </font>
    <font>
      <i/>
      <sz val="10"/>
      <color indexed="8"/>
      <name val="Arial"/>
      <family val="2"/>
    </font>
    <font>
      <b/>
      <i/>
      <sz val="12"/>
      <name val="Arial"/>
      <family val="2"/>
    </font>
    <font>
      <u/>
      <sz val="10"/>
      <name val="Arial"/>
      <family val="2"/>
    </font>
    <font>
      <sz val="10"/>
      <color indexed="10"/>
      <name val="Arial"/>
      <family val="2"/>
    </font>
    <font>
      <sz val="11"/>
      <color indexed="8"/>
      <name val="Calibri"/>
      <family val="2"/>
    </font>
    <font>
      <sz val="11"/>
      <color indexed="9"/>
      <name val="Calibri"/>
      <family val="2"/>
    </font>
    <font>
      <sz val="11"/>
      <color indexed="17"/>
      <name val="Calibri"/>
      <family val="2"/>
    </font>
    <font>
      <b/>
      <sz val="11"/>
      <color indexed="10"/>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8"/>
      <name val="Calibri"/>
      <family val="2"/>
    </font>
  </fonts>
  <fills count="5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s>
  <cellStyleXfs count="97">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43" fontId="10" fillId="0" borderId="0" applyFont="0" applyFill="0" applyBorder="0" applyAlignment="0" applyProtection="0"/>
    <xf numFmtId="0" fontId="11" fillId="0" borderId="0"/>
    <xf numFmtId="43" fontId="10" fillId="0" borderId="0" applyFont="0" applyFill="0" applyBorder="0" applyAlignment="0" applyProtection="0"/>
    <xf numFmtId="0" fontId="76" fillId="38" borderId="0" applyNumberFormat="0" applyBorder="0" applyAlignment="0" applyProtection="0"/>
    <xf numFmtId="0" fontId="76" fillId="39" borderId="0" applyNumberFormat="0" applyBorder="0" applyAlignment="0" applyProtection="0"/>
    <xf numFmtId="0" fontId="76" fillId="40" borderId="0" applyNumberFormat="0" applyBorder="0" applyAlignment="0" applyProtection="0"/>
    <xf numFmtId="0" fontId="76" fillId="41" borderId="0" applyNumberFormat="0" applyBorder="0" applyAlignment="0" applyProtection="0"/>
    <xf numFmtId="0" fontId="76" fillId="42" borderId="0" applyNumberFormat="0" applyBorder="0" applyAlignment="0" applyProtection="0"/>
    <xf numFmtId="0" fontId="76" fillId="40" borderId="0" applyNumberFormat="0" applyBorder="0" applyAlignment="0" applyProtection="0"/>
    <xf numFmtId="0" fontId="76" fillId="42" borderId="0" applyNumberFormat="0" applyBorder="0" applyAlignment="0" applyProtection="0"/>
    <xf numFmtId="0" fontId="76" fillId="39" borderId="0" applyNumberFormat="0" applyBorder="0" applyAlignment="0" applyProtection="0"/>
    <xf numFmtId="0" fontId="76" fillId="43" borderId="0" applyNumberFormat="0" applyBorder="0" applyAlignment="0" applyProtection="0"/>
    <xf numFmtId="0" fontId="76" fillId="44" borderId="0" applyNumberFormat="0" applyBorder="0" applyAlignment="0" applyProtection="0"/>
    <xf numFmtId="0" fontId="76" fillId="42" borderId="0" applyNumberFormat="0" applyBorder="0" applyAlignment="0" applyProtection="0"/>
    <xf numFmtId="0" fontId="76" fillId="40" borderId="0" applyNumberFormat="0" applyBorder="0" applyAlignment="0" applyProtection="0"/>
    <xf numFmtId="0" fontId="77" fillId="42" borderId="0" applyNumberFormat="0" applyBorder="0" applyAlignment="0" applyProtection="0"/>
    <xf numFmtId="0" fontId="77" fillId="45" borderId="0" applyNumberFormat="0" applyBorder="0" applyAlignment="0" applyProtection="0"/>
    <xf numFmtId="0" fontId="77" fillId="46" borderId="0" applyNumberFormat="0" applyBorder="0" applyAlignment="0" applyProtection="0"/>
    <xf numFmtId="0" fontId="77" fillId="44" borderId="0" applyNumberFormat="0" applyBorder="0" applyAlignment="0" applyProtection="0"/>
    <xf numFmtId="0" fontId="77" fillId="42" borderId="0" applyNumberFormat="0" applyBorder="0" applyAlignment="0" applyProtection="0"/>
    <xf numFmtId="0" fontId="77" fillId="39" borderId="0" applyNumberFormat="0" applyBorder="0" applyAlignment="0" applyProtection="0"/>
    <xf numFmtId="0" fontId="78" fillId="42" borderId="0" applyNumberFormat="0" applyBorder="0" applyAlignment="0" applyProtection="0"/>
    <xf numFmtId="0" fontId="79" fillId="47" borderId="22" applyNumberFormat="0" applyAlignment="0" applyProtection="0"/>
    <xf numFmtId="0" fontId="80" fillId="48" borderId="23" applyNumberFormat="0" applyAlignment="0" applyProtection="0"/>
    <xf numFmtId="0" fontId="81" fillId="0" borderId="24" applyNumberFormat="0" applyFill="0" applyAlignment="0" applyProtection="0"/>
    <xf numFmtId="0" fontId="82" fillId="0" borderId="0" applyNumberFormat="0" applyFill="0" applyBorder="0" applyAlignment="0" applyProtection="0"/>
    <xf numFmtId="0" fontId="77" fillId="49" borderId="0" applyNumberFormat="0" applyBorder="0" applyAlignment="0" applyProtection="0"/>
    <xf numFmtId="0" fontId="77" fillId="45" borderId="0" applyNumberFormat="0" applyBorder="0" applyAlignment="0" applyProtection="0"/>
    <xf numFmtId="0" fontId="77" fillId="46" borderId="0" applyNumberFormat="0" applyBorder="0" applyAlignment="0" applyProtection="0"/>
    <xf numFmtId="0" fontId="77" fillId="50" borderId="0" applyNumberFormat="0" applyBorder="0" applyAlignment="0" applyProtection="0"/>
    <xf numFmtId="0" fontId="77" fillId="51" borderId="0" applyNumberFormat="0" applyBorder="0" applyAlignment="0" applyProtection="0"/>
    <xf numFmtId="0" fontId="77" fillId="52" borderId="0" applyNumberFormat="0" applyBorder="0" applyAlignment="0" applyProtection="0"/>
    <xf numFmtId="0" fontId="83" fillId="43" borderId="22" applyNumberFormat="0" applyAlignment="0" applyProtection="0"/>
    <xf numFmtId="180" fontId="11" fillId="0" borderId="0" applyFont="0" applyFill="0" applyBorder="0" applyAlignment="0" applyProtection="0"/>
    <xf numFmtId="0" fontId="84" fillId="53" borderId="0" applyNumberFormat="0" applyBorder="0" applyAlignment="0" applyProtection="0"/>
    <xf numFmtId="178" fontId="11" fillId="0" borderId="0" applyFont="0" applyFill="0" applyBorder="0" applyAlignment="0" applyProtection="0"/>
    <xf numFmtId="174" fontId="10" fillId="0" borderId="0" applyFont="0" applyFill="0" applyBorder="0" applyAlignment="0" applyProtection="0"/>
    <xf numFmtId="178" fontId="11" fillId="0" borderId="0" applyFont="0" applyFill="0" applyBorder="0" applyAlignment="0" applyProtection="0"/>
    <xf numFmtId="0" fontId="85" fillId="43" borderId="0" applyNumberFormat="0" applyBorder="0" applyAlignment="0" applyProtection="0"/>
    <xf numFmtId="0" fontId="10" fillId="0" borderId="0"/>
    <xf numFmtId="0" fontId="11" fillId="0" borderId="0"/>
    <xf numFmtId="0" fontId="11" fillId="40" borderId="25" applyNumberFormat="0" applyFont="0" applyAlignment="0" applyProtection="0"/>
    <xf numFmtId="0" fontId="86" fillId="47" borderId="26" applyNumberFormat="0" applyAlignment="0" applyProtection="0"/>
    <xf numFmtId="0" fontId="81"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9" fillId="0" borderId="27" applyNumberFormat="0" applyFill="0" applyAlignment="0" applyProtection="0"/>
    <xf numFmtId="0" fontId="90" fillId="0" borderId="28" applyNumberFormat="0" applyFill="0" applyAlignment="0" applyProtection="0"/>
    <xf numFmtId="0" fontId="82" fillId="0" borderId="29" applyNumberFormat="0" applyFill="0" applyAlignment="0" applyProtection="0"/>
    <xf numFmtId="0" fontId="91" fillId="0" borderId="30" applyNumberFormat="0" applyFill="0" applyAlignment="0" applyProtection="0"/>
    <xf numFmtId="0" fontId="10" fillId="0" borderId="0"/>
    <xf numFmtId="0" fontId="89" fillId="0" borderId="27" applyNumberFormat="0" applyFill="0" applyAlignment="0" applyProtection="0"/>
  </cellStyleXfs>
  <cellXfs count="224">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7" fontId="5" fillId="2" borderId="0" xfId="0" applyNumberFormat="1" applyFont="1" applyFill="1" applyAlignment="1">
      <alignment vertical="center"/>
    </xf>
    <xf numFmtId="167"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8" fontId="17" fillId="4" borderId="0" xfId="0" applyNumberFormat="1" applyFont="1" applyFill="1" applyAlignment="1">
      <alignment horizontal="center" vertical="center"/>
    </xf>
    <xf numFmtId="166" fontId="17" fillId="4" borderId="0" xfId="1" applyNumberFormat="1" applyFont="1" applyFill="1" applyAlignment="1">
      <alignment horizontal="center" vertical="center"/>
    </xf>
    <xf numFmtId="164" fontId="17" fillId="2" borderId="0" xfId="0" applyNumberFormat="1" applyFont="1" applyFill="1" applyAlignment="1">
      <alignment horizontal="center" vertical="center"/>
    </xf>
    <xf numFmtId="0" fontId="12" fillId="3" borderId="0" xfId="0" applyFont="1" applyFill="1" applyAlignment="1">
      <alignment vertical="center"/>
    </xf>
    <xf numFmtId="168" fontId="12" fillId="3" borderId="0" xfId="0" applyNumberFormat="1" applyFont="1" applyFill="1" applyAlignment="1">
      <alignment horizontal="center" vertical="center"/>
    </xf>
    <xf numFmtId="166" fontId="12" fillId="3" borderId="0" xfId="1" applyNumberFormat="1" applyFont="1" applyFill="1" applyAlignment="1">
      <alignment horizontal="center" vertical="center"/>
    </xf>
    <xf numFmtId="164"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8" fontId="19" fillId="2" borderId="0" xfId="0" applyNumberFormat="1" applyFont="1" applyFill="1" applyAlignment="1">
      <alignment horizontal="center" vertical="center"/>
    </xf>
    <xf numFmtId="166" fontId="19" fillId="2" borderId="0" xfId="1" applyNumberFormat="1" applyFont="1" applyFill="1" applyAlignment="1">
      <alignment horizontal="center" vertical="center"/>
    </xf>
    <xf numFmtId="164" fontId="19" fillId="2" borderId="0" xfId="0" applyNumberFormat="1" applyFont="1" applyFill="1" applyAlignment="1">
      <alignment horizontal="center" vertical="center"/>
    </xf>
    <xf numFmtId="168" fontId="16" fillId="2" borderId="0" xfId="0" applyNumberFormat="1" applyFont="1" applyFill="1" applyAlignment="1">
      <alignment horizontal="center" vertical="center"/>
    </xf>
    <xf numFmtId="164"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8" fontId="21" fillId="2" borderId="0" xfId="0" applyNumberFormat="1" applyFont="1" applyFill="1" applyAlignment="1">
      <alignment horizontal="center" vertical="center"/>
    </xf>
    <xf numFmtId="166" fontId="21" fillId="2"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8"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Fill="1" applyAlignment="1">
      <alignment horizontal="center" vertical="center"/>
    </xf>
    <xf numFmtId="0" fontId="16" fillId="0" borderId="0" xfId="0" applyFont="1" applyFill="1" applyAlignment="1">
      <alignment vertical="center"/>
    </xf>
    <xf numFmtId="168" fontId="29" fillId="2" borderId="0" xfId="0" applyNumberFormat="1" applyFont="1" applyFill="1" applyAlignment="1">
      <alignment vertical="center"/>
    </xf>
    <xf numFmtId="9" fontId="29" fillId="2" borderId="0" xfId="1" applyFont="1" applyFill="1" applyAlignment="1">
      <alignment vertical="center"/>
    </xf>
    <xf numFmtId="168" fontId="42" fillId="2" borderId="0" xfId="0" applyNumberFormat="1" applyFont="1" applyFill="1" applyAlignment="1">
      <alignment horizontal="center" vertical="center"/>
    </xf>
    <xf numFmtId="0" fontId="3" fillId="0" borderId="0" xfId="0" applyFont="1" applyFill="1" applyAlignment="1">
      <alignment vertical="center"/>
    </xf>
    <xf numFmtId="49" fontId="23" fillId="36" borderId="0" xfId="0" applyNumberFormat="1" applyFont="1" applyFill="1" applyBorder="1" applyAlignment="1">
      <alignment vertical="center"/>
    </xf>
    <xf numFmtId="49" fontId="29" fillId="36" borderId="0" xfId="0" applyNumberFormat="1" applyFont="1" applyFill="1" applyBorder="1" applyAlignment="1">
      <alignment vertical="center"/>
    </xf>
    <xf numFmtId="168" fontId="14" fillId="2" borderId="0" xfId="0" applyNumberFormat="1" applyFont="1" applyFill="1" applyAlignment="1">
      <alignment vertical="center"/>
    </xf>
    <xf numFmtId="165" fontId="29" fillId="36" borderId="0" xfId="0" applyNumberFormat="1" applyFont="1" applyFill="1" applyBorder="1" applyAlignment="1">
      <alignment horizontal="left" vertical="center"/>
    </xf>
    <xf numFmtId="165" fontId="55" fillId="2" borderId="0" xfId="0" applyNumberFormat="1" applyFont="1" applyFill="1" applyBorder="1" applyAlignment="1">
      <alignment horizontal="left" vertical="center"/>
    </xf>
    <xf numFmtId="17" fontId="48" fillId="2" borderId="0" xfId="0" quotePrefix="1" applyNumberFormat="1" applyFont="1" applyFill="1" applyAlignment="1">
      <alignment horizontal="center" vertical="center"/>
    </xf>
    <xf numFmtId="168" fontId="20" fillId="2" borderId="0" xfId="0" applyNumberFormat="1" applyFont="1" applyFill="1" applyAlignment="1">
      <alignment vertical="center"/>
    </xf>
    <xf numFmtId="49" fontId="55" fillId="2" borderId="0" xfId="0" applyNumberFormat="1" applyFont="1" applyFill="1" applyBorder="1" applyAlignment="1">
      <alignment vertical="center"/>
    </xf>
    <xf numFmtId="0" fontId="54" fillId="2" borderId="0" xfId="0" applyFont="1" applyFill="1" applyAlignment="1">
      <alignment vertical="center"/>
    </xf>
    <xf numFmtId="0" fontId="54" fillId="0" borderId="0" xfId="0" applyFont="1" applyFill="1" applyAlignment="1">
      <alignment vertical="center"/>
    </xf>
    <xf numFmtId="0" fontId="56" fillId="0" borderId="0" xfId="0" applyFont="1" applyFill="1" applyAlignment="1">
      <alignment vertical="center"/>
    </xf>
    <xf numFmtId="0" fontId="56" fillId="2" borderId="0" xfId="0" applyFont="1" applyFill="1" applyAlignment="1">
      <alignment vertical="center"/>
    </xf>
    <xf numFmtId="168" fontId="56" fillId="2" borderId="0" xfId="0" applyNumberFormat="1" applyFont="1" applyFill="1" applyAlignment="1">
      <alignment vertical="center"/>
    </xf>
    <xf numFmtId="0" fontId="20" fillId="0" borderId="0" xfId="0" applyFont="1" applyFill="1" applyAlignment="1">
      <alignment horizontal="center" vertical="center"/>
    </xf>
    <xf numFmtId="17" fontId="48" fillId="2" borderId="0" xfId="0" applyNumberFormat="1" applyFont="1" applyFill="1" applyAlignment="1">
      <alignment horizontal="center" vertical="center"/>
    </xf>
    <xf numFmtId="168" fontId="53" fillId="2" borderId="0" xfId="0" applyNumberFormat="1" applyFont="1" applyFill="1" applyAlignment="1">
      <alignment horizontal="center" vertical="center"/>
    </xf>
    <xf numFmtId="0" fontId="23" fillId="0" borderId="0" xfId="0" applyFont="1" applyFill="1" applyAlignment="1">
      <alignment vertical="center"/>
    </xf>
    <xf numFmtId="168" fontId="19" fillId="2" borderId="0" xfId="0" applyNumberFormat="1" applyFont="1" applyFill="1" applyAlignment="1">
      <alignment vertical="center"/>
    </xf>
    <xf numFmtId="169" fontId="14" fillId="2" borderId="0" xfId="0" applyNumberFormat="1" applyFont="1" applyFill="1" applyAlignment="1">
      <alignment vertical="center"/>
    </xf>
    <xf numFmtId="169" fontId="19" fillId="2" borderId="0" xfId="0" applyNumberFormat="1" applyFont="1" applyFill="1" applyAlignment="1">
      <alignment vertical="center"/>
    </xf>
    <xf numFmtId="0" fontId="14" fillId="0" borderId="0" xfId="0" applyFont="1" applyFill="1" applyAlignment="1">
      <alignment vertical="center"/>
    </xf>
    <xf numFmtId="0" fontId="0" fillId="0" borderId="0" xfId="0" applyFont="1" applyFill="1" applyAlignment="1">
      <alignment vertical="center"/>
    </xf>
    <xf numFmtId="0" fontId="15" fillId="0" borderId="0" xfId="0" applyFont="1" applyFill="1" applyAlignment="1">
      <alignment vertical="center"/>
    </xf>
    <xf numFmtId="0" fontId="14" fillId="2" borderId="0" xfId="0" applyFont="1" applyFill="1" applyBorder="1" applyAlignment="1">
      <alignment vertical="center"/>
    </xf>
    <xf numFmtId="0" fontId="57" fillId="0" borderId="0" xfId="0" applyFont="1" applyBorder="1" applyAlignment="1">
      <alignment horizontal="left"/>
    </xf>
    <xf numFmtId="0" fontId="58" fillId="0" borderId="0" xfId="0" applyFont="1" applyBorder="1" applyAlignment="1">
      <alignment horizontal="left"/>
    </xf>
    <xf numFmtId="0" fontId="57" fillId="2" borderId="0" xfId="0" applyFont="1" applyFill="1" applyBorder="1" applyAlignment="1">
      <alignment horizontal="left"/>
    </xf>
    <xf numFmtId="168" fontId="12" fillId="2" borderId="0" xfId="0" applyNumberFormat="1" applyFont="1" applyFill="1" applyAlignment="1">
      <alignment vertical="center"/>
    </xf>
    <xf numFmtId="168" fontId="59" fillId="2" borderId="0" xfId="0" applyNumberFormat="1" applyFont="1" applyFill="1" applyAlignment="1">
      <alignment horizontal="center" vertical="center"/>
    </xf>
    <xf numFmtId="168" fontId="49" fillId="37" borderId="0" xfId="0" applyNumberFormat="1" applyFont="1" applyFill="1" applyAlignment="1">
      <alignment horizontal="center" vertical="center"/>
    </xf>
    <xf numFmtId="0" fontId="29" fillId="0" borderId="0" xfId="0" applyFont="1" applyFill="1" applyAlignment="1">
      <alignment vertical="center"/>
    </xf>
    <xf numFmtId="0" fontId="46" fillId="2" borderId="0" xfId="0" applyFont="1" applyFill="1" applyAlignment="1">
      <alignment horizontal="center" vertical="center"/>
    </xf>
    <xf numFmtId="168" fontId="54" fillId="0" borderId="0" xfId="0" applyNumberFormat="1" applyFont="1" applyFill="1" applyAlignment="1">
      <alignment vertical="center"/>
    </xf>
    <xf numFmtId="168" fontId="54" fillId="2" borderId="0" xfId="0" applyNumberFormat="1" applyFont="1" applyFill="1" applyAlignment="1">
      <alignment vertical="center"/>
    </xf>
    <xf numFmtId="170" fontId="56" fillId="2" borderId="0" xfId="45" applyNumberFormat="1" applyFont="1" applyFill="1" applyAlignment="1">
      <alignment vertical="center"/>
    </xf>
    <xf numFmtId="168" fontId="17" fillId="2" borderId="0" xfId="0" applyNumberFormat="1" applyFont="1" applyFill="1" applyAlignment="1">
      <alignment vertical="center"/>
    </xf>
    <xf numFmtId="171" fontId="17" fillId="2" borderId="0" xfId="0" applyNumberFormat="1" applyFont="1" applyFill="1" applyAlignment="1">
      <alignment vertical="center"/>
    </xf>
    <xf numFmtId="165" fontId="29" fillId="2" borderId="0" xfId="0" applyNumberFormat="1" applyFont="1" applyFill="1" applyBorder="1" applyAlignment="1">
      <alignment horizontal="left" vertical="center"/>
    </xf>
    <xf numFmtId="166" fontId="29" fillId="2"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17" fillId="0" borderId="0" xfId="0" applyFont="1" applyFill="1" applyAlignment="1">
      <alignment vertical="center"/>
    </xf>
    <xf numFmtId="168" fontId="17" fillId="0" borderId="0" xfId="0" applyNumberFormat="1" applyFont="1" applyFill="1" applyAlignment="1">
      <alignment horizontal="center" vertical="center"/>
    </xf>
    <xf numFmtId="0" fontId="24" fillId="0" borderId="0" xfId="0" applyFont="1" applyFill="1" applyAlignment="1">
      <alignment vertical="center"/>
    </xf>
    <xf numFmtId="166" fontId="17" fillId="0" borderId="0" xfId="1" applyNumberFormat="1" applyFont="1" applyFill="1" applyAlignment="1">
      <alignment horizontal="center" vertical="center"/>
    </xf>
    <xf numFmtId="164" fontId="17" fillId="0" borderId="0" xfId="0" applyNumberFormat="1" applyFont="1" applyFill="1" applyAlignment="1">
      <alignment horizontal="center" vertical="center"/>
    </xf>
    <xf numFmtId="168" fontId="14" fillId="0" borderId="0" xfId="0" applyNumberFormat="1" applyFont="1" applyFill="1" applyAlignment="1">
      <alignment vertical="center"/>
    </xf>
    <xf numFmtId="168" fontId="17" fillId="0" borderId="0" xfId="0" applyNumberFormat="1" applyFont="1" applyFill="1" applyAlignment="1">
      <alignment vertical="center"/>
    </xf>
    <xf numFmtId="49" fontId="11" fillId="36" borderId="0" xfId="0" applyNumberFormat="1" applyFont="1" applyFill="1" applyBorder="1" applyAlignment="1">
      <alignment vertical="center"/>
    </xf>
    <xf numFmtId="49" fontId="29" fillId="36" borderId="0" xfId="0" quotePrefix="1" applyNumberFormat="1" applyFont="1" applyFill="1" applyBorder="1" applyAlignment="1">
      <alignment vertical="center"/>
    </xf>
    <xf numFmtId="165" fontId="29" fillId="0" borderId="0" xfId="0" quotePrefix="1" applyNumberFormat="1" applyFont="1" applyFill="1" applyBorder="1" applyAlignment="1">
      <alignment horizontal="left" vertical="center"/>
    </xf>
    <xf numFmtId="49" fontId="29" fillId="0" borderId="0" xfId="0" quotePrefix="1" applyNumberFormat="1" applyFont="1" applyFill="1" applyBorder="1" applyAlignment="1">
      <alignment horizontal="left" vertical="center"/>
    </xf>
    <xf numFmtId="165" fontId="61" fillId="0" borderId="0" xfId="0" applyNumberFormat="1" applyFont="1" applyFill="1" applyBorder="1" applyAlignment="1">
      <alignment horizontal="left" vertical="center"/>
    </xf>
    <xf numFmtId="165" fontId="29" fillId="0" borderId="0" xfId="0" applyNumberFormat="1" applyFont="1" applyFill="1" applyBorder="1" applyAlignment="1">
      <alignment horizontal="left" vertical="center"/>
    </xf>
    <xf numFmtId="165" fontId="61" fillId="2" borderId="0" xfId="0" applyNumberFormat="1" applyFont="1" applyFill="1" applyBorder="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8" fontId="51" fillId="0" borderId="0" xfId="0" applyNumberFormat="1" applyFont="1" applyFill="1" applyAlignment="1">
      <alignment vertical="center"/>
    </xf>
    <xf numFmtId="168" fontId="42" fillId="0" borderId="0" xfId="0" applyNumberFormat="1" applyFont="1" applyFill="1" applyAlignment="1">
      <alignment horizontal="center" vertical="center"/>
    </xf>
    <xf numFmtId="0" fontId="65" fillId="0" borderId="0" xfId="0" applyFont="1" applyBorder="1" applyAlignment="1">
      <alignment horizontal="left"/>
    </xf>
    <xf numFmtId="0" fontId="66" fillId="0" borderId="0" xfId="0" applyFont="1"/>
    <xf numFmtId="0" fontId="49" fillId="0" borderId="0" xfId="0" applyFont="1" applyFill="1" applyAlignment="1">
      <alignment vertical="center"/>
    </xf>
    <xf numFmtId="0" fontId="51" fillId="0" borderId="0" xfId="0" applyFont="1" applyFill="1" applyAlignment="1">
      <alignment vertical="center"/>
    </xf>
    <xf numFmtId="0" fontId="63" fillId="0" borderId="0" xfId="0" applyFont="1" applyFill="1" applyAlignment="1">
      <alignment vertical="center"/>
    </xf>
    <xf numFmtId="0" fontId="47" fillId="0" borderId="0" xfId="0" applyFont="1" applyFill="1" applyAlignment="1">
      <alignment vertical="center"/>
    </xf>
    <xf numFmtId="0" fontId="9" fillId="0" borderId="0" xfId="0" applyFont="1" applyFill="1" applyAlignment="1">
      <alignment vertical="center"/>
    </xf>
    <xf numFmtId="168" fontId="49" fillId="0" borderId="0" xfId="0" applyNumberFormat="1" applyFont="1" applyFill="1" applyAlignment="1">
      <alignment horizontal="center" vertical="center"/>
    </xf>
    <xf numFmtId="0" fontId="11" fillId="0" borderId="0" xfId="2" applyFill="1"/>
    <xf numFmtId="0" fontId="67" fillId="0" borderId="0" xfId="2" applyFont="1" applyFill="1"/>
    <xf numFmtId="165" fontId="68" fillId="0" borderId="0" xfId="2" applyNumberFormat="1" applyFont="1" applyFill="1" applyProtection="1"/>
    <xf numFmtId="0" fontId="11" fillId="0" borderId="0" xfId="2" applyFont="1" applyFill="1"/>
    <xf numFmtId="165" fontId="11" fillId="0" borderId="0" xfId="2" applyNumberFormat="1" applyFont="1" applyFill="1"/>
    <xf numFmtId="165" fontId="11" fillId="36" borderId="0" xfId="2" applyNumberFormat="1" applyFont="1" applyFill="1" applyBorder="1" applyAlignment="1">
      <alignment vertical="center"/>
    </xf>
    <xf numFmtId="165" fontId="50" fillId="0" borderId="0" xfId="2" applyNumberFormat="1" applyFont="1" applyFill="1" applyBorder="1" applyAlignment="1">
      <alignment horizontal="left" vertical="center"/>
    </xf>
    <xf numFmtId="0" fontId="55" fillId="0" borderId="0" xfId="2" applyFont="1" applyFill="1"/>
    <xf numFmtId="173" fontId="11" fillId="2" borderId="0" xfId="2" applyNumberFormat="1" applyFont="1" applyFill="1" applyBorder="1"/>
    <xf numFmtId="165" fontId="11" fillId="2" borderId="0" xfId="2" applyNumberFormat="1" applyFont="1" applyFill="1" applyBorder="1"/>
    <xf numFmtId="165" fontId="50" fillId="2" borderId="0" xfId="2" applyNumberFormat="1" applyFont="1" applyFill="1" applyBorder="1" applyAlignment="1">
      <alignment horizontal="left" vertical="center"/>
    </xf>
    <xf numFmtId="165" fontId="69" fillId="0" borderId="0" xfId="2" applyNumberFormat="1" applyFont="1" applyFill="1" applyProtection="1"/>
    <xf numFmtId="165" fontId="11" fillId="0" borderId="0" xfId="2" applyNumberFormat="1" applyFill="1"/>
    <xf numFmtId="165" fontId="11" fillId="0" borderId="0" xfId="2" applyNumberFormat="1" applyFont="1" applyFill="1" applyBorder="1" applyAlignment="1">
      <alignment horizontal="left" vertical="center"/>
    </xf>
    <xf numFmtId="169" fontId="67" fillId="0" borderId="10" xfId="2" applyNumberFormat="1" applyFont="1" applyFill="1" applyBorder="1"/>
    <xf numFmtId="169" fontId="67" fillId="0" borderId="11" xfId="2" applyNumberFormat="1" applyFont="1" applyFill="1" applyBorder="1"/>
    <xf numFmtId="165" fontId="11" fillId="0" borderId="11" xfId="2" applyNumberFormat="1" applyFont="1" applyFill="1" applyBorder="1"/>
    <xf numFmtId="165" fontId="50" fillId="0" borderId="12" xfId="2" applyNumberFormat="1" applyFont="1" applyFill="1" applyBorder="1" applyAlignment="1">
      <alignment horizontal="left" vertical="center"/>
    </xf>
    <xf numFmtId="172" fontId="11" fillId="0" borderId="0" xfId="2" applyNumberFormat="1" applyFill="1"/>
    <xf numFmtId="169" fontId="11" fillId="0" borderId="0" xfId="2" applyNumberFormat="1" applyFill="1"/>
    <xf numFmtId="169" fontId="67" fillId="0" borderId="13" xfId="2" applyNumberFormat="1" applyFont="1" applyFill="1" applyBorder="1" applyAlignment="1" applyProtection="1">
      <alignment horizontal="right" vertical="center"/>
    </xf>
    <xf numFmtId="169" fontId="67" fillId="0" borderId="0" xfId="2" applyNumberFormat="1" applyFont="1" applyFill="1"/>
    <xf numFmtId="169" fontId="67" fillId="0" borderId="0" xfId="2" applyNumberFormat="1" applyFont="1" applyFill="1" applyAlignment="1" applyProtection="1">
      <alignment horizontal="right" vertical="center"/>
    </xf>
    <xf numFmtId="49" fontId="11" fillId="0" borderId="0" xfId="2" applyNumberFormat="1" applyFont="1" applyFill="1" applyBorder="1" applyAlignment="1" applyProtection="1">
      <alignment horizontal="left" vertical="center"/>
    </xf>
    <xf numFmtId="165" fontId="11" fillId="0" borderId="14" xfId="2" applyNumberFormat="1" applyFont="1" applyFill="1" applyBorder="1" applyAlignment="1">
      <alignment vertical="center"/>
    </xf>
    <xf numFmtId="167" fontId="67" fillId="0" borderId="15" xfId="2" applyNumberFormat="1" applyFont="1" applyFill="1" applyBorder="1"/>
    <xf numFmtId="167" fontId="67" fillId="0" borderId="0" xfId="2" applyNumberFormat="1" applyFont="1" applyFill="1"/>
    <xf numFmtId="0" fontId="11" fillId="0" borderId="16" xfId="2" applyFill="1" applyBorder="1"/>
    <xf numFmtId="169" fontId="70" fillId="0" borderId="10" xfId="2" applyNumberFormat="1" applyFont="1" applyFill="1" applyBorder="1" applyAlignment="1" applyProtection="1">
      <alignment horizontal="right" vertical="center"/>
    </xf>
    <xf numFmtId="169" fontId="70" fillId="0" borderId="11" xfId="2" applyNumberFormat="1" applyFont="1" applyFill="1" applyBorder="1" applyAlignment="1" applyProtection="1">
      <alignment horizontal="right" vertical="center"/>
    </xf>
    <xf numFmtId="165" fontId="50" fillId="0" borderId="11" xfId="2" applyNumberFormat="1" applyFont="1" applyFill="1" applyBorder="1" applyAlignment="1" applyProtection="1">
      <alignment horizontal="left" vertical="center"/>
    </xf>
    <xf numFmtId="165" fontId="50" fillId="0" borderId="12" xfId="2" applyNumberFormat="1" applyFont="1" applyFill="1" applyBorder="1" applyAlignment="1">
      <alignment horizontal="right" vertical="center"/>
    </xf>
    <xf numFmtId="0" fontId="11" fillId="0" borderId="0" xfId="2" applyFill="1" applyBorder="1"/>
    <xf numFmtId="169" fontId="70" fillId="0" borderId="15" xfId="2" applyNumberFormat="1" applyFont="1" applyFill="1" applyBorder="1" applyAlignment="1" applyProtection="1">
      <alignment horizontal="right" vertical="center"/>
    </xf>
    <xf numFmtId="169" fontId="70" fillId="0" borderId="17" xfId="2" applyNumberFormat="1" applyFont="1" applyFill="1" applyBorder="1" applyAlignment="1" applyProtection="1">
      <alignment horizontal="right" vertical="center"/>
    </xf>
    <xf numFmtId="165" fontId="50" fillId="0" borderId="17" xfId="2" applyNumberFormat="1" applyFont="1" applyFill="1" applyBorder="1" applyAlignment="1" applyProtection="1">
      <alignment horizontal="left" vertical="center"/>
    </xf>
    <xf numFmtId="165" fontId="50" fillId="0" borderId="16" xfId="2" applyNumberFormat="1" applyFont="1" applyFill="1" applyBorder="1" applyAlignment="1">
      <alignment horizontal="right" vertical="center"/>
    </xf>
    <xf numFmtId="169" fontId="70" fillId="0" borderId="13" xfId="2" applyNumberFormat="1" applyFont="1" applyFill="1" applyBorder="1" applyAlignment="1" applyProtection="1">
      <alignment horizontal="right" vertical="center"/>
    </xf>
    <xf numFmtId="169" fontId="70" fillId="0" borderId="0" xfId="2" applyNumberFormat="1" applyFont="1" applyFill="1" applyBorder="1" applyAlignment="1" applyProtection="1">
      <alignment horizontal="right" vertical="center"/>
    </xf>
    <xf numFmtId="169" fontId="70" fillId="0" borderId="0" xfId="2" applyNumberFormat="1" applyFont="1" applyFill="1" applyAlignment="1" applyProtection="1">
      <alignment horizontal="right" vertical="center"/>
    </xf>
    <xf numFmtId="165" fontId="50" fillId="0" borderId="0" xfId="2" applyNumberFormat="1" applyFont="1" applyFill="1" applyBorder="1" applyAlignment="1" applyProtection="1">
      <alignment horizontal="left" vertical="center"/>
    </xf>
    <xf numFmtId="165" fontId="50" fillId="0" borderId="14" xfId="2" applyNumberFormat="1" applyFont="1" applyFill="1" applyBorder="1" applyAlignment="1">
      <alignment horizontal="right" vertical="center"/>
    </xf>
    <xf numFmtId="165" fontId="11" fillId="0" borderId="0" xfId="2" applyNumberFormat="1" applyFont="1" applyFill="1" applyBorder="1" applyAlignment="1" applyProtection="1">
      <alignment horizontal="left" vertical="center"/>
    </xf>
    <xf numFmtId="165" fontId="11" fillId="0" borderId="14" xfId="2" applyNumberFormat="1" applyFont="1" applyFill="1" applyBorder="1" applyAlignment="1">
      <alignment horizontal="right" vertical="center"/>
    </xf>
    <xf numFmtId="169" fontId="71" fillId="0" borderId="0" xfId="2" applyNumberFormat="1" applyFont="1" applyFill="1"/>
    <xf numFmtId="169" fontId="70" fillId="0" borderId="0" xfId="2" applyNumberFormat="1" applyFont="1" applyFill="1"/>
    <xf numFmtId="165" fontId="67" fillId="0" borderId="0" xfId="2" applyNumberFormat="1" applyFont="1" applyFill="1" applyBorder="1" applyAlignment="1" applyProtection="1">
      <alignment horizontal="left" vertical="center"/>
    </xf>
    <xf numFmtId="165" fontId="67" fillId="0" borderId="18" xfId="2" applyNumberFormat="1" applyFont="1" applyFill="1" applyBorder="1" applyAlignment="1" applyProtection="1">
      <alignment horizontal="left" vertical="center"/>
    </xf>
    <xf numFmtId="165" fontId="67" fillId="0" borderId="19" xfId="2" applyNumberFormat="1" applyFont="1" applyFill="1" applyBorder="1" applyAlignment="1" applyProtection="1">
      <alignment horizontal="left" vertical="center"/>
    </xf>
    <xf numFmtId="165" fontId="11" fillId="0" borderId="19" xfId="2" applyNumberFormat="1" applyFont="1" applyFill="1" applyBorder="1" applyAlignment="1" applyProtection="1">
      <alignment horizontal="left" vertical="center"/>
    </xf>
    <xf numFmtId="165" fontId="11" fillId="0" borderId="20" xfId="2" applyNumberFormat="1" applyFont="1" applyFill="1" applyBorder="1" applyAlignment="1">
      <alignment horizontal="right" vertical="center"/>
    </xf>
    <xf numFmtId="165" fontId="67" fillId="0" borderId="13" xfId="2" applyNumberFormat="1" applyFont="1" applyFill="1" applyBorder="1" applyAlignment="1" applyProtection="1">
      <alignment vertical="center"/>
    </xf>
    <xf numFmtId="165" fontId="67" fillId="0" borderId="0" xfId="2" applyNumberFormat="1" applyFont="1" applyFill="1" applyAlignment="1" applyProtection="1">
      <alignment horizontal="center" vertical="center"/>
    </xf>
    <xf numFmtId="165" fontId="67" fillId="0" borderId="0" xfId="2" applyNumberFormat="1" applyFont="1" applyFill="1" applyAlignment="1" applyProtection="1">
      <alignment vertical="center"/>
    </xf>
    <xf numFmtId="165" fontId="67" fillId="0" borderId="0" xfId="2" applyNumberFormat="1" applyFont="1" applyFill="1" applyAlignment="1" applyProtection="1">
      <alignment horizontal="right" vertical="center"/>
    </xf>
    <xf numFmtId="165" fontId="11" fillId="0" borderId="0" xfId="2" applyNumberFormat="1" applyFont="1" applyFill="1" applyBorder="1" applyAlignment="1" applyProtection="1">
      <alignment vertical="center"/>
    </xf>
    <xf numFmtId="165" fontId="67" fillId="0" borderId="19" xfId="2" applyNumberFormat="1" applyFont="1" applyFill="1" applyBorder="1" applyAlignment="1" applyProtection="1">
      <alignment horizontal="center" vertical="center"/>
    </xf>
    <xf numFmtId="165" fontId="11" fillId="0" borderId="0" xfId="2" applyNumberFormat="1" applyFont="1" applyFill="1" applyBorder="1" applyAlignment="1" applyProtection="1">
      <alignment horizontal="center" vertical="center"/>
    </xf>
    <xf numFmtId="165" fontId="72" fillId="0" borderId="15" xfId="2" applyNumberFormat="1" applyFont="1" applyFill="1" applyBorder="1" applyAlignment="1" applyProtection="1">
      <alignment vertical="center"/>
    </xf>
    <xf numFmtId="165" fontId="67" fillId="0" borderId="17" xfId="2" applyNumberFormat="1" applyFont="1" applyFill="1" applyBorder="1" applyAlignment="1" applyProtection="1">
      <alignment horizontal="center" vertical="center"/>
    </xf>
    <xf numFmtId="165" fontId="11" fillId="0" borderId="17" xfId="2" applyNumberFormat="1" applyFont="1" applyFill="1" applyBorder="1" applyAlignment="1" applyProtection="1">
      <alignment vertical="center"/>
    </xf>
    <xf numFmtId="165" fontId="11" fillId="0" borderId="16" xfId="2" applyNumberFormat="1" applyFont="1" applyFill="1" applyBorder="1" applyAlignment="1">
      <alignment horizontal="right" vertical="center"/>
    </xf>
    <xf numFmtId="0" fontId="11" fillId="0" borderId="0" xfId="2" applyFill="1" applyAlignment="1">
      <alignment horizontal="left"/>
    </xf>
    <xf numFmtId="14" fontId="67" fillId="0" borderId="0" xfId="2" applyNumberFormat="1" applyFont="1" applyFill="1"/>
    <xf numFmtId="0" fontId="74" fillId="0" borderId="0" xfId="2" applyFont="1" applyFill="1" applyAlignment="1">
      <alignment horizontal="left"/>
    </xf>
    <xf numFmtId="0" fontId="60" fillId="0" borderId="0" xfId="2" applyFont="1" applyFill="1"/>
    <xf numFmtId="165" fontId="11" fillId="0" borderId="0" xfId="2" applyNumberFormat="1" applyFont="1" applyFill="1" applyAlignment="1">
      <alignment horizontal="left"/>
    </xf>
    <xf numFmtId="49" fontId="55" fillId="36" borderId="0" xfId="0" applyNumberFormat="1" applyFont="1" applyFill="1" applyBorder="1" applyAlignment="1">
      <alignment horizontal="left" vertical="center" wrapText="1"/>
    </xf>
    <xf numFmtId="49" fontId="64" fillId="36" borderId="0" xfId="0" applyNumberFormat="1" applyFont="1" applyFill="1" applyBorder="1" applyAlignment="1">
      <alignment horizontal="left" vertical="center" wrapText="1"/>
    </xf>
    <xf numFmtId="0" fontId="13" fillId="2" borderId="0" xfId="0" applyFont="1" applyFill="1" applyAlignment="1">
      <alignment horizontal="center" vertical="center"/>
    </xf>
    <xf numFmtId="0" fontId="0" fillId="2" borderId="0" xfId="0" applyFont="1"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36" borderId="0" xfId="2" applyNumberFormat="1" applyFont="1" applyFill="1" applyBorder="1" applyAlignment="1">
      <alignment horizontal="left" vertical="center" wrapText="1"/>
    </xf>
    <xf numFmtId="165" fontId="73" fillId="0" borderId="11" xfId="2" applyNumberFormat="1" applyFont="1" applyFill="1" applyBorder="1" applyAlignment="1" applyProtection="1">
      <alignment horizontal="center"/>
    </xf>
    <xf numFmtId="165" fontId="72" fillId="0" borderId="21" xfId="2" applyNumberFormat="1" applyFont="1" applyFill="1" applyBorder="1" applyAlignment="1" applyProtection="1">
      <alignment horizontal="center" vertical="center"/>
    </xf>
    <xf numFmtId="49" fontId="11" fillId="36" borderId="0" xfId="2" applyNumberFormat="1" applyFont="1" applyFill="1" applyBorder="1" applyAlignment="1">
      <alignment horizontal="left" vertical="center"/>
    </xf>
    <xf numFmtId="165" fontId="73" fillId="0" borderId="0" xfId="0" applyNumberFormat="1" applyFont="1" applyFill="1" applyBorder="1" applyAlignment="1" applyProtection="1">
      <alignment horizontal="centerContinuous"/>
    </xf>
    <xf numFmtId="165" fontId="50" fillId="36" borderId="16" xfId="0" applyNumberFormat="1" applyFont="1" applyFill="1" applyBorder="1" applyAlignment="1">
      <alignment horizontal="right" vertical="center"/>
    </xf>
    <xf numFmtId="165" fontId="50" fillId="0" borderId="17" xfId="0" applyNumberFormat="1" applyFont="1" applyBorder="1" applyAlignment="1" applyProtection="1">
      <alignment horizontal="left" vertical="center"/>
    </xf>
    <xf numFmtId="169" fontId="50" fillId="0" borderId="0" xfId="2" applyNumberFormat="1" applyFont="1" applyFill="1" applyAlignment="1" applyProtection="1">
      <alignment horizontal="right" vertical="center"/>
    </xf>
    <xf numFmtId="169" fontId="70" fillId="36" borderId="0" xfId="2" applyNumberFormat="1" applyFont="1" applyFill="1" applyAlignment="1" applyProtection="1">
      <alignment horizontal="right" vertical="center"/>
    </xf>
    <xf numFmtId="169" fontId="50" fillId="0" borderId="13" xfId="2" applyNumberFormat="1" applyFont="1" applyFill="1" applyBorder="1" applyAlignment="1" applyProtection="1">
      <alignment horizontal="right" vertical="center"/>
    </xf>
    <xf numFmtId="165" fontId="11" fillId="0" borderId="14" xfId="0" applyNumberFormat="1" applyFont="1" applyBorder="1" applyAlignment="1">
      <alignment horizontal="right" vertical="center"/>
    </xf>
    <xf numFmtId="165" fontId="11" fillId="0" borderId="0" xfId="0" applyNumberFormat="1" applyFont="1" applyBorder="1" applyAlignment="1" applyProtection="1">
      <alignment horizontal="left" vertical="center"/>
    </xf>
    <xf numFmtId="169" fontId="11" fillId="0" borderId="0" xfId="2" applyNumberFormat="1" applyFont="1" applyFill="1"/>
    <xf numFmtId="169" fontId="11" fillId="0" borderId="0" xfId="2" applyNumberFormat="1" applyFont="1" applyFill="1" applyAlignment="1" applyProtection="1">
      <alignment horizontal="right" vertical="center"/>
    </xf>
    <xf numFmtId="169" fontId="11" fillId="0" borderId="13" xfId="2" applyNumberFormat="1" applyFont="1" applyFill="1" applyBorder="1" applyAlignment="1" applyProtection="1">
      <alignment horizontal="right" vertical="center"/>
    </xf>
    <xf numFmtId="165" fontId="50" fillId="36" borderId="14" xfId="0" applyNumberFormat="1" applyFont="1" applyFill="1" applyBorder="1" applyAlignment="1">
      <alignment horizontal="right" vertical="center"/>
    </xf>
    <xf numFmtId="165" fontId="50" fillId="0" borderId="0" xfId="0" applyNumberFormat="1" applyFont="1" applyBorder="1" applyAlignment="1" applyProtection="1">
      <alignment horizontal="left" vertical="center"/>
    </xf>
    <xf numFmtId="165" fontId="11" fillId="0" borderId="14" xfId="0" applyNumberFormat="1" applyFont="1" applyBorder="1" applyAlignment="1" applyProtection="1">
      <alignment horizontal="left" vertical="center"/>
    </xf>
    <xf numFmtId="165" fontId="75" fillId="0" borderId="12" xfId="0" applyNumberFormat="1" applyFont="1" applyBorder="1" applyAlignment="1" applyProtection="1">
      <alignment horizontal="left" vertical="center"/>
    </xf>
    <xf numFmtId="165" fontId="11" fillId="0" borderId="11" xfId="0" applyNumberFormat="1" applyFont="1" applyBorder="1" applyAlignment="1" applyProtection="1">
      <alignment horizontal="left" vertical="center"/>
    </xf>
    <xf numFmtId="169" fontId="11" fillId="0" borderId="11" xfId="2" applyNumberFormat="1" applyFont="1" applyFill="1" applyBorder="1"/>
    <xf numFmtId="169" fontId="11" fillId="0" borderId="11" xfId="2" applyNumberFormat="1" applyFont="1" applyFill="1" applyBorder="1" applyAlignment="1" applyProtection="1">
      <alignment horizontal="right" vertical="center"/>
    </xf>
    <xf numFmtId="169" fontId="11" fillId="0" borderId="10" xfId="2" applyNumberFormat="1" applyFont="1" applyFill="1" applyBorder="1" applyAlignment="1" applyProtection="1">
      <alignment horizontal="right" vertical="center"/>
    </xf>
    <xf numFmtId="165" fontId="67" fillId="0" borderId="13" xfId="2" applyNumberFormat="1" applyFont="1" applyFill="1" applyBorder="1" applyAlignment="1" applyProtection="1">
      <alignment horizontal="center" vertical="center"/>
    </xf>
  </cellXfs>
  <cellStyles count="97">
    <cellStyle name="20% - Énfasis1" xfId="21" builtinId="30" customBuiltin="1"/>
    <cellStyle name="20% - Énfasis1 2" xfId="48"/>
    <cellStyle name="20% - Énfasis2" xfId="25" builtinId="34" customBuiltin="1"/>
    <cellStyle name="20% - Énfasis2 2" xfId="49"/>
    <cellStyle name="20% - Énfasis3" xfId="29" builtinId="38" customBuiltin="1"/>
    <cellStyle name="20% - Énfasis3 2" xfId="50"/>
    <cellStyle name="20% - Énfasis4" xfId="33" builtinId="42" customBuiltin="1"/>
    <cellStyle name="20% - Énfasis4 2" xfId="51"/>
    <cellStyle name="20% - Énfasis5" xfId="37" builtinId="46" customBuiltin="1"/>
    <cellStyle name="20% - Énfasis5 2" xfId="52"/>
    <cellStyle name="20% - Énfasis6" xfId="41" builtinId="50" customBuiltin="1"/>
    <cellStyle name="20% - Énfasis6 2" xfId="53"/>
    <cellStyle name="40% - Énfasis1" xfId="22" builtinId="31" customBuiltin="1"/>
    <cellStyle name="40% - Énfasis1 2" xfId="54"/>
    <cellStyle name="40% - Énfasis2" xfId="26" builtinId="35" customBuiltin="1"/>
    <cellStyle name="40% - Énfasis2 2" xfId="55"/>
    <cellStyle name="40% - Énfasis3" xfId="30" builtinId="39" customBuiltin="1"/>
    <cellStyle name="40% - Énfasis3 2" xfId="56"/>
    <cellStyle name="40% - Énfasis4" xfId="34" builtinId="43" customBuiltin="1"/>
    <cellStyle name="40% - Énfasis4 2" xfId="57"/>
    <cellStyle name="40% - Énfasis5" xfId="38" builtinId="47" customBuiltin="1"/>
    <cellStyle name="40% - Énfasis5 2" xfId="58"/>
    <cellStyle name="40% - Énfasis6" xfId="42" builtinId="51" customBuiltin="1"/>
    <cellStyle name="40% - Énfasis6 2" xfId="59"/>
    <cellStyle name="60% - Énfasis1" xfId="23" builtinId="32" customBuiltin="1"/>
    <cellStyle name="60% - Énfasis1 2" xfId="60"/>
    <cellStyle name="60% - Énfasis2" xfId="27" builtinId="36" customBuiltin="1"/>
    <cellStyle name="60% - Énfasis2 2" xfId="61"/>
    <cellStyle name="60% - Énfasis3" xfId="31" builtinId="40" customBuiltin="1"/>
    <cellStyle name="60% - Énfasis3 2" xfId="62"/>
    <cellStyle name="60% - Énfasis4" xfId="35" builtinId="44" customBuiltin="1"/>
    <cellStyle name="60% - Énfasis4 2" xfId="63"/>
    <cellStyle name="60% - Énfasis5" xfId="39" builtinId="48" customBuiltin="1"/>
    <cellStyle name="60% - Énfasis5 2" xfId="64"/>
    <cellStyle name="60% - Énfasis6" xfId="43" builtinId="52" customBuiltin="1"/>
    <cellStyle name="60% - Énfasis6 2" xfId="65"/>
    <cellStyle name="Buena" xfId="8" builtinId="26" customBuiltin="1"/>
    <cellStyle name="Buena 2" xfId="66"/>
    <cellStyle name="Cálculo" xfId="13" builtinId="22" customBuiltin="1"/>
    <cellStyle name="Cálculo 2" xfId="67"/>
    <cellStyle name="Celda de comprobación" xfId="15" builtinId="23" customBuiltin="1"/>
    <cellStyle name="Celda de comprobación 2" xfId="68"/>
    <cellStyle name="Celda vinculada" xfId="14" builtinId="24" customBuiltin="1"/>
    <cellStyle name="Celda vinculada 2" xfId="69"/>
    <cellStyle name="Encabezado 1" xfId="4" builtinId="16" customBuiltin="1"/>
    <cellStyle name="Encabezado 4" xfId="7" builtinId="19" customBuiltin="1"/>
    <cellStyle name="Encabezado 4 2" xfId="70"/>
    <cellStyle name="Énfasis1" xfId="20" builtinId="29" customBuiltin="1"/>
    <cellStyle name="Énfasis1 2" xfId="71"/>
    <cellStyle name="Énfasis2" xfId="24" builtinId="33" customBuiltin="1"/>
    <cellStyle name="Énfasis2 2" xfId="72"/>
    <cellStyle name="Énfasis3" xfId="28" builtinId="37" customBuiltin="1"/>
    <cellStyle name="Énfasis3 2" xfId="73"/>
    <cellStyle name="Énfasis4" xfId="32" builtinId="41" customBuiltin="1"/>
    <cellStyle name="Énfasis4 2" xfId="74"/>
    <cellStyle name="Énfasis5" xfId="36" builtinId="45" customBuiltin="1"/>
    <cellStyle name="Énfasis5 2" xfId="75"/>
    <cellStyle name="Énfasis6" xfId="40" builtinId="49" customBuiltin="1"/>
    <cellStyle name="Énfasis6 2" xfId="76"/>
    <cellStyle name="Entrada" xfId="11" builtinId="20" customBuiltin="1"/>
    <cellStyle name="Entrada 2" xfId="77"/>
    <cellStyle name="Euro" xfId="78"/>
    <cellStyle name="Incorrecto" xfId="9" builtinId="27" customBuiltin="1"/>
    <cellStyle name="Incorrecto 2" xfId="79"/>
    <cellStyle name="Millares" xfId="45" builtinId="3"/>
    <cellStyle name="Millares 2" xfId="47"/>
    <cellStyle name="Millares 2 2" xfId="81"/>
    <cellStyle name="Millares 3" xfId="82"/>
    <cellStyle name="Millares 4" xfId="80"/>
    <cellStyle name="Neutral" xfId="10" builtinId="28" customBuiltin="1"/>
    <cellStyle name="Neutral 2" xfId="83"/>
    <cellStyle name="Normal" xfId="0" builtinId="0"/>
    <cellStyle name="Normal 2" xfId="2"/>
    <cellStyle name="Normal 2 2" xfId="84"/>
    <cellStyle name="Normal 2_AIF" xfId="95"/>
    <cellStyle name="Normal 3" xfId="46"/>
    <cellStyle name="Normal 4" xfId="85"/>
    <cellStyle name="Notas" xfId="17" builtinId="10" customBuiltin="1"/>
    <cellStyle name="Notas 2" xfId="86"/>
    <cellStyle name="Porcentaje" xfId="1" builtinId="5"/>
    <cellStyle name="Salida" xfId="12" builtinId="21" customBuiltin="1"/>
    <cellStyle name="Salida 2" xfId="87"/>
    <cellStyle name="Texto de advertencia" xfId="16" builtinId="11" customBuiltin="1"/>
    <cellStyle name="Texto de advertencia 2" xfId="88"/>
    <cellStyle name="Texto explicativo" xfId="18" builtinId="53" customBuiltin="1"/>
    <cellStyle name="Texto explicativo 2" xfId="89"/>
    <cellStyle name="Título" xfId="3" builtinId="15" customBuiltin="1"/>
    <cellStyle name="Título 1" xfId="44"/>
    <cellStyle name="Título 1 2" xfId="91"/>
    <cellStyle name="Título 1_AIF" xfId="96"/>
    <cellStyle name="Título 2" xfId="5" builtinId="17" customBuiltin="1"/>
    <cellStyle name="Título 2 2" xfId="92"/>
    <cellStyle name="Título 3" xfId="6" builtinId="18" customBuiltin="1"/>
    <cellStyle name="Título 3 2" xfId="93"/>
    <cellStyle name="Título 4" xfId="90"/>
    <cellStyle name="Total" xfId="19" builtinId="25" customBuiltin="1"/>
    <cellStyle name="Total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196" t="s">
        <v>94</v>
      </c>
      <c r="C1" s="196"/>
      <c r="D1" s="196"/>
      <c r="E1" s="196"/>
      <c r="F1" s="196"/>
      <c r="G1" s="196"/>
      <c r="H1" s="196"/>
      <c r="I1" s="196"/>
      <c r="J1" s="196"/>
      <c r="K1" s="196"/>
      <c r="L1" s="196"/>
      <c r="M1" s="196"/>
      <c r="N1" s="196"/>
      <c r="O1" s="196"/>
    </row>
    <row r="2" spans="2:17" ht="16.5" customHeight="1">
      <c r="B2" s="197" t="s">
        <v>49</v>
      </c>
      <c r="C2" s="197"/>
      <c r="D2" s="197"/>
      <c r="E2" s="197"/>
      <c r="F2" s="197"/>
      <c r="G2" s="197"/>
      <c r="H2" s="197"/>
      <c r="I2" s="197"/>
      <c r="J2" s="197"/>
      <c r="K2" s="197"/>
      <c r="L2" s="197"/>
      <c r="M2" s="197"/>
      <c r="N2" s="197"/>
      <c r="O2" s="197"/>
    </row>
    <row r="3" spans="2:17" ht="3.75" customHeight="1">
      <c r="B3" s="11"/>
      <c r="C3" s="11"/>
      <c r="D3" s="11"/>
      <c r="E3" s="11"/>
      <c r="F3" s="11"/>
      <c r="G3" s="11"/>
      <c r="H3" s="71"/>
      <c r="I3" s="11"/>
      <c r="J3" s="11"/>
      <c r="K3" s="11"/>
      <c r="L3" s="11"/>
      <c r="M3" s="89"/>
      <c r="N3" s="11"/>
      <c r="O3" s="11"/>
    </row>
    <row r="4" spans="2:17">
      <c r="G4" s="198" t="s">
        <v>44</v>
      </c>
      <c r="H4" s="198"/>
      <c r="I4" s="198" t="s">
        <v>45</v>
      </c>
      <c r="J4" s="198"/>
      <c r="K4" s="11"/>
      <c r="L4" s="199" t="s">
        <v>46</v>
      </c>
      <c r="M4" s="199"/>
      <c r="N4" s="198" t="s">
        <v>45</v>
      </c>
      <c r="O4" s="198"/>
    </row>
    <row r="5" spans="2:17" ht="15.75" customHeight="1">
      <c r="G5" s="16">
        <v>43831</v>
      </c>
      <c r="H5" s="63">
        <f>+EDATE(G5,-12)</f>
        <v>43466</v>
      </c>
      <c r="I5" s="15" t="s">
        <v>47</v>
      </c>
      <c r="J5" s="15" t="s">
        <v>48</v>
      </c>
      <c r="K5" s="15"/>
      <c r="L5" s="16" t="s">
        <v>69</v>
      </c>
      <c r="M5" s="63" t="s">
        <v>54</v>
      </c>
      <c r="N5" s="15" t="s">
        <v>47</v>
      </c>
      <c r="O5" s="15" t="s">
        <v>48</v>
      </c>
    </row>
    <row r="6" spans="2:17" ht="6" customHeight="1">
      <c r="B6" s="17"/>
      <c r="C6" s="17"/>
      <c r="D6" s="17"/>
      <c r="E6" s="18"/>
      <c r="F6" s="17"/>
      <c r="G6" s="15"/>
      <c r="H6" s="72"/>
      <c r="I6" s="52"/>
      <c r="J6" s="11"/>
      <c r="K6" s="11"/>
      <c r="L6" s="11"/>
      <c r="M6" s="89"/>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3"/>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5"/>
      <c r="Q8" s="93"/>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51</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70</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93</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60</v>
      </c>
      <c r="D20" s="23"/>
      <c r="E20" s="23"/>
      <c r="F20" s="23"/>
      <c r="G20" s="24" t="e">
        <f>+#REF!</f>
        <v>#REF!</v>
      </c>
      <c r="H20" s="24">
        <v>28593</v>
      </c>
      <c r="I20" s="25" t="e">
        <f>(+G20/H20-1)</f>
        <v>#REF!</v>
      </c>
      <c r="J20" s="24" t="e">
        <f>+G20-H20</f>
        <v>#REF!</v>
      </c>
      <c r="K20" s="26"/>
      <c r="L20" s="24" t="e">
        <f>+#REF!</f>
        <v>#REF!</v>
      </c>
      <c r="M20" s="24"/>
      <c r="N20" s="25" t="e">
        <f>(+L20/M20-1)</f>
        <v>#REF!</v>
      </c>
      <c r="O20" s="24" t="e">
        <f>+L20-M20</f>
        <v>#REF!</v>
      </c>
      <c r="Q20" s="93"/>
    </row>
    <row r="21" spans="2:17" s="28" customFormat="1" ht="12.75" outlineLevel="1">
      <c r="D21" s="28" t="s">
        <v>71</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72</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73</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74</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3"/>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3"/>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3"/>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3"/>
    </row>
    <row r="31" spans="2:17" s="27" customFormat="1">
      <c r="D31" s="28" t="s">
        <v>75</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3"/>
    </row>
    <row r="32" spans="2:17" s="27" customFormat="1">
      <c r="D32" s="28" t="s">
        <v>76</v>
      </c>
      <c r="E32" s="28"/>
      <c r="G32" s="29" t="e">
        <f>+#REF!</f>
        <v>#REF!</v>
      </c>
      <c r="H32" s="29">
        <v>0</v>
      </c>
      <c r="I32" s="30" t="e">
        <f t="shared" si="20"/>
        <v>#REF!</v>
      </c>
      <c r="J32" s="29" t="e">
        <f t="shared" si="21"/>
        <v>#REF!</v>
      </c>
      <c r="K32" s="31"/>
      <c r="L32" s="29" t="e">
        <f>+#REF!</f>
        <v>#REF!</v>
      </c>
      <c r="M32" s="29"/>
      <c r="N32" s="30" t="e">
        <f t="shared" si="22"/>
        <v>#REF!</v>
      </c>
      <c r="O32" s="29" t="e">
        <f t="shared" si="23"/>
        <v>#REF!</v>
      </c>
      <c r="Q32" s="93"/>
    </row>
    <row r="33" spans="2:25" s="27" customFormat="1">
      <c r="D33" s="28" t="s">
        <v>77</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3"/>
    </row>
    <row r="34" spans="2:25" ht="5.25" customHeight="1">
      <c r="G34" s="32"/>
      <c r="H34" s="32"/>
      <c r="I34" s="33"/>
      <c r="J34" s="32"/>
      <c r="K34" s="33"/>
      <c r="L34" s="32"/>
      <c r="M34" s="9"/>
      <c r="N34" s="33"/>
      <c r="O34" s="32"/>
      <c r="Q34" s="93"/>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3"/>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3"/>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5"/>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5"/>
    </row>
    <row r="39" spans="2:25" s="3" customFormat="1" ht="15">
      <c r="C39" s="1"/>
      <c r="D39" s="28" t="s">
        <v>78</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52</v>
      </c>
      <c r="G40" s="29" t="e">
        <f>+#REF!</f>
        <v>#REF!</v>
      </c>
      <c r="H40" s="29">
        <v>6984.6</v>
      </c>
      <c r="I40" s="30" t="e">
        <f t="shared" si="28"/>
        <v>#REF!</v>
      </c>
      <c r="J40" s="29" t="e">
        <f t="shared" si="29"/>
        <v>#REF!</v>
      </c>
      <c r="K40" s="31"/>
      <c r="L40" s="29" t="e">
        <f>+#REF!</f>
        <v>#REF!</v>
      </c>
      <c r="M40" s="29"/>
      <c r="N40" s="30" t="e">
        <f t="shared" si="30"/>
        <v>#REF!</v>
      </c>
      <c r="O40" s="29" t="e">
        <f t="shared" si="31"/>
        <v>#REF!</v>
      </c>
      <c r="Q40" s="85"/>
    </row>
    <row r="41" spans="2:25" s="28" customFormat="1" ht="15" outlineLevel="1">
      <c r="D41" s="28" t="s">
        <v>53</v>
      </c>
      <c r="G41" s="29" t="e">
        <f>+#REF!</f>
        <v>#REF!</v>
      </c>
      <c r="H41" s="29">
        <v>8170.4</v>
      </c>
      <c r="I41" s="30" t="e">
        <f t="shared" si="28"/>
        <v>#REF!</v>
      </c>
      <c r="J41" s="29" t="e">
        <f t="shared" si="29"/>
        <v>#REF!</v>
      </c>
      <c r="K41" s="31"/>
      <c r="L41" s="29" t="e">
        <f>+#REF!</f>
        <v>#REF!</v>
      </c>
      <c r="M41" s="29"/>
      <c r="N41" s="30" t="e">
        <f t="shared" si="30"/>
        <v>#REF!</v>
      </c>
      <c r="O41" s="29" t="e">
        <f t="shared" si="31"/>
        <v>#REF!</v>
      </c>
      <c r="Q41" s="85"/>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5"/>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5"/>
    </row>
    <row r="44" spans="2:25" s="28" customFormat="1" ht="15" outlineLevel="1">
      <c r="D44" s="28" t="s">
        <v>79</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5"/>
    </row>
    <row r="45" spans="2:25" s="28" customFormat="1" ht="15" outlineLevel="1">
      <c r="D45" s="28" t="s">
        <v>80</v>
      </c>
      <c r="G45" s="29" t="e">
        <f>+#REF!</f>
        <v>#REF!</v>
      </c>
      <c r="H45" s="29">
        <v>0</v>
      </c>
      <c r="I45" s="30" t="e">
        <f t="shared" si="32"/>
        <v>#REF!</v>
      </c>
      <c r="J45" s="29" t="e">
        <f t="shared" si="33"/>
        <v>#REF!</v>
      </c>
      <c r="K45" s="31"/>
      <c r="L45" s="29" t="e">
        <f>+#REF!</f>
        <v>#REF!</v>
      </c>
      <c r="M45" s="29"/>
      <c r="N45" s="30" t="e">
        <f t="shared" si="34"/>
        <v>#REF!</v>
      </c>
      <c r="O45" s="29" t="e">
        <f t="shared" si="35"/>
        <v>#REF!</v>
      </c>
      <c r="Q45" s="85"/>
    </row>
    <row r="46" spans="2:25" s="28" customFormat="1" ht="15" outlineLevel="1">
      <c r="D46" s="28" t="s">
        <v>81</v>
      </c>
      <c r="G46" s="29" t="e">
        <f>+#REF!</f>
        <v>#REF!</v>
      </c>
      <c r="H46" s="29">
        <v>1345.5</v>
      </c>
      <c r="I46" s="30" t="e">
        <f t="shared" si="32"/>
        <v>#REF!</v>
      </c>
      <c r="J46" s="29" t="e">
        <f t="shared" si="33"/>
        <v>#REF!</v>
      </c>
      <c r="K46" s="31"/>
      <c r="L46" s="29" t="e">
        <f>+#REF!</f>
        <v>#REF!</v>
      </c>
      <c r="M46" s="29"/>
      <c r="N46" s="30" t="e">
        <f t="shared" si="34"/>
        <v>#REF!</v>
      </c>
      <c r="O46" s="29" t="e">
        <f t="shared" si="35"/>
        <v>#REF!</v>
      </c>
      <c r="Q46" s="85"/>
    </row>
    <row r="47" spans="2:25" s="28" customFormat="1" ht="15" outlineLevel="1">
      <c r="D47" s="120" t="s">
        <v>106</v>
      </c>
      <c r="G47" s="29" t="e">
        <f>+#REF!</f>
        <v>#REF!</v>
      </c>
      <c r="H47" s="29">
        <v>928.7</v>
      </c>
      <c r="I47" s="30" t="e">
        <f t="shared" si="32"/>
        <v>#REF!</v>
      </c>
      <c r="J47" s="29" t="e">
        <f t="shared" si="33"/>
        <v>#REF!</v>
      </c>
      <c r="K47" s="31"/>
      <c r="L47" s="29" t="e">
        <f>+#REF!</f>
        <v>#REF!</v>
      </c>
      <c r="M47" s="29"/>
      <c r="N47" s="30" t="e">
        <f t="shared" si="34"/>
        <v>#REF!</v>
      </c>
      <c r="O47" s="29" t="e">
        <f t="shared" si="35"/>
        <v>#REF!</v>
      </c>
      <c r="Q47" s="85"/>
    </row>
    <row r="48" spans="2:25" s="28" customFormat="1" ht="15" outlineLevel="1">
      <c r="D48" s="28" t="s">
        <v>82</v>
      </c>
      <c r="G48" s="29" t="e">
        <f>+#REF!</f>
        <v>#REF!</v>
      </c>
      <c r="H48" s="29">
        <v>41.1</v>
      </c>
      <c r="I48" s="30" t="e">
        <f t="shared" si="32"/>
        <v>#REF!</v>
      </c>
      <c r="J48" s="29" t="e">
        <f t="shared" si="33"/>
        <v>#REF!</v>
      </c>
      <c r="K48" s="31"/>
      <c r="L48" s="29" t="e">
        <f>+#REF!</f>
        <v>#REF!</v>
      </c>
      <c r="M48" s="29"/>
      <c r="N48" s="30" t="e">
        <f t="shared" si="34"/>
        <v>#REF!</v>
      </c>
      <c r="O48" s="29" t="e">
        <f t="shared" si="35"/>
        <v>#REF!</v>
      </c>
      <c r="Q48" s="85"/>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5"/>
    </row>
    <row r="50" spans="3:17" s="28" customFormat="1" ht="15" outlineLevel="1">
      <c r="D50" s="28" t="s">
        <v>83</v>
      </c>
      <c r="G50" s="29" t="e">
        <f>+#REF!</f>
        <v>#REF!</v>
      </c>
      <c r="H50" s="29">
        <v>552.79999999999995</v>
      </c>
      <c r="I50" s="30" t="e">
        <f t="shared" si="32"/>
        <v>#REF!</v>
      </c>
      <c r="J50" s="29" t="e">
        <f t="shared" si="33"/>
        <v>#REF!</v>
      </c>
      <c r="K50" s="31"/>
      <c r="L50" s="29" t="e">
        <f>+#REF!</f>
        <v>#REF!</v>
      </c>
      <c r="M50" s="29"/>
      <c r="N50" s="30" t="e">
        <f t="shared" si="34"/>
        <v>#REF!</v>
      </c>
      <c r="O50" s="29" t="e">
        <f t="shared" si="35"/>
        <v>#REF!</v>
      </c>
      <c r="Q50" s="85"/>
    </row>
    <row r="51" spans="3:17" s="28" customFormat="1" ht="15" outlineLevel="1">
      <c r="D51" s="28" t="s">
        <v>84</v>
      </c>
      <c r="G51" s="29" t="e">
        <f>+#REF!</f>
        <v>#REF!</v>
      </c>
      <c r="H51" s="29">
        <v>388.40000000000003</v>
      </c>
      <c r="I51" s="30" t="e">
        <f t="shared" si="32"/>
        <v>#REF!</v>
      </c>
      <c r="J51" s="29" t="e">
        <f t="shared" si="33"/>
        <v>#REF!</v>
      </c>
      <c r="K51" s="31"/>
      <c r="L51" s="29" t="e">
        <f>+#REF!</f>
        <v>#REF!</v>
      </c>
      <c r="M51" s="29"/>
      <c r="N51" s="30" t="e">
        <f t="shared" si="34"/>
        <v>#REF!</v>
      </c>
      <c r="O51" s="29" t="e">
        <f t="shared" si="35"/>
        <v>#REF!</v>
      </c>
      <c r="Q51" s="85"/>
    </row>
    <row r="52" spans="3:17" s="28" customFormat="1" ht="15" outlineLevel="1">
      <c r="D52" s="28" t="s">
        <v>85</v>
      </c>
      <c r="G52" s="29" t="e">
        <f>+#REF!</f>
        <v>#REF!</v>
      </c>
      <c r="H52" s="29">
        <v>467.9</v>
      </c>
      <c r="I52" s="30" t="e">
        <f t="shared" si="32"/>
        <v>#REF!</v>
      </c>
      <c r="J52" s="29" t="e">
        <f t="shared" si="33"/>
        <v>#REF!</v>
      </c>
      <c r="K52" s="31"/>
      <c r="L52" s="29" t="e">
        <f>+#REF!</f>
        <v>#REF!</v>
      </c>
      <c r="M52" s="29"/>
      <c r="N52" s="30" t="e">
        <f t="shared" si="34"/>
        <v>#REF!</v>
      </c>
      <c r="O52" s="29" t="e">
        <f t="shared" si="35"/>
        <v>#REF!</v>
      </c>
      <c r="Q52" s="85"/>
    </row>
    <row r="53" spans="3:17" s="28" customFormat="1" ht="15" outlineLevel="1">
      <c r="D53" s="28" t="s">
        <v>86</v>
      </c>
      <c r="G53" s="29" t="e">
        <f>+#REF!</f>
        <v>#REF!</v>
      </c>
      <c r="H53" s="29">
        <v>97.9</v>
      </c>
      <c r="I53" s="30" t="e">
        <f t="shared" si="32"/>
        <v>#REF!</v>
      </c>
      <c r="J53" s="29" t="e">
        <f t="shared" si="33"/>
        <v>#REF!</v>
      </c>
      <c r="K53" s="31"/>
      <c r="L53" s="29" t="e">
        <f>+#REF!</f>
        <v>#REF!</v>
      </c>
      <c r="M53" s="29"/>
      <c r="N53" s="30" t="e">
        <f t="shared" si="34"/>
        <v>#REF!</v>
      </c>
      <c r="O53" s="29" t="e">
        <f t="shared" si="35"/>
        <v>#REF!</v>
      </c>
      <c r="Q53" s="85"/>
    </row>
    <row r="54" spans="3:17" s="28" customFormat="1" ht="15" outlineLevel="1">
      <c r="D54" s="28" t="s">
        <v>87</v>
      </c>
      <c r="G54" s="29" t="e">
        <f>+#REF!</f>
        <v>#REF!</v>
      </c>
      <c r="H54" s="29">
        <v>233.8</v>
      </c>
      <c r="I54" s="30" t="e">
        <f t="shared" si="32"/>
        <v>#REF!</v>
      </c>
      <c r="J54" s="29" t="e">
        <f t="shared" si="33"/>
        <v>#REF!</v>
      </c>
      <c r="K54" s="31"/>
      <c r="L54" s="29" t="e">
        <f>+#REF!</f>
        <v>#REF!</v>
      </c>
      <c r="M54" s="29"/>
      <c r="N54" s="30" t="e">
        <f t="shared" si="34"/>
        <v>#REF!</v>
      </c>
      <c r="O54" s="29" t="e">
        <f t="shared" si="35"/>
        <v>#REF!</v>
      </c>
      <c r="Q54" s="85"/>
    </row>
    <row r="55" spans="3:17" s="28" customFormat="1" ht="15" outlineLevel="1">
      <c r="D55" s="28" t="s">
        <v>88</v>
      </c>
      <c r="G55" s="29" t="e">
        <f>+#REF!</f>
        <v>#REF!</v>
      </c>
      <c r="H55" s="29">
        <v>53.3</v>
      </c>
      <c r="I55" s="30" t="e">
        <f t="shared" si="32"/>
        <v>#REF!</v>
      </c>
      <c r="J55" s="29" t="e">
        <f t="shared" si="33"/>
        <v>#REF!</v>
      </c>
      <c r="K55" s="31"/>
      <c r="L55" s="29" t="e">
        <f>+#REF!</f>
        <v>#REF!</v>
      </c>
      <c r="M55" s="29"/>
      <c r="N55" s="30" t="e">
        <f t="shared" si="34"/>
        <v>#REF!</v>
      </c>
      <c r="O55" s="29" t="e">
        <f t="shared" si="35"/>
        <v>#REF!</v>
      </c>
      <c r="Q55" s="85"/>
    </row>
    <row r="56" spans="3:17" s="28" customFormat="1" ht="15" outlineLevel="1">
      <c r="D56" s="28" t="s">
        <v>89</v>
      </c>
      <c r="G56" s="29" t="e">
        <f>+#REF!</f>
        <v>#REF!</v>
      </c>
      <c r="H56" s="29">
        <v>142.1</v>
      </c>
      <c r="I56" s="30" t="e">
        <f t="shared" si="32"/>
        <v>#REF!</v>
      </c>
      <c r="J56" s="29" t="e">
        <f t="shared" si="33"/>
        <v>#REF!</v>
      </c>
      <c r="K56" s="31"/>
      <c r="L56" s="29" t="e">
        <f>+#REF!</f>
        <v>#REF!</v>
      </c>
      <c r="M56" s="29"/>
      <c r="N56" s="30" t="e">
        <f t="shared" si="34"/>
        <v>#REF!</v>
      </c>
      <c r="O56" s="29" t="e">
        <f t="shared" si="35"/>
        <v>#REF!</v>
      </c>
      <c r="Q56" s="85"/>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5"/>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5"/>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5"/>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5"/>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5"/>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5"/>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3"/>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3"/>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4"/>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5"/>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5"/>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5"/>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5"/>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5"/>
    </row>
    <row r="71" spans="1:17" s="34" customFormat="1">
      <c r="C71" s="34" t="s">
        <v>90</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5"/>
    </row>
    <row r="72" spans="1:17" s="28" customFormat="1" hidden="1" outlineLevel="1">
      <c r="C72" s="66"/>
      <c r="D72" s="47" t="s">
        <v>55</v>
      </c>
      <c r="E72" s="47"/>
      <c r="F72" s="47"/>
      <c r="G72" s="48" t="e">
        <f>+#REF!</f>
        <v>#REF!</v>
      </c>
      <c r="H72" s="48"/>
      <c r="I72" s="96" t="e">
        <f t="shared" si="36"/>
        <v>#REF!</v>
      </c>
      <c r="J72" s="48" t="e">
        <f t="shared" si="37"/>
        <v>#REF!</v>
      </c>
      <c r="K72" s="97"/>
      <c r="L72" s="48" t="e">
        <f>+#REF!</f>
        <v>#REF!</v>
      </c>
      <c r="M72" s="48"/>
      <c r="N72" s="96" t="e">
        <f t="shared" si="38"/>
        <v>#REF!</v>
      </c>
      <c r="O72" s="48" t="e">
        <f t="shared" si="39"/>
        <v>#REF!</v>
      </c>
      <c r="Q72" s="93"/>
    </row>
    <row r="73" spans="1:17" s="28" customFormat="1" ht="15" hidden="1" outlineLevel="1">
      <c r="C73" s="66"/>
      <c r="D73" s="47" t="s">
        <v>95</v>
      </c>
      <c r="E73" s="47"/>
      <c r="F73" s="47"/>
      <c r="G73" s="48" t="e">
        <f>+#REF!</f>
        <v>#REF!</v>
      </c>
      <c r="H73" s="48"/>
      <c r="I73" s="96" t="e">
        <f t="shared" si="36"/>
        <v>#REF!</v>
      </c>
      <c r="J73" s="48" t="e">
        <f t="shared" si="37"/>
        <v>#REF!</v>
      </c>
      <c r="K73" s="97"/>
      <c r="L73" s="48" t="e">
        <f>+#REF!</f>
        <v>#REF!</v>
      </c>
      <c r="M73" s="48"/>
      <c r="N73" s="96" t="e">
        <f t="shared" si="38"/>
        <v>#REF!</v>
      </c>
      <c r="O73" s="48" t="e">
        <f t="shared" si="39"/>
        <v>#REF!</v>
      </c>
      <c r="Q73" s="85"/>
    </row>
    <row r="74" spans="1:17" s="41" customFormat="1" ht="3.75" customHeight="1" collapsed="1">
      <c r="A74" s="10"/>
      <c r="B74" s="10"/>
      <c r="E74" s="13"/>
      <c r="F74" s="14"/>
      <c r="G74" s="29"/>
      <c r="H74" s="29"/>
      <c r="I74" s="31"/>
      <c r="J74" s="29"/>
      <c r="K74" s="31"/>
      <c r="L74" s="29"/>
      <c r="M74" s="8"/>
      <c r="N74" s="31"/>
      <c r="O74" s="29"/>
      <c r="Q74" s="85"/>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3"/>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59</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58</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61</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3"/>
    </row>
    <row r="98" spans="1:18" s="42" customFormat="1">
      <c r="A98" s="27"/>
      <c r="B98" s="27"/>
      <c r="C98" s="28" t="s">
        <v>91</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3"/>
    </row>
    <row r="99" spans="1:18" s="42" customFormat="1">
      <c r="A99" s="27"/>
      <c r="B99" s="27"/>
      <c r="C99" s="28" t="s">
        <v>92</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3"/>
    </row>
    <row r="100" spans="1:18" s="41" customFormat="1" ht="8.25" customHeight="1">
      <c r="A100" s="28"/>
      <c r="B100" s="10"/>
      <c r="C100" s="10"/>
      <c r="D100" s="12"/>
      <c r="E100" s="13"/>
      <c r="F100" s="14"/>
      <c r="G100" s="29"/>
      <c r="H100" s="29"/>
      <c r="I100" s="31"/>
      <c r="J100" s="29"/>
      <c r="K100" s="31"/>
      <c r="L100" s="29"/>
      <c r="M100" s="29"/>
      <c r="N100" s="31"/>
      <c r="O100" s="29"/>
      <c r="P100" s="60"/>
      <c r="Q100" s="93"/>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3"/>
    </row>
    <row r="102" spans="1:18" ht="19.5" customHeight="1">
      <c r="G102" s="45"/>
      <c r="H102" s="73"/>
      <c r="I102" s="46"/>
      <c r="J102" s="45"/>
      <c r="K102" s="46"/>
      <c r="L102" s="45"/>
      <c r="M102" s="86"/>
      <c r="N102" s="46"/>
      <c r="O102" s="45"/>
    </row>
    <row r="103" spans="1:18" ht="18.75" customHeight="1">
      <c r="A103" s="41"/>
      <c r="B103" s="19" t="s">
        <v>96</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6"/>
      <c r="N104" s="46"/>
      <c r="O104" s="45"/>
    </row>
    <row r="105" spans="1:18" ht="18.75" customHeight="1">
      <c r="A105" s="41"/>
      <c r="B105" s="19" t="s">
        <v>97</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3"/>
    </row>
    <row r="106" spans="1:18" s="78" customFormat="1" ht="18.75" customHeight="1">
      <c r="A106" s="100"/>
      <c r="B106" s="98"/>
      <c r="C106" s="98"/>
      <c r="D106" s="98"/>
      <c r="E106" s="98"/>
      <c r="F106" s="98"/>
      <c r="G106" s="99"/>
      <c r="H106" s="99"/>
      <c r="I106" s="101"/>
      <c r="J106" s="99"/>
      <c r="K106" s="102"/>
      <c r="L106" s="99"/>
      <c r="M106" s="99"/>
      <c r="N106" s="101"/>
      <c r="O106" s="99"/>
      <c r="P106" s="103"/>
      <c r="Q106" s="104"/>
    </row>
    <row r="107" spans="1:18" ht="19.5" customHeight="1">
      <c r="B107" s="105" t="s">
        <v>98</v>
      </c>
      <c r="G107" s="45"/>
      <c r="H107" s="73"/>
      <c r="I107" s="46"/>
      <c r="J107" s="45"/>
      <c r="K107" s="46"/>
      <c r="L107" s="45"/>
      <c r="M107" s="86"/>
      <c r="N107" s="46"/>
      <c r="O107" s="45"/>
    </row>
    <row r="108" spans="1:18" ht="6.75" customHeight="1">
      <c r="G108" s="45"/>
      <c r="H108" s="73"/>
      <c r="I108" s="46"/>
      <c r="J108" s="45"/>
      <c r="K108" s="46"/>
      <c r="L108" s="45"/>
      <c r="M108" s="86"/>
      <c r="N108" s="46"/>
      <c r="O108" s="45"/>
    </row>
    <row r="109" spans="1:18" s="34" customFormat="1" ht="15.75" customHeight="1">
      <c r="B109" s="59" t="s">
        <v>99</v>
      </c>
      <c r="C109" s="51"/>
      <c r="D109" s="49"/>
      <c r="E109" s="50"/>
      <c r="F109" s="47"/>
      <c r="G109" s="51"/>
      <c r="H109" s="51"/>
      <c r="I109" s="51"/>
      <c r="J109" s="54"/>
      <c r="K109" s="51"/>
      <c r="L109" s="51"/>
      <c r="M109" s="51"/>
      <c r="N109" s="51"/>
      <c r="O109" s="51"/>
    </row>
    <row r="110" spans="1:18" s="34" customFormat="1" ht="15.75" customHeight="1">
      <c r="B110" s="59"/>
      <c r="C110" s="106" t="s">
        <v>65</v>
      </c>
      <c r="D110" s="49"/>
      <c r="E110" s="50"/>
      <c r="F110" s="47"/>
      <c r="G110" s="51"/>
      <c r="H110" s="51"/>
      <c r="I110" s="51"/>
      <c r="J110" s="54"/>
      <c r="K110" s="51"/>
      <c r="L110" s="51"/>
      <c r="M110" s="51"/>
      <c r="N110" s="51"/>
      <c r="O110" s="51"/>
    </row>
    <row r="111" spans="1:18" s="34" customFormat="1" ht="15" customHeight="1">
      <c r="B111" s="61"/>
      <c r="C111" s="107" t="s">
        <v>66</v>
      </c>
      <c r="D111" s="49"/>
      <c r="E111" s="50"/>
      <c r="F111" s="47"/>
      <c r="G111" s="51"/>
      <c r="H111" s="51"/>
      <c r="I111" s="51"/>
      <c r="J111" s="47"/>
      <c r="K111" s="51"/>
      <c r="L111" s="51"/>
      <c r="M111" s="51"/>
      <c r="N111" s="51"/>
      <c r="O111" s="51"/>
    </row>
    <row r="112" spans="1:18" s="34" customFormat="1" ht="15.75" customHeight="1">
      <c r="B112" s="61"/>
      <c r="C112" s="108" t="s">
        <v>67</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9" t="s">
        <v>100</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5" t="s">
        <v>101</v>
      </c>
      <c r="C116" s="51"/>
      <c r="D116" s="49"/>
      <c r="E116" s="50"/>
      <c r="F116" s="47"/>
      <c r="G116" s="54"/>
      <c r="H116" s="54"/>
      <c r="I116" s="55"/>
      <c r="J116" s="47"/>
      <c r="K116" s="47"/>
      <c r="L116" s="56"/>
      <c r="M116" s="47"/>
      <c r="N116" s="47"/>
      <c r="O116" s="47"/>
    </row>
    <row r="117" spans="2:32" s="34" customFormat="1">
      <c r="B117" s="110" t="s">
        <v>68</v>
      </c>
      <c r="C117" s="51"/>
      <c r="D117" s="49"/>
      <c r="E117" s="50"/>
      <c r="F117" s="47"/>
      <c r="G117" s="54"/>
      <c r="H117" s="54"/>
      <c r="I117" s="55"/>
      <c r="J117" s="47"/>
      <c r="K117" s="47"/>
      <c r="L117" s="56"/>
      <c r="M117" s="47"/>
      <c r="N117" s="47"/>
      <c r="O117" s="47"/>
    </row>
    <row r="118" spans="2:32" s="34" customFormat="1" ht="5.25" customHeight="1">
      <c r="B118" s="95"/>
      <c r="C118" s="51"/>
      <c r="D118" s="49"/>
      <c r="E118" s="50"/>
      <c r="F118" s="47"/>
      <c r="G118" s="54"/>
      <c r="H118" s="54"/>
      <c r="I118" s="55"/>
      <c r="J118" s="47"/>
      <c r="K118" s="47"/>
      <c r="L118" s="56"/>
      <c r="M118" s="47"/>
      <c r="N118" s="47"/>
      <c r="O118" s="47"/>
    </row>
    <row r="119" spans="2:32" s="51" customFormat="1" ht="15.75" customHeight="1">
      <c r="B119" s="111" t="s">
        <v>102</v>
      </c>
      <c r="D119" s="49"/>
      <c r="E119" s="50"/>
      <c r="F119" s="47"/>
      <c r="G119" s="54"/>
      <c r="H119" s="54"/>
      <c r="I119" s="55"/>
      <c r="J119" s="47"/>
      <c r="K119" s="47"/>
      <c r="L119" s="56"/>
      <c r="M119" s="47"/>
      <c r="N119" s="47"/>
      <c r="O119" s="47"/>
    </row>
    <row r="120" spans="2:32" s="51" customFormat="1" ht="15.75" customHeight="1">
      <c r="B120" s="95" t="s">
        <v>62</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c r="B122" s="112" t="s">
        <v>57</v>
      </c>
      <c r="C122" s="113"/>
      <c r="D122" s="114"/>
      <c r="E122" s="115"/>
      <c r="F122" s="116"/>
      <c r="G122" s="87"/>
      <c r="H122" s="87"/>
      <c r="I122" s="87"/>
      <c r="J122" s="87"/>
      <c r="K122" s="67"/>
      <c r="L122" s="87"/>
      <c r="M122" s="87"/>
      <c r="N122" s="87"/>
      <c r="O122" s="87"/>
    </row>
    <row r="123" spans="2:32" s="69" customFormat="1" ht="15.75" customHeight="1">
      <c r="B123" s="66"/>
      <c r="C123" s="51" t="s">
        <v>103</v>
      </c>
      <c r="D123" s="7"/>
      <c r="E123" s="5"/>
      <c r="F123" s="6"/>
      <c r="G123" s="56" t="e">
        <f>+#REF!</f>
        <v>#REF!</v>
      </c>
      <c r="H123" s="56"/>
      <c r="I123" s="56"/>
      <c r="J123" s="117"/>
      <c r="K123" s="90"/>
      <c r="L123" s="56" t="e">
        <f>+#REF!</f>
        <v>#REF!</v>
      </c>
      <c r="M123" s="90"/>
      <c r="N123" s="67"/>
      <c r="O123" s="66"/>
      <c r="Q123" s="70"/>
    </row>
    <row r="124" spans="2:32" s="66" customFormat="1" ht="15.75" customHeight="1">
      <c r="C124" s="51" t="s">
        <v>56</v>
      </c>
      <c r="D124" s="7"/>
      <c r="E124" s="5"/>
      <c r="F124" s="6"/>
      <c r="G124" s="56" t="e">
        <f>+#REF!</f>
        <v>#REF!</v>
      </c>
      <c r="H124" s="56"/>
      <c r="I124" s="56"/>
      <c r="J124" s="117"/>
      <c r="K124" s="90"/>
      <c r="L124" s="118" t="e">
        <f>+#REF!</f>
        <v>#REF!</v>
      </c>
      <c r="M124" s="67"/>
      <c r="N124" s="67"/>
      <c r="Q124" s="91"/>
    </row>
    <row r="125" spans="2:32" s="66" customFormat="1" ht="15">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194" t="s">
        <v>104</v>
      </c>
      <c r="C126" s="194"/>
      <c r="D126" s="194"/>
      <c r="E126" s="194"/>
      <c r="F126" s="194"/>
      <c r="G126" s="194"/>
      <c r="H126" s="194"/>
      <c r="I126" s="194"/>
      <c r="J126" s="194"/>
      <c r="K126" s="194"/>
      <c r="L126" s="194"/>
      <c r="M126" s="194"/>
      <c r="N126" s="194"/>
      <c r="O126" s="194"/>
      <c r="R126" s="68"/>
      <c r="S126" s="68"/>
      <c r="T126" s="68"/>
      <c r="U126" s="68"/>
      <c r="V126" s="68"/>
      <c r="W126" s="68"/>
      <c r="X126" s="68"/>
      <c r="Y126" s="68"/>
      <c r="Z126" s="68"/>
      <c r="AA126" s="68"/>
      <c r="AB126" s="68"/>
      <c r="AC126" s="68"/>
      <c r="AD126" s="68"/>
      <c r="AE126" s="68"/>
      <c r="AF126" s="68"/>
    </row>
    <row r="127" spans="2:32" s="69" customFormat="1" ht="24" customHeight="1">
      <c r="B127" s="194"/>
      <c r="C127" s="194"/>
      <c r="D127" s="194"/>
      <c r="E127" s="194"/>
      <c r="F127" s="194"/>
      <c r="G127" s="194"/>
      <c r="H127" s="194"/>
      <c r="I127" s="194"/>
      <c r="J127" s="194"/>
      <c r="K127" s="194"/>
      <c r="L127" s="194"/>
      <c r="M127" s="194"/>
      <c r="N127" s="194"/>
      <c r="O127" s="194"/>
      <c r="Q127" s="70"/>
      <c r="R127" s="68"/>
      <c r="S127" s="68"/>
      <c r="T127" s="68"/>
      <c r="U127" s="68"/>
      <c r="V127" s="68"/>
      <c r="W127" s="68"/>
      <c r="X127" s="68"/>
      <c r="Y127" s="68"/>
      <c r="Z127" s="68"/>
      <c r="AA127" s="68"/>
      <c r="AB127" s="68"/>
      <c r="AC127" s="68"/>
      <c r="AD127" s="68"/>
      <c r="AE127" s="68"/>
      <c r="AF127" s="68"/>
    </row>
    <row r="128" spans="2:32" s="69" customFormat="1" ht="15" customHeight="1">
      <c r="B128" s="61"/>
      <c r="C128" s="195" t="s">
        <v>63</v>
      </c>
      <c r="D128" s="195"/>
      <c r="E128" s="195"/>
      <c r="F128" s="195"/>
      <c r="G128" s="195"/>
      <c r="H128" s="195"/>
      <c r="I128" s="195"/>
      <c r="J128" s="195"/>
      <c r="K128" s="195"/>
      <c r="L128" s="195"/>
      <c r="M128" s="195"/>
      <c r="N128" s="195"/>
      <c r="O128" s="195"/>
      <c r="Q128" s="92"/>
      <c r="R128" s="47"/>
      <c r="S128" s="51"/>
      <c r="T128" s="51"/>
      <c r="U128" s="68"/>
      <c r="V128" s="68"/>
      <c r="W128" s="68"/>
      <c r="X128" s="68"/>
      <c r="Y128" s="68"/>
      <c r="Z128" s="68"/>
      <c r="AA128" s="68"/>
      <c r="AB128" s="68"/>
      <c r="AC128" s="68"/>
      <c r="AD128" s="68"/>
      <c r="AE128" s="68"/>
      <c r="AF128" s="68"/>
    </row>
    <row r="129" spans="1:32" s="69" customFormat="1" ht="15">
      <c r="B129" s="61"/>
      <c r="C129" s="195"/>
      <c r="D129" s="195"/>
      <c r="E129" s="195"/>
      <c r="F129" s="195"/>
      <c r="G129" s="195"/>
      <c r="H129" s="195"/>
      <c r="I129" s="195"/>
      <c r="J129" s="195"/>
      <c r="K129" s="195"/>
      <c r="L129" s="195"/>
      <c r="M129" s="195"/>
      <c r="N129" s="195"/>
      <c r="O129" s="195"/>
      <c r="R129" s="68"/>
      <c r="S129" s="68"/>
      <c r="T129" s="68"/>
      <c r="U129" s="68"/>
      <c r="V129" s="68"/>
      <c r="W129" s="68"/>
      <c r="X129" s="68"/>
      <c r="Y129" s="68"/>
      <c r="Z129" s="68"/>
      <c r="AA129" s="68"/>
      <c r="AB129" s="68"/>
      <c r="AC129" s="68"/>
      <c r="AD129" s="68"/>
      <c r="AE129" s="68"/>
      <c r="AF129" s="68"/>
    </row>
    <row r="130" spans="1:32" s="69" customFormat="1" ht="15" customHeight="1">
      <c r="B130" s="61"/>
      <c r="C130" s="195" t="s">
        <v>64</v>
      </c>
      <c r="D130" s="195"/>
      <c r="E130" s="195"/>
      <c r="F130" s="195"/>
      <c r="G130" s="195"/>
      <c r="H130" s="195"/>
      <c r="I130" s="195"/>
      <c r="J130" s="195"/>
      <c r="K130" s="195"/>
      <c r="L130" s="195"/>
      <c r="M130" s="195"/>
      <c r="N130" s="195"/>
      <c r="O130" s="195"/>
      <c r="R130" s="68"/>
      <c r="S130" s="68"/>
      <c r="T130" s="68"/>
      <c r="U130" s="68"/>
      <c r="V130" s="68"/>
      <c r="W130" s="68"/>
      <c r="X130" s="68"/>
      <c r="Y130" s="68"/>
      <c r="Z130" s="68"/>
      <c r="AA130" s="68"/>
      <c r="AB130" s="68"/>
      <c r="AC130" s="68"/>
      <c r="AD130" s="68"/>
      <c r="AE130" s="68"/>
      <c r="AF130" s="68"/>
    </row>
    <row r="131" spans="1:32" s="69" customFormat="1" ht="21.75" customHeight="1">
      <c r="B131" s="66"/>
      <c r="C131" s="195"/>
      <c r="D131" s="195"/>
      <c r="E131" s="195"/>
      <c r="F131" s="195"/>
      <c r="G131" s="195"/>
      <c r="H131" s="195"/>
      <c r="I131" s="195"/>
      <c r="J131" s="195"/>
      <c r="K131" s="195"/>
      <c r="L131" s="195"/>
      <c r="M131" s="195"/>
      <c r="N131" s="195"/>
      <c r="O131" s="195"/>
    </row>
    <row r="132" spans="1:32" s="69" customFormat="1" ht="25.5" customHeight="1">
      <c r="B132" s="194" t="s">
        <v>105</v>
      </c>
      <c r="C132" s="194"/>
      <c r="D132" s="194"/>
      <c r="E132" s="194"/>
      <c r="F132" s="194"/>
      <c r="G132" s="194"/>
      <c r="H132" s="194"/>
      <c r="I132" s="194"/>
      <c r="J132" s="194"/>
      <c r="K132" s="194"/>
      <c r="L132" s="194"/>
      <c r="M132" s="194"/>
      <c r="N132" s="194"/>
      <c r="O132" s="194"/>
    </row>
    <row r="133" spans="1:32" s="69" customFormat="1" ht="25.5" customHeight="1">
      <c r="B133" s="194"/>
      <c r="C133" s="194"/>
      <c r="D133" s="194"/>
      <c r="E133" s="194"/>
      <c r="F133" s="194"/>
      <c r="G133" s="194"/>
      <c r="H133" s="194"/>
      <c r="I133" s="194"/>
      <c r="J133" s="194"/>
      <c r="K133" s="194"/>
      <c r="L133" s="194"/>
      <c r="M133" s="194"/>
      <c r="N133" s="194"/>
      <c r="O133" s="194"/>
    </row>
    <row r="134" spans="1:32" ht="16.5">
      <c r="A134" s="81"/>
      <c r="B134" s="119"/>
      <c r="C134" s="51"/>
      <c r="D134" s="49"/>
      <c r="E134" s="50"/>
      <c r="F134" s="47"/>
      <c r="G134" s="47"/>
      <c r="H134" s="88"/>
      <c r="I134" s="47"/>
      <c r="J134" s="47"/>
      <c r="K134" s="47"/>
      <c r="L134" s="47"/>
      <c r="N134" s="47"/>
      <c r="O134" s="47"/>
    </row>
    <row r="135" spans="1:32" ht="16.5">
      <c r="A135" s="81"/>
      <c r="B135" s="82"/>
    </row>
    <row r="136" spans="1:32" ht="16.5">
      <c r="A136" s="81"/>
      <c r="B136" s="82"/>
    </row>
    <row r="137" spans="1:32" ht="16.5">
      <c r="A137" s="81"/>
      <c r="B137" s="83"/>
    </row>
    <row r="138" spans="1:32" ht="16.5">
      <c r="A138" s="81"/>
      <c r="B138" s="82"/>
    </row>
    <row r="139" spans="1:32" ht="16.5">
      <c r="A139" s="81"/>
      <c r="B139" s="82"/>
    </row>
    <row r="140" spans="1:32" ht="16.5">
      <c r="A140" s="81"/>
      <c r="B140" s="82"/>
    </row>
    <row r="141" spans="1:32" ht="16.5">
      <c r="A141" s="81"/>
      <c r="B141" s="84"/>
    </row>
    <row r="142" spans="1:32" ht="16.5">
      <c r="A142" s="81"/>
      <c r="B142" s="84"/>
      <c r="C142" s="78"/>
      <c r="D142" s="79"/>
      <c r="E142" s="80"/>
      <c r="F142" s="53"/>
      <c r="G142" s="53"/>
      <c r="I142" s="53"/>
      <c r="J142" s="53"/>
      <c r="K142" s="53"/>
      <c r="L142" s="53"/>
      <c r="M142" s="88"/>
      <c r="N142" s="53"/>
      <c r="O142" s="53"/>
      <c r="P142" s="78"/>
      <c r="Q142" s="78"/>
    </row>
    <row r="143" spans="1:32">
      <c r="A143" s="81"/>
      <c r="B143" s="81"/>
      <c r="C143" s="78"/>
      <c r="D143" s="79"/>
      <c r="E143" s="80"/>
      <c r="F143" s="53"/>
      <c r="G143" s="53"/>
      <c r="I143" s="53"/>
      <c r="J143" s="53"/>
      <c r="K143" s="53"/>
      <c r="L143" s="53"/>
      <c r="M143" s="88"/>
      <c r="N143" s="53"/>
      <c r="O143" s="53"/>
      <c r="P143" s="78"/>
      <c r="Q143" s="78"/>
    </row>
    <row r="144" spans="1:32">
      <c r="C144" s="78"/>
      <c r="D144" s="79"/>
      <c r="E144" s="80"/>
      <c r="F144" s="53"/>
      <c r="G144" s="53"/>
      <c r="I144" s="53"/>
      <c r="J144" s="53"/>
      <c r="K144" s="53"/>
      <c r="L144" s="53"/>
      <c r="M144" s="88"/>
      <c r="N144" s="53"/>
      <c r="O144" s="53"/>
      <c r="P144" s="78"/>
      <c r="Q144" s="78"/>
    </row>
    <row r="145" spans="3:17">
      <c r="C145" s="78"/>
      <c r="D145" s="79"/>
      <c r="E145" s="80"/>
      <c r="F145" s="53"/>
      <c r="G145" s="53"/>
      <c r="I145" s="53"/>
      <c r="J145" s="53"/>
      <c r="K145" s="53"/>
      <c r="L145" s="53"/>
      <c r="M145" s="88"/>
      <c r="N145" s="53"/>
      <c r="O145" s="53"/>
      <c r="P145" s="78"/>
      <c r="Q145" s="78"/>
    </row>
    <row r="146" spans="3:17">
      <c r="C146" s="78"/>
      <c r="D146" s="79"/>
      <c r="E146" s="80"/>
      <c r="F146" s="53"/>
      <c r="G146" s="53"/>
      <c r="I146" s="53"/>
      <c r="J146" s="53"/>
      <c r="K146" s="53"/>
      <c r="L146" s="53"/>
      <c r="M146" s="88"/>
      <c r="N146" s="53"/>
      <c r="O146" s="53"/>
      <c r="P146" s="78"/>
      <c r="Q146" s="78"/>
    </row>
    <row r="147" spans="3:17">
      <c r="C147" s="78"/>
      <c r="D147" s="79"/>
      <c r="E147" s="80"/>
      <c r="F147" s="53"/>
      <c r="G147" s="53"/>
      <c r="I147" s="53"/>
      <c r="J147" s="53"/>
      <c r="K147" s="53"/>
      <c r="L147" s="53"/>
      <c r="M147" s="88"/>
      <c r="N147" s="53"/>
      <c r="O147" s="53"/>
      <c r="P147" s="78"/>
      <c r="Q147" s="78"/>
    </row>
    <row r="148" spans="3:17">
      <c r="C148" s="78"/>
      <c r="D148" s="79"/>
      <c r="E148" s="80"/>
      <c r="F148" s="53"/>
      <c r="G148" s="53"/>
      <c r="I148" s="53"/>
      <c r="J148" s="53"/>
      <c r="K148" s="53"/>
      <c r="L148" s="53"/>
      <c r="M148" s="88"/>
      <c r="N148" s="53"/>
      <c r="O148" s="53"/>
      <c r="P148" s="78"/>
      <c r="Q148" s="78"/>
    </row>
    <row r="149" spans="3:17">
      <c r="C149" s="78"/>
      <c r="D149" s="79"/>
      <c r="E149" s="80"/>
      <c r="F149" s="53"/>
      <c r="G149" s="53"/>
      <c r="I149" s="53"/>
      <c r="J149" s="53"/>
      <c r="K149" s="53"/>
      <c r="L149" s="53"/>
      <c r="M149" s="88"/>
      <c r="N149" s="53"/>
      <c r="O149" s="53"/>
      <c r="P149" s="78"/>
      <c r="Q149" s="78"/>
    </row>
    <row r="150" spans="3:17">
      <c r="C150" s="78"/>
      <c r="D150" s="79"/>
      <c r="E150" s="80"/>
      <c r="F150" s="53"/>
      <c r="G150" s="53"/>
      <c r="I150" s="53"/>
      <c r="J150" s="53"/>
      <c r="K150" s="53"/>
      <c r="L150" s="53"/>
      <c r="M150" s="88"/>
      <c r="N150" s="53"/>
      <c r="O150" s="53"/>
      <c r="P150" s="78"/>
      <c r="Q150" s="78"/>
    </row>
    <row r="151" spans="3:17">
      <c r="C151" s="78"/>
      <c r="D151" s="79"/>
      <c r="E151" s="80"/>
      <c r="F151" s="53"/>
      <c r="G151" s="53"/>
      <c r="I151" s="53"/>
      <c r="J151" s="53"/>
      <c r="K151" s="53"/>
      <c r="L151" s="53"/>
      <c r="M151" s="88"/>
      <c r="N151" s="53"/>
      <c r="O151" s="53"/>
      <c r="P151" s="78"/>
      <c r="Q151" s="78"/>
    </row>
    <row r="152" spans="3:17">
      <c r="C152" s="78"/>
      <c r="D152" s="79"/>
      <c r="E152" s="80"/>
      <c r="F152" s="53"/>
      <c r="G152" s="53"/>
      <c r="I152" s="53"/>
      <c r="J152" s="53"/>
      <c r="K152" s="53"/>
      <c r="L152" s="53"/>
      <c r="M152" s="88"/>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101"/>
  <sheetViews>
    <sheetView showGridLines="0" tabSelected="1" workbookViewId="0">
      <selection activeCell="H11" sqref="H11"/>
    </sheetView>
  </sheetViews>
  <sheetFormatPr baseColWidth="10" defaultRowHeight="12.75"/>
  <cols>
    <col min="1" max="1" width="5.7109375" style="127" customWidth="1"/>
    <col min="2" max="2" width="49" style="127" bestFit="1" customWidth="1"/>
    <col min="3" max="3" width="12.28515625" style="128" bestFit="1" customWidth="1"/>
    <col min="4" max="5" width="10.42578125" style="128" customWidth="1"/>
    <col min="6" max="6" width="11.7109375" style="128" bestFit="1" customWidth="1"/>
    <col min="7" max="7" width="10.85546875" style="128" customWidth="1"/>
    <col min="8" max="8" width="12.28515625" style="128" bestFit="1" customWidth="1"/>
    <col min="9" max="9" width="12.42578125" style="128" customWidth="1"/>
    <col min="10" max="10" width="12.7109375" style="128" bestFit="1" customWidth="1"/>
    <col min="11" max="11" width="11.7109375" style="127" bestFit="1" customWidth="1"/>
    <col min="12" max="16384" width="11.42578125" style="127"/>
  </cols>
  <sheetData>
    <row r="1" spans="1:28">
      <c r="A1" s="191" t="s">
        <v>207</v>
      </c>
    </row>
    <row r="2" spans="1:28">
      <c r="A2" s="193" t="s">
        <v>206</v>
      </c>
      <c r="B2" s="192"/>
    </row>
    <row r="3" spans="1:28" ht="15" customHeight="1">
      <c r="A3" s="191"/>
      <c r="J3" s="190"/>
    </row>
    <row r="4" spans="1:28" customFormat="1" ht="15.75">
      <c r="A4" s="204" t="s">
        <v>209</v>
      </c>
      <c r="B4" s="204"/>
      <c r="C4" s="204"/>
      <c r="D4" s="204"/>
      <c r="E4" s="204"/>
      <c r="F4" s="204"/>
      <c r="G4" s="204"/>
      <c r="H4" s="204"/>
      <c r="I4" s="204"/>
      <c r="J4" s="204"/>
    </row>
    <row r="5" spans="1:28" customFormat="1" ht="15.75">
      <c r="A5" s="204" t="s">
        <v>208</v>
      </c>
      <c r="B5" s="204"/>
      <c r="C5" s="204"/>
      <c r="D5" s="204"/>
      <c r="E5" s="204"/>
      <c r="F5" s="204"/>
      <c r="G5" s="204"/>
      <c r="H5" s="204"/>
      <c r="I5" s="204"/>
      <c r="J5" s="204"/>
    </row>
    <row r="6" spans="1:28" ht="15.75" thickBot="1">
      <c r="A6" s="201" t="s">
        <v>205</v>
      </c>
      <c r="B6" s="201"/>
      <c r="C6" s="201"/>
      <c r="D6" s="201"/>
      <c r="E6" s="201"/>
      <c r="F6" s="201"/>
      <c r="G6" s="201"/>
      <c r="H6" s="201"/>
      <c r="I6" s="201"/>
      <c r="J6" s="201"/>
      <c r="K6" s="189"/>
      <c r="L6" s="189"/>
      <c r="M6" s="189"/>
      <c r="N6" s="189"/>
      <c r="O6" s="189"/>
      <c r="P6" s="189"/>
      <c r="Q6" s="189"/>
      <c r="R6" s="189"/>
      <c r="S6" s="189"/>
      <c r="T6" s="189"/>
      <c r="U6" s="189"/>
      <c r="V6" s="189"/>
      <c r="W6" s="189"/>
      <c r="X6" s="189"/>
      <c r="Y6" s="189"/>
      <c r="Z6" s="189"/>
      <c r="AA6" s="189"/>
      <c r="AB6" s="189"/>
    </row>
    <row r="7" spans="1:28">
      <c r="A7" s="188"/>
      <c r="B7" s="187"/>
      <c r="C7" s="202" t="s">
        <v>204</v>
      </c>
      <c r="D7" s="202"/>
      <c r="E7" s="202"/>
      <c r="F7" s="202"/>
      <c r="G7" s="202"/>
      <c r="H7" s="202"/>
      <c r="I7" s="186" t="s">
        <v>203</v>
      </c>
      <c r="J7" s="185"/>
    </row>
    <row r="8" spans="1:28">
      <c r="A8" s="170"/>
      <c r="B8" s="184" t="s">
        <v>202</v>
      </c>
      <c r="C8" s="183" t="s">
        <v>201</v>
      </c>
      <c r="D8" s="183" t="s">
        <v>200</v>
      </c>
      <c r="E8" s="183" t="s">
        <v>199</v>
      </c>
      <c r="F8" s="183" t="s">
        <v>198</v>
      </c>
      <c r="G8" s="183" t="s">
        <v>197</v>
      </c>
      <c r="H8" s="183" t="s">
        <v>196</v>
      </c>
      <c r="I8" s="179" t="s">
        <v>195</v>
      </c>
      <c r="J8" s="223" t="s">
        <v>194</v>
      </c>
    </row>
    <row r="9" spans="1:28">
      <c r="A9" s="170"/>
      <c r="B9" s="182"/>
      <c r="C9" s="179" t="s">
        <v>193</v>
      </c>
      <c r="D9" s="179" t="s">
        <v>192</v>
      </c>
      <c r="E9" s="179" t="s">
        <v>191</v>
      </c>
      <c r="F9" s="179" t="s">
        <v>190</v>
      </c>
      <c r="G9" s="181" t="s">
        <v>189</v>
      </c>
      <c r="H9" s="180"/>
      <c r="I9" s="179" t="s">
        <v>188</v>
      </c>
      <c r="J9" s="178"/>
    </row>
    <row r="10" spans="1:28" ht="11.25" customHeight="1">
      <c r="A10" s="177"/>
      <c r="B10" s="176"/>
      <c r="C10" s="175"/>
      <c r="D10" s="175"/>
      <c r="E10" s="175"/>
      <c r="F10" s="175"/>
      <c r="G10" s="175"/>
      <c r="H10" s="175"/>
      <c r="I10" s="175"/>
      <c r="J10" s="174"/>
    </row>
    <row r="11" spans="1:28" ht="11.25" customHeight="1">
      <c r="A11" s="168" t="s">
        <v>187</v>
      </c>
      <c r="B11" s="167" t="s">
        <v>186</v>
      </c>
      <c r="C11" s="166">
        <v>2645597.6</v>
      </c>
      <c r="D11" s="166">
        <v>233389.7</v>
      </c>
      <c r="E11" s="166">
        <v>123132.69999999998</v>
      </c>
      <c r="F11" s="166">
        <v>2491318.2000000002</v>
      </c>
      <c r="G11" s="166">
        <v>31973.5</v>
      </c>
      <c r="H11" s="166">
        <v>5525411.7000000011</v>
      </c>
      <c r="I11" s="166">
        <v>696611.29999999993</v>
      </c>
      <c r="J11" s="164">
        <v>6222023.0000000009</v>
      </c>
      <c r="K11" s="146"/>
      <c r="L11" s="145"/>
    </row>
    <row r="12" spans="1:28" ht="11.25" customHeight="1">
      <c r="A12" s="170"/>
      <c r="B12" s="169" t="s">
        <v>185</v>
      </c>
      <c r="C12" s="148">
        <v>2348717</v>
      </c>
      <c r="D12" s="148">
        <v>180558.8</v>
      </c>
      <c r="E12" s="148">
        <v>51818.8</v>
      </c>
      <c r="F12" s="148">
        <v>888662.10000000009</v>
      </c>
      <c r="G12" s="148">
        <v>0</v>
      </c>
      <c r="H12" s="149">
        <v>3469756.6999999997</v>
      </c>
      <c r="I12" s="148">
        <v>227316.8</v>
      </c>
      <c r="J12" s="147">
        <v>3697073.4999999995</v>
      </c>
      <c r="K12" s="146"/>
      <c r="L12" s="145"/>
    </row>
    <row r="13" spans="1:28" ht="11.25" customHeight="1">
      <c r="A13" s="170"/>
      <c r="B13" s="169" t="s">
        <v>184</v>
      </c>
      <c r="C13" s="148">
        <v>0</v>
      </c>
      <c r="D13" s="148">
        <v>272.40000000000003</v>
      </c>
      <c r="E13" s="148">
        <v>18442.099999999999</v>
      </c>
      <c r="F13" s="148">
        <v>1499762.5</v>
      </c>
      <c r="G13" s="148">
        <v>31973.5</v>
      </c>
      <c r="H13" s="149">
        <v>1550450.5</v>
      </c>
      <c r="I13" s="148">
        <v>241423.09999999998</v>
      </c>
      <c r="J13" s="147">
        <v>1791873.6</v>
      </c>
      <c r="K13" s="146"/>
      <c r="L13" s="145"/>
    </row>
    <row r="14" spans="1:28" ht="11.25" customHeight="1">
      <c r="A14" s="170"/>
      <c r="B14" s="169" t="s">
        <v>183</v>
      </c>
      <c r="C14" s="148">
        <v>11186</v>
      </c>
      <c r="D14" s="148">
        <v>47400.6</v>
      </c>
      <c r="E14" s="148">
        <v>44199.3</v>
      </c>
      <c r="F14" s="148">
        <v>1387.6999999999998</v>
      </c>
      <c r="G14" s="148">
        <v>0</v>
      </c>
      <c r="H14" s="149">
        <v>104173.59999999999</v>
      </c>
      <c r="I14" s="148">
        <v>44803.8</v>
      </c>
      <c r="J14" s="147">
        <v>148977.4</v>
      </c>
      <c r="K14" s="146"/>
      <c r="L14" s="145"/>
    </row>
    <row r="15" spans="1:28" ht="11.25" customHeight="1">
      <c r="A15" s="170"/>
      <c r="B15" s="169" t="s">
        <v>182</v>
      </c>
      <c r="C15" s="148">
        <v>0.70000000000000007</v>
      </c>
      <c r="D15" s="148">
        <v>4416</v>
      </c>
      <c r="E15" s="148">
        <v>5824.7</v>
      </c>
      <c r="F15" s="148">
        <v>0</v>
      </c>
      <c r="G15" s="148">
        <v>0</v>
      </c>
      <c r="H15" s="149">
        <v>10241.4</v>
      </c>
      <c r="I15" s="148">
        <v>0</v>
      </c>
      <c r="J15" s="147">
        <v>10241.4</v>
      </c>
      <c r="K15" s="146"/>
      <c r="L15" s="145"/>
    </row>
    <row r="16" spans="1:28" ht="11.25" customHeight="1">
      <c r="A16" s="170"/>
      <c r="B16" s="169" t="s">
        <v>181</v>
      </c>
      <c r="C16" s="148">
        <v>0</v>
      </c>
      <c r="D16" s="148">
        <v>0</v>
      </c>
      <c r="E16" s="148">
        <v>0</v>
      </c>
      <c r="F16" s="148">
        <v>0</v>
      </c>
      <c r="G16" s="148">
        <v>0</v>
      </c>
      <c r="H16" s="149">
        <v>0</v>
      </c>
      <c r="I16" s="148">
        <v>0</v>
      </c>
      <c r="J16" s="147">
        <v>0</v>
      </c>
      <c r="K16" s="146"/>
      <c r="L16" s="145"/>
    </row>
    <row r="17" spans="1:12" ht="11.25" customHeight="1">
      <c r="A17" s="170"/>
      <c r="B17" s="169" t="s">
        <v>180</v>
      </c>
      <c r="C17" s="148">
        <v>280385.5</v>
      </c>
      <c r="D17" s="148">
        <v>22.200000000000003</v>
      </c>
      <c r="E17" s="148">
        <v>2827.4000000000005</v>
      </c>
      <c r="F17" s="148">
        <v>101505.9</v>
      </c>
      <c r="G17" s="148">
        <v>0</v>
      </c>
      <c r="H17" s="149">
        <v>384741</v>
      </c>
      <c r="I17" s="148">
        <v>121375.5</v>
      </c>
      <c r="J17" s="147">
        <v>506116.5</v>
      </c>
      <c r="K17" s="146"/>
      <c r="L17" s="145"/>
    </row>
    <row r="18" spans="1:12" ht="11.25" customHeight="1">
      <c r="A18" s="170"/>
      <c r="B18" s="169" t="s">
        <v>166</v>
      </c>
      <c r="C18" s="148">
        <v>5308.4</v>
      </c>
      <c r="D18" s="148">
        <v>719.69999999999993</v>
      </c>
      <c r="E18" s="148">
        <v>20.399999999999999</v>
      </c>
      <c r="F18" s="148">
        <v>0</v>
      </c>
      <c r="G18" s="148">
        <v>0</v>
      </c>
      <c r="H18" s="149">
        <v>6048.4999999999991</v>
      </c>
      <c r="I18" s="148">
        <v>16176.400000000001</v>
      </c>
      <c r="J18" s="147">
        <v>22224.9</v>
      </c>
      <c r="K18" s="146"/>
      <c r="L18" s="145"/>
    </row>
    <row r="19" spans="1:12" ht="11.25" customHeight="1">
      <c r="A19" s="170"/>
      <c r="B19" s="169" t="s">
        <v>179</v>
      </c>
      <c r="C19" s="148">
        <v>0</v>
      </c>
      <c r="D19" s="148">
        <v>0</v>
      </c>
      <c r="E19" s="148">
        <v>0</v>
      </c>
      <c r="F19" s="148">
        <v>0</v>
      </c>
      <c r="G19" s="148">
        <v>0</v>
      </c>
      <c r="H19" s="149">
        <v>0</v>
      </c>
      <c r="I19" s="148">
        <v>45515.7</v>
      </c>
      <c r="J19" s="147">
        <v>45515.7</v>
      </c>
      <c r="K19" s="146"/>
      <c r="L19" s="145"/>
    </row>
    <row r="20" spans="1:12" ht="11.25" customHeight="1">
      <c r="A20" s="170"/>
      <c r="B20" s="169" t="s">
        <v>178</v>
      </c>
      <c r="C20" s="148">
        <v>0</v>
      </c>
      <c r="D20" s="148">
        <v>0</v>
      </c>
      <c r="E20" s="148">
        <v>0</v>
      </c>
      <c r="F20" s="148">
        <v>0</v>
      </c>
      <c r="G20" s="148">
        <v>0</v>
      </c>
      <c r="H20" s="149">
        <v>0</v>
      </c>
      <c r="I20" s="148">
        <v>0</v>
      </c>
      <c r="J20" s="147">
        <v>0</v>
      </c>
      <c r="K20" s="146"/>
      <c r="L20" s="145"/>
    </row>
    <row r="21" spans="1:12" ht="6.75" customHeight="1">
      <c r="A21" s="170"/>
      <c r="B21" s="169"/>
      <c r="C21" s="149"/>
      <c r="D21" s="149"/>
      <c r="E21" s="149"/>
      <c r="F21" s="149"/>
      <c r="G21" s="149"/>
      <c r="H21" s="149"/>
      <c r="I21" s="149"/>
      <c r="J21" s="147"/>
      <c r="K21" s="146"/>
      <c r="L21" s="145"/>
    </row>
    <row r="22" spans="1:12" ht="11.25" customHeight="1">
      <c r="A22" s="168" t="s">
        <v>177</v>
      </c>
      <c r="B22" s="167" t="s">
        <v>176</v>
      </c>
      <c r="C22" s="166">
        <v>2303179.4</v>
      </c>
      <c r="D22" s="166">
        <v>158327</v>
      </c>
      <c r="E22" s="166">
        <v>378220.1</v>
      </c>
      <c r="F22" s="166">
        <v>3156308.4</v>
      </c>
      <c r="G22" s="166">
        <v>67890.200000000012</v>
      </c>
      <c r="H22" s="166">
        <v>6063925.1000000006</v>
      </c>
      <c r="I22" s="166">
        <v>956917.5</v>
      </c>
      <c r="J22" s="164">
        <v>7020842.6000000006</v>
      </c>
      <c r="K22" s="146"/>
      <c r="L22" s="145"/>
    </row>
    <row r="23" spans="1:12" ht="11.25" customHeight="1">
      <c r="A23" s="170"/>
      <c r="B23" s="169" t="s">
        <v>175</v>
      </c>
      <c r="C23" s="149">
        <v>539972.5</v>
      </c>
      <c r="D23" s="149">
        <v>111676.1</v>
      </c>
      <c r="E23" s="149">
        <v>132135.09999999998</v>
      </c>
      <c r="F23" s="149">
        <v>36246.5</v>
      </c>
      <c r="G23" s="149">
        <v>0</v>
      </c>
      <c r="H23" s="149">
        <v>820030.2</v>
      </c>
      <c r="I23" s="149">
        <v>204744.5</v>
      </c>
      <c r="J23" s="147">
        <v>1024774.7</v>
      </c>
      <c r="K23" s="146"/>
      <c r="L23" s="145"/>
    </row>
    <row r="24" spans="1:12" ht="11.25" customHeight="1">
      <c r="A24" s="170"/>
      <c r="B24" s="169" t="s">
        <v>174</v>
      </c>
      <c r="C24" s="148">
        <v>391927.1</v>
      </c>
      <c r="D24" s="148">
        <v>91575</v>
      </c>
      <c r="E24" s="148">
        <v>99910.8</v>
      </c>
      <c r="F24" s="148">
        <v>29756.600000000002</v>
      </c>
      <c r="G24" s="148">
        <v>0</v>
      </c>
      <c r="H24" s="149">
        <v>613169.5</v>
      </c>
      <c r="I24" s="148">
        <v>142521.29999999999</v>
      </c>
      <c r="J24" s="147">
        <v>755690.8</v>
      </c>
      <c r="K24" s="146"/>
      <c r="L24" s="145"/>
    </row>
    <row r="25" spans="1:12" ht="11.25" customHeight="1">
      <c r="A25" s="170"/>
      <c r="B25" s="169" t="s">
        <v>173</v>
      </c>
      <c r="C25" s="148">
        <v>148045.4</v>
      </c>
      <c r="D25" s="148">
        <v>20091.8</v>
      </c>
      <c r="E25" s="148">
        <v>32221.5</v>
      </c>
      <c r="F25" s="148">
        <v>6489.9</v>
      </c>
      <c r="G25" s="148">
        <v>0</v>
      </c>
      <c r="H25" s="149">
        <v>206848.59999999998</v>
      </c>
      <c r="I25" s="148">
        <v>60217.1</v>
      </c>
      <c r="J25" s="147">
        <v>267065.69999999995</v>
      </c>
      <c r="K25" s="146"/>
      <c r="L25" s="145"/>
    </row>
    <row r="26" spans="1:12" ht="11.25" customHeight="1">
      <c r="A26" s="170"/>
      <c r="B26" s="169" t="s">
        <v>172</v>
      </c>
      <c r="C26" s="148">
        <v>0</v>
      </c>
      <c r="D26" s="148">
        <v>9.2999999999999989</v>
      </c>
      <c r="E26" s="148">
        <v>2.8</v>
      </c>
      <c r="F26" s="148">
        <v>0</v>
      </c>
      <c r="G26" s="148">
        <v>0</v>
      </c>
      <c r="H26" s="149">
        <v>12.099999999999998</v>
      </c>
      <c r="I26" s="148">
        <v>2006.1</v>
      </c>
      <c r="J26" s="147">
        <v>2018.1999999999998</v>
      </c>
      <c r="K26" s="146"/>
      <c r="L26" s="145"/>
    </row>
    <row r="27" spans="1:12" ht="11.25" customHeight="1">
      <c r="A27" s="170"/>
      <c r="B27" s="169" t="s">
        <v>171</v>
      </c>
      <c r="C27" s="149">
        <v>485392.6</v>
      </c>
      <c r="D27" s="149">
        <v>1.2</v>
      </c>
      <c r="E27" s="149">
        <v>675.19999999999993</v>
      </c>
      <c r="F27" s="149">
        <v>0</v>
      </c>
      <c r="G27" s="149">
        <v>0</v>
      </c>
      <c r="H27" s="149">
        <v>486069</v>
      </c>
      <c r="I27" s="149">
        <v>2962.8</v>
      </c>
      <c r="J27" s="147">
        <v>489031.8</v>
      </c>
      <c r="K27" s="146"/>
      <c r="L27" s="145"/>
    </row>
    <row r="28" spans="1:12" ht="11.25" customHeight="1">
      <c r="A28" s="170"/>
      <c r="B28" s="169" t="s">
        <v>170</v>
      </c>
      <c r="C28" s="148">
        <v>485392.6</v>
      </c>
      <c r="D28" s="148">
        <v>0</v>
      </c>
      <c r="E28" s="148">
        <v>625.29999999999995</v>
      </c>
      <c r="F28" s="148">
        <v>0</v>
      </c>
      <c r="G28" s="148">
        <v>0</v>
      </c>
      <c r="H28" s="149">
        <v>486017.89999999997</v>
      </c>
      <c r="I28" s="148">
        <v>2922.8</v>
      </c>
      <c r="J28" s="147">
        <v>488940.69999999995</v>
      </c>
      <c r="K28" s="146"/>
      <c r="L28" s="145"/>
    </row>
    <row r="29" spans="1:12" ht="11.25" customHeight="1">
      <c r="A29" s="170"/>
      <c r="B29" s="169" t="s">
        <v>169</v>
      </c>
      <c r="C29" s="148">
        <v>0</v>
      </c>
      <c r="D29" s="148">
        <v>1.2</v>
      </c>
      <c r="E29" s="148">
        <v>49.900000000000006</v>
      </c>
      <c r="F29" s="148">
        <v>0</v>
      </c>
      <c r="G29" s="148">
        <v>0</v>
      </c>
      <c r="H29" s="149">
        <v>51.100000000000009</v>
      </c>
      <c r="I29" s="148">
        <v>40</v>
      </c>
      <c r="J29" s="147">
        <v>91.100000000000009</v>
      </c>
      <c r="K29" s="146"/>
      <c r="L29" s="145"/>
    </row>
    <row r="30" spans="1:12" ht="11.25" customHeight="1">
      <c r="A30" s="170"/>
      <c r="B30" s="173" t="s">
        <v>168</v>
      </c>
      <c r="C30" s="148">
        <v>0</v>
      </c>
      <c r="D30" s="148">
        <v>310.3</v>
      </c>
      <c r="E30" s="148">
        <v>185034.4</v>
      </c>
      <c r="F30" s="148">
        <v>2431921.5</v>
      </c>
      <c r="G30" s="148">
        <v>67890.200000000012</v>
      </c>
      <c r="H30" s="149">
        <v>2685156.4000000004</v>
      </c>
      <c r="I30" s="148">
        <v>0</v>
      </c>
      <c r="J30" s="147">
        <v>2685156.4000000004</v>
      </c>
      <c r="K30" s="146"/>
      <c r="L30" s="145"/>
    </row>
    <row r="31" spans="1:12" ht="11.25" customHeight="1">
      <c r="A31" s="170"/>
      <c r="B31" s="169" t="s">
        <v>167</v>
      </c>
      <c r="C31" s="148">
        <v>169.39999999999998</v>
      </c>
      <c r="D31" s="148">
        <v>4.9000000000000004</v>
      </c>
      <c r="E31" s="148">
        <v>47.399999999999991</v>
      </c>
      <c r="F31" s="148">
        <v>0</v>
      </c>
      <c r="G31" s="148">
        <v>0</v>
      </c>
      <c r="H31" s="149">
        <v>221.7</v>
      </c>
      <c r="I31" s="148">
        <v>10139.9</v>
      </c>
      <c r="J31" s="147">
        <v>10361.6</v>
      </c>
      <c r="K31" s="146"/>
      <c r="L31" s="145"/>
    </row>
    <row r="32" spans="1:12" ht="11.25" customHeight="1">
      <c r="A32" s="170"/>
      <c r="B32" s="169" t="s">
        <v>166</v>
      </c>
      <c r="C32" s="149">
        <v>1277644.9000000001</v>
      </c>
      <c r="D32" s="149">
        <v>46334.5</v>
      </c>
      <c r="E32" s="149">
        <v>60328.000000000007</v>
      </c>
      <c r="F32" s="149">
        <v>688140.4</v>
      </c>
      <c r="G32" s="149">
        <v>0</v>
      </c>
      <c r="H32" s="149">
        <v>2072447.8000000003</v>
      </c>
      <c r="I32" s="149">
        <v>459452.7</v>
      </c>
      <c r="J32" s="147">
        <v>2531900.5000000005</v>
      </c>
      <c r="K32" s="146"/>
      <c r="L32" s="145"/>
    </row>
    <row r="33" spans="1:12" ht="11.25" customHeight="1">
      <c r="A33" s="170"/>
      <c r="B33" s="173" t="s">
        <v>165</v>
      </c>
      <c r="C33" s="148">
        <v>888090</v>
      </c>
      <c r="D33" s="148">
        <v>16069.7</v>
      </c>
      <c r="E33" s="148">
        <v>58887.80000000001</v>
      </c>
      <c r="F33" s="148">
        <v>653998.20000000007</v>
      </c>
      <c r="G33" s="148">
        <v>0</v>
      </c>
      <c r="H33" s="149">
        <v>1617045.7000000002</v>
      </c>
      <c r="I33" s="148">
        <v>433445.10000000003</v>
      </c>
      <c r="J33" s="147">
        <v>2050490.8000000003</v>
      </c>
      <c r="K33" s="146"/>
      <c r="L33" s="145"/>
    </row>
    <row r="34" spans="1:12" ht="11.25" customHeight="1">
      <c r="A34" s="170"/>
      <c r="B34" s="169" t="s">
        <v>164</v>
      </c>
      <c r="C34" s="149">
        <v>387393.60000000003</v>
      </c>
      <c r="D34" s="149">
        <v>26847.299999999996</v>
      </c>
      <c r="E34" s="149">
        <v>967.1</v>
      </c>
      <c r="F34" s="149">
        <v>34142.199999999997</v>
      </c>
      <c r="G34" s="149">
        <v>0</v>
      </c>
      <c r="H34" s="149">
        <v>449350.2</v>
      </c>
      <c r="I34" s="149">
        <v>25973.300000000003</v>
      </c>
      <c r="J34" s="147">
        <v>475323.5</v>
      </c>
      <c r="K34" s="146"/>
      <c r="L34" s="145"/>
    </row>
    <row r="35" spans="1:12" ht="11.25" customHeight="1">
      <c r="A35" s="170"/>
      <c r="B35" s="169" t="s">
        <v>163</v>
      </c>
      <c r="C35" s="148">
        <v>184970.6</v>
      </c>
      <c r="D35" s="148">
        <v>25561.5</v>
      </c>
      <c r="E35" s="148">
        <v>961.6</v>
      </c>
      <c r="F35" s="148">
        <v>34142.199999999997</v>
      </c>
      <c r="G35" s="148">
        <v>0</v>
      </c>
      <c r="H35" s="149">
        <v>245635.90000000002</v>
      </c>
      <c r="I35" s="148">
        <v>24285.9</v>
      </c>
      <c r="J35" s="147">
        <v>269921.80000000005</v>
      </c>
      <c r="K35" s="146"/>
      <c r="L35" s="145"/>
    </row>
    <row r="36" spans="1:12" ht="11.25" customHeight="1">
      <c r="A36" s="170"/>
      <c r="B36" s="173" t="s">
        <v>162</v>
      </c>
      <c r="C36" s="148">
        <v>193055.7</v>
      </c>
      <c r="D36" s="148">
        <v>165.1</v>
      </c>
      <c r="E36" s="148">
        <v>5.3000000000000034</v>
      </c>
      <c r="F36" s="148">
        <v>0</v>
      </c>
      <c r="G36" s="148">
        <v>0</v>
      </c>
      <c r="H36" s="149">
        <v>193226.1</v>
      </c>
      <c r="I36" s="148">
        <v>0</v>
      </c>
      <c r="J36" s="147">
        <v>193226.1</v>
      </c>
      <c r="K36" s="146"/>
      <c r="L36" s="145"/>
    </row>
    <row r="37" spans="1:12" ht="11.25" customHeight="1">
      <c r="A37" s="170"/>
      <c r="B37" s="169" t="s">
        <v>161</v>
      </c>
      <c r="C37" s="148">
        <v>9367.2999999999956</v>
      </c>
      <c r="D37" s="148">
        <v>1120.6999999999987</v>
      </c>
      <c r="E37" s="148">
        <v>0.2000000000000032</v>
      </c>
      <c r="F37" s="148">
        <v>0</v>
      </c>
      <c r="G37" s="148">
        <v>0</v>
      </c>
      <c r="H37" s="149">
        <v>10488.199999999995</v>
      </c>
      <c r="I37" s="148">
        <v>1687.4</v>
      </c>
      <c r="J37" s="147">
        <v>12175.599999999995</v>
      </c>
      <c r="K37" s="146"/>
      <c r="L37" s="145"/>
    </row>
    <row r="38" spans="1:12" ht="11.25" customHeight="1">
      <c r="A38" s="170"/>
      <c r="B38" s="169" t="s">
        <v>160</v>
      </c>
      <c r="C38" s="148">
        <v>2161.3000000000002</v>
      </c>
      <c r="D38" s="148">
        <v>3417.5</v>
      </c>
      <c r="E38" s="148">
        <v>473.1</v>
      </c>
      <c r="F38" s="148">
        <v>0</v>
      </c>
      <c r="G38" s="148">
        <v>0</v>
      </c>
      <c r="H38" s="149">
        <v>6051.9000000000005</v>
      </c>
      <c r="I38" s="148">
        <v>34.299999999999997</v>
      </c>
      <c r="J38" s="147">
        <v>6086.2000000000007</v>
      </c>
      <c r="K38" s="146"/>
      <c r="L38" s="145"/>
    </row>
    <row r="39" spans="1:12" ht="11.25" customHeight="1">
      <c r="A39" s="170"/>
      <c r="B39" s="169" t="s">
        <v>159</v>
      </c>
      <c r="C39" s="148">
        <v>0</v>
      </c>
      <c r="D39" s="148">
        <v>0</v>
      </c>
      <c r="E39" s="148">
        <v>0</v>
      </c>
      <c r="F39" s="148">
        <v>0</v>
      </c>
      <c r="G39" s="148">
        <v>0</v>
      </c>
      <c r="H39" s="149">
        <v>0</v>
      </c>
      <c r="I39" s="148">
        <v>0</v>
      </c>
      <c r="J39" s="147">
        <v>0</v>
      </c>
      <c r="K39" s="146"/>
      <c r="L39" s="145"/>
    </row>
    <row r="40" spans="1:12" ht="11.25" customHeight="1">
      <c r="A40" s="170"/>
      <c r="B40" s="169" t="s">
        <v>158</v>
      </c>
      <c r="C40" s="148">
        <v>0</v>
      </c>
      <c r="D40" s="148">
        <v>0</v>
      </c>
      <c r="E40" s="148">
        <v>0</v>
      </c>
      <c r="F40" s="148">
        <v>0</v>
      </c>
      <c r="G40" s="148">
        <v>0</v>
      </c>
      <c r="H40" s="149">
        <v>0</v>
      </c>
      <c r="I40" s="148">
        <v>279617.59999999998</v>
      </c>
      <c r="J40" s="147">
        <v>279617.59999999998</v>
      </c>
      <c r="K40" s="146"/>
      <c r="L40" s="145"/>
    </row>
    <row r="41" spans="1:12" ht="6.75" customHeight="1">
      <c r="A41" s="170"/>
      <c r="B41" s="169"/>
      <c r="C41" s="149"/>
      <c r="D41" s="149"/>
      <c r="E41" s="149"/>
      <c r="F41" s="149"/>
      <c r="G41" s="149"/>
      <c r="H41" s="149"/>
      <c r="I41" s="149"/>
      <c r="J41" s="147"/>
      <c r="K41" s="146"/>
      <c r="L41" s="145"/>
    </row>
    <row r="42" spans="1:12" ht="11.25" customHeight="1">
      <c r="A42" s="168" t="s">
        <v>157</v>
      </c>
      <c r="B42" s="167" t="s">
        <v>156</v>
      </c>
      <c r="C42" s="166">
        <v>342418.20000000019</v>
      </c>
      <c r="D42" s="166">
        <v>75062.700000000012</v>
      </c>
      <c r="E42" s="166">
        <v>-255087.4</v>
      </c>
      <c r="F42" s="166">
        <v>-664990.19999999972</v>
      </c>
      <c r="G42" s="166">
        <v>-35916.700000000012</v>
      </c>
      <c r="H42" s="166">
        <v>-538513.39999999944</v>
      </c>
      <c r="I42" s="166">
        <v>-260306.20000000007</v>
      </c>
      <c r="J42" s="164">
        <v>-798819.59999999951</v>
      </c>
      <c r="K42" s="146"/>
      <c r="L42" s="145"/>
    </row>
    <row r="43" spans="1:12" ht="6.75" customHeight="1">
      <c r="A43" s="170"/>
      <c r="B43" s="169"/>
      <c r="C43" s="149"/>
      <c r="D43" s="149"/>
      <c r="E43" s="149"/>
      <c r="F43" s="149"/>
      <c r="G43" s="149"/>
      <c r="H43" s="166"/>
      <c r="I43" s="149"/>
      <c r="J43" s="147"/>
      <c r="K43" s="146"/>
      <c r="L43" s="145"/>
    </row>
    <row r="44" spans="1:12" ht="11.25" customHeight="1">
      <c r="A44" s="168" t="s">
        <v>155</v>
      </c>
      <c r="B44" s="167" t="s">
        <v>154</v>
      </c>
      <c r="C44" s="172">
        <v>29.2</v>
      </c>
      <c r="D44" s="172">
        <v>75.5</v>
      </c>
      <c r="E44" s="172">
        <v>30.8</v>
      </c>
      <c r="F44" s="172">
        <v>9.9</v>
      </c>
      <c r="G44" s="172">
        <v>0</v>
      </c>
      <c r="H44" s="166">
        <v>145.4</v>
      </c>
      <c r="I44" s="172">
        <v>10256.6</v>
      </c>
      <c r="J44" s="164">
        <v>10402</v>
      </c>
      <c r="K44" s="146"/>
      <c r="L44" s="145"/>
    </row>
    <row r="45" spans="1:12" ht="6.75" customHeight="1">
      <c r="A45" s="170"/>
      <c r="B45" s="169"/>
      <c r="C45" s="148"/>
      <c r="D45" s="148"/>
      <c r="E45" s="148"/>
      <c r="F45" s="148"/>
      <c r="G45" s="148"/>
      <c r="H45" s="149"/>
      <c r="I45" s="148"/>
      <c r="J45" s="147"/>
      <c r="K45" s="146"/>
      <c r="L45" s="145"/>
    </row>
    <row r="46" spans="1:12" ht="11.25" customHeight="1">
      <c r="A46" s="168" t="s">
        <v>153</v>
      </c>
      <c r="B46" s="167" t="s">
        <v>152</v>
      </c>
      <c r="C46" s="166">
        <v>115338.79999999999</v>
      </c>
      <c r="D46" s="166">
        <v>37724.700000000004</v>
      </c>
      <c r="E46" s="166">
        <v>111884.7</v>
      </c>
      <c r="F46" s="166">
        <v>680.3</v>
      </c>
      <c r="G46" s="166">
        <v>0</v>
      </c>
      <c r="H46" s="166">
        <v>265628.5</v>
      </c>
      <c r="I46" s="166">
        <v>190870.3</v>
      </c>
      <c r="J46" s="164">
        <v>456498.8</v>
      </c>
      <c r="K46" s="146"/>
      <c r="L46" s="145"/>
    </row>
    <row r="47" spans="1:12" ht="11.25" customHeight="1">
      <c r="A47" s="170"/>
      <c r="B47" s="169" t="s">
        <v>151</v>
      </c>
      <c r="C47" s="148">
        <v>35116.300000000003</v>
      </c>
      <c r="D47" s="148">
        <v>24590.400000000001</v>
      </c>
      <c r="E47" s="148">
        <v>79005</v>
      </c>
      <c r="F47" s="148">
        <v>680.3</v>
      </c>
      <c r="G47" s="148">
        <v>0</v>
      </c>
      <c r="H47" s="149">
        <v>139392</v>
      </c>
      <c r="I47" s="148">
        <v>131504.09999999998</v>
      </c>
      <c r="J47" s="147">
        <v>270896.09999999998</v>
      </c>
      <c r="K47" s="146"/>
      <c r="L47" s="145"/>
    </row>
    <row r="48" spans="1:12" ht="11.25" customHeight="1">
      <c r="A48" s="170"/>
      <c r="B48" s="169" t="s">
        <v>150</v>
      </c>
      <c r="C48" s="149">
        <v>70839.399999999994</v>
      </c>
      <c r="D48" s="149">
        <v>12468</v>
      </c>
      <c r="E48" s="149">
        <v>32408.9</v>
      </c>
      <c r="F48" s="149">
        <v>0</v>
      </c>
      <c r="G48" s="149">
        <v>0</v>
      </c>
      <c r="H48" s="149">
        <v>115716.29999999999</v>
      </c>
      <c r="I48" s="149">
        <v>59366.2</v>
      </c>
      <c r="J48" s="147">
        <v>175082.5</v>
      </c>
      <c r="K48" s="146"/>
      <c r="L48" s="145"/>
    </row>
    <row r="49" spans="1:12" ht="11.25" customHeight="1">
      <c r="A49" s="170"/>
      <c r="B49" s="169" t="s">
        <v>147</v>
      </c>
      <c r="C49" s="148">
        <v>57173.600000000006</v>
      </c>
      <c r="D49" s="148">
        <v>8553.2999999999993</v>
      </c>
      <c r="E49" s="148">
        <v>29913.300000000003</v>
      </c>
      <c r="F49" s="148">
        <v>0</v>
      </c>
      <c r="G49" s="148">
        <v>0</v>
      </c>
      <c r="H49" s="149">
        <v>95640.200000000012</v>
      </c>
      <c r="I49" s="148">
        <v>38476.6</v>
      </c>
      <c r="J49" s="147">
        <v>134116.80000000002</v>
      </c>
      <c r="K49" s="146"/>
      <c r="L49" s="145"/>
    </row>
    <row r="50" spans="1:12" ht="11.25" customHeight="1">
      <c r="A50" s="170"/>
      <c r="B50" s="169" t="s">
        <v>149</v>
      </c>
      <c r="C50" s="148">
        <v>13665.799999999988</v>
      </c>
      <c r="D50" s="148">
        <v>3914.7000000000016</v>
      </c>
      <c r="E50" s="148">
        <v>2495.6</v>
      </c>
      <c r="F50" s="148">
        <v>0</v>
      </c>
      <c r="G50" s="148">
        <v>0</v>
      </c>
      <c r="H50" s="149">
        <v>20076.099999999988</v>
      </c>
      <c r="I50" s="148">
        <v>20889.599999999999</v>
      </c>
      <c r="J50" s="147">
        <v>40965.699999999983</v>
      </c>
      <c r="K50" s="146"/>
      <c r="L50" s="145"/>
    </row>
    <row r="51" spans="1:12" ht="11.25" customHeight="1">
      <c r="A51" s="170"/>
      <c r="B51" s="169" t="s">
        <v>148</v>
      </c>
      <c r="C51" s="149">
        <v>9383.0999999999985</v>
      </c>
      <c r="D51" s="149">
        <v>666.3</v>
      </c>
      <c r="E51" s="149">
        <v>470.79999999999995</v>
      </c>
      <c r="F51" s="149">
        <v>0</v>
      </c>
      <c r="G51" s="149">
        <v>0</v>
      </c>
      <c r="H51" s="149">
        <v>10520.199999999997</v>
      </c>
      <c r="I51" s="149">
        <v>0</v>
      </c>
      <c r="J51" s="147">
        <v>10520.199999999997</v>
      </c>
      <c r="K51" s="146"/>
      <c r="L51" s="145"/>
    </row>
    <row r="52" spans="1:12" ht="11.25" customHeight="1">
      <c r="A52" s="170"/>
      <c r="B52" s="169" t="s">
        <v>147</v>
      </c>
      <c r="C52" s="148">
        <v>0</v>
      </c>
      <c r="D52" s="148">
        <v>0</v>
      </c>
      <c r="E52" s="148">
        <v>0</v>
      </c>
      <c r="F52" s="148">
        <v>0</v>
      </c>
      <c r="G52" s="148">
        <v>0</v>
      </c>
      <c r="H52" s="149">
        <v>0</v>
      </c>
      <c r="I52" s="148">
        <v>0</v>
      </c>
      <c r="J52" s="147">
        <v>0</v>
      </c>
      <c r="K52" s="146"/>
      <c r="L52" s="145"/>
    </row>
    <row r="53" spans="1:12" ht="11.25" customHeight="1">
      <c r="A53" s="170"/>
      <c r="B53" s="169" t="s">
        <v>146</v>
      </c>
      <c r="C53" s="148">
        <v>9383.0999999999985</v>
      </c>
      <c r="D53" s="148">
        <v>666.3</v>
      </c>
      <c r="E53" s="148">
        <v>470.79999999999995</v>
      </c>
      <c r="F53" s="148">
        <v>0</v>
      </c>
      <c r="G53" s="148">
        <v>0</v>
      </c>
      <c r="H53" s="149">
        <v>10520.199999999997</v>
      </c>
      <c r="I53" s="148">
        <v>0</v>
      </c>
      <c r="J53" s="147">
        <v>10520.199999999997</v>
      </c>
      <c r="K53" s="146"/>
      <c r="L53" s="145"/>
    </row>
    <row r="54" spans="1:12" ht="6.75" customHeight="1">
      <c r="A54" s="170"/>
      <c r="B54" s="169"/>
      <c r="C54" s="149"/>
      <c r="D54" s="149"/>
      <c r="E54" s="149"/>
      <c r="F54" s="149"/>
      <c r="G54" s="149"/>
      <c r="H54" s="149"/>
      <c r="I54" s="149"/>
      <c r="J54" s="147"/>
      <c r="K54" s="146"/>
      <c r="L54" s="145"/>
    </row>
    <row r="55" spans="1:12" ht="11.25" customHeight="1">
      <c r="A55" s="168" t="s">
        <v>145</v>
      </c>
      <c r="B55" s="167" t="s">
        <v>144</v>
      </c>
      <c r="C55" s="166">
        <v>2645626.8000000003</v>
      </c>
      <c r="D55" s="166">
        <v>233465.2</v>
      </c>
      <c r="E55" s="166">
        <v>123163.49999999999</v>
      </c>
      <c r="F55" s="166">
        <v>2491328.1</v>
      </c>
      <c r="G55" s="166">
        <v>31973.5</v>
      </c>
      <c r="H55" s="166">
        <v>5525557.1000000006</v>
      </c>
      <c r="I55" s="166">
        <v>706867.89999999991</v>
      </c>
      <c r="J55" s="164">
        <v>6232425</v>
      </c>
      <c r="K55" s="146"/>
      <c r="L55" s="145"/>
    </row>
    <row r="56" spans="1:12" ht="11.25" customHeight="1">
      <c r="A56" s="168" t="s">
        <v>143</v>
      </c>
      <c r="B56" s="167" t="s">
        <v>142</v>
      </c>
      <c r="C56" s="166">
        <v>2418518.1999999997</v>
      </c>
      <c r="D56" s="166">
        <v>196051.7</v>
      </c>
      <c r="E56" s="166">
        <v>490104.8</v>
      </c>
      <c r="F56" s="166">
        <v>3156988.6999999997</v>
      </c>
      <c r="G56" s="166">
        <v>67890.200000000012</v>
      </c>
      <c r="H56" s="166">
        <v>6329553.5999999996</v>
      </c>
      <c r="I56" s="166">
        <v>1147787.8</v>
      </c>
      <c r="J56" s="164">
        <v>7477341.3999999994</v>
      </c>
      <c r="K56" s="146"/>
      <c r="L56" s="145"/>
    </row>
    <row r="57" spans="1:12" ht="11.25" customHeight="1">
      <c r="A57" s="168" t="s">
        <v>141</v>
      </c>
      <c r="B57" s="167" t="s">
        <v>140</v>
      </c>
      <c r="C57" s="166">
        <v>227108.60000000056</v>
      </c>
      <c r="D57" s="166">
        <v>37413.5</v>
      </c>
      <c r="E57" s="166">
        <v>-366941.3</v>
      </c>
      <c r="F57" s="166">
        <v>-665660.59999999963</v>
      </c>
      <c r="G57" s="166">
        <v>-35916.700000000012</v>
      </c>
      <c r="H57" s="166">
        <v>-803996.49999999907</v>
      </c>
      <c r="I57" s="166">
        <v>-440919.90000000014</v>
      </c>
      <c r="J57" s="164">
        <v>-1244916.3999999992</v>
      </c>
      <c r="K57" s="146"/>
      <c r="L57" s="145"/>
    </row>
    <row r="58" spans="1:12" ht="6.75" customHeight="1">
      <c r="A58" s="168"/>
      <c r="B58" s="167"/>
      <c r="C58" s="165"/>
      <c r="D58" s="165"/>
      <c r="E58" s="165"/>
      <c r="F58" s="165"/>
      <c r="G58" s="165"/>
      <c r="H58" s="165"/>
      <c r="I58" s="165"/>
      <c r="J58" s="164"/>
      <c r="K58" s="146"/>
      <c r="L58" s="145"/>
    </row>
    <row r="59" spans="1:12" ht="11.25" customHeight="1">
      <c r="A59" s="168" t="s">
        <v>139</v>
      </c>
      <c r="B59" s="167" t="s">
        <v>138</v>
      </c>
      <c r="C59" s="166">
        <v>2850</v>
      </c>
      <c r="D59" s="166">
        <v>7499.5</v>
      </c>
      <c r="E59" s="166">
        <v>398953.80000000005</v>
      </c>
      <c r="F59" s="166">
        <v>1222161.7999999998</v>
      </c>
      <c r="G59" s="166">
        <v>35916.700000000004</v>
      </c>
      <c r="H59" s="166">
        <v>1667381.7999999998</v>
      </c>
      <c r="I59" s="166">
        <v>798597.5</v>
      </c>
      <c r="J59" s="164">
        <v>2465979.2999999998</v>
      </c>
      <c r="K59" s="146"/>
      <c r="L59" s="145"/>
    </row>
    <row r="60" spans="1:12" ht="11.25" customHeight="1">
      <c r="A60" s="170"/>
      <c r="B60" s="169" t="s">
        <v>137</v>
      </c>
      <c r="C60" s="148">
        <v>0</v>
      </c>
      <c r="D60" s="148">
        <v>0</v>
      </c>
      <c r="E60" s="171">
        <v>201715.40000000002</v>
      </c>
      <c r="F60" s="148">
        <v>1090083.2999999998</v>
      </c>
      <c r="G60" s="148">
        <v>35916.700000000004</v>
      </c>
      <c r="H60" s="149">
        <v>1327715.3999999997</v>
      </c>
      <c r="I60" s="148">
        <v>640682.39999999991</v>
      </c>
      <c r="J60" s="147">
        <v>1968397.7999999996</v>
      </c>
      <c r="K60" s="146"/>
      <c r="L60" s="145"/>
    </row>
    <row r="61" spans="1:12" ht="11.25" customHeight="1">
      <c r="A61" s="170"/>
      <c r="B61" s="169" t="s">
        <v>136</v>
      </c>
      <c r="C61" s="148">
        <v>0</v>
      </c>
      <c r="D61" s="148">
        <v>5052.8</v>
      </c>
      <c r="E61" s="148">
        <v>3999.1</v>
      </c>
      <c r="F61" s="148">
        <v>0</v>
      </c>
      <c r="G61" s="148">
        <v>0</v>
      </c>
      <c r="H61" s="149">
        <v>9051.9</v>
      </c>
      <c r="I61" s="148">
        <v>66993.600000000006</v>
      </c>
      <c r="J61" s="147">
        <v>76045.5</v>
      </c>
      <c r="K61" s="146"/>
      <c r="L61" s="145"/>
    </row>
    <row r="62" spans="1:12" ht="11.25" customHeight="1">
      <c r="A62" s="170"/>
      <c r="B62" s="169" t="s">
        <v>135</v>
      </c>
      <c r="C62" s="148">
        <v>2850</v>
      </c>
      <c r="D62" s="148">
        <v>953.70000000000016</v>
      </c>
      <c r="E62" s="148">
        <v>19.399999999999999</v>
      </c>
      <c r="F62" s="148">
        <v>0</v>
      </c>
      <c r="G62" s="148">
        <v>0</v>
      </c>
      <c r="H62" s="149">
        <v>3823.1000000000004</v>
      </c>
      <c r="I62" s="148">
        <v>106.30000000000001</v>
      </c>
      <c r="J62" s="147">
        <v>3929.4000000000005</v>
      </c>
      <c r="K62" s="146"/>
      <c r="L62" s="145"/>
    </row>
    <row r="63" spans="1:12" ht="11.25" customHeight="1">
      <c r="A63" s="170"/>
      <c r="B63" s="169" t="s">
        <v>134</v>
      </c>
      <c r="C63" s="148">
        <v>0</v>
      </c>
      <c r="D63" s="148">
        <v>1493</v>
      </c>
      <c r="E63" s="148">
        <v>192080.5</v>
      </c>
      <c r="F63" s="148">
        <v>132078.5</v>
      </c>
      <c r="G63" s="148">
        <v>0</v>
      </c>
      <c r="H63" s="149">
        <v>325652</v>
      </c>
      <c r="I63" s="148">
        <v>90815.200000000012</v>
      </c>
      <c r="J63" s="147">
        <v>416467.20000000001</v>
      </c>
      <c r="K63" s="146"/>
      <c r="L63" s="145"/>
    </row>
    <row r="64" spans="1:12" ht="11.25" customHeight="1">
      <c r="A64" s="170"/>
      <c r="B64" s="169" t="s">
        <v>133</v>
      </c>
      <c r="C64" s="148">
        <v>0</v>
      </c>
      <c r="D64" s="148">
        <v>0</v>
      </c>
      <c r="E64" s="148">
        <v>0</v>
      </c>
      <c r="F64" s="148">
        <v>0</v>
      </c>
      <c r="G64" s="148">
        <v>0</v>
      </c>
      <c r="H64" s="149">
        <v>0</v>
      </c>
      <c r="I64" s="148">
        <v>0</v>
      </c>
      <c r="J64" s="147">
        <v>0</v>
      </c>
      <c r="K64" s="146"/>
      <c r="L64" s="145"/>
    </row>
    <row r="65" spans="1:12" ht="11.25" customHeight="1">
      <c r="A65" s="170"/>
      <c r="B65" s="169" t="s">
        <v>132</v>
      </c>
      <c r="C65" s="148">
        <v>0</v>
      </c>
      <c r="D65" s="148">
        <v>0</v>
      </c>
      <c r="E65" s="148">
        <v>1139.4000000000001</v>
      </c>
      <c r="F65" s="148">
        <v>0</v>
      </c>
      <c r="G65" s="148">
        <v>0</v>
      </c>
      <c r="H65" s="149">
        <v>1139.4000000000001</v>
      </c>
      <c r="I65" s="148">
        <v>0</v>
      </c>
      <c r="J65" s="147">
        <v>1139.4000000000001</v>
      </c>
      <c r="K65" s="146"/>
      <c r="L65" s="145"/>
    </row>
    <row r="66" spans="1:12" ht="11.25" customHeight="1">
      <c r="A66" s="168" t="s">
        <v>131</v>
      </c>
      <c r="B66" s="167" t="s">
        <v>130</v>
      </c>
      <c r="C66" s="166">
        <v>1968397.7999999996</v>
      </c>
      <c r="D66" s="166">
        <v>76045.5</v>
      </c>
      <c r="E66" s="166">
        <v>3929.4000000000005</v>
      </c>
      <c r="F66" s="166">
        <v>416467.20000000001</v>
      </c>
      <c r="G66" s="166">
        <v>0</v>
      </c>
      <c r="H66" s="166">
        <v>2464839.8999999994</v>
      </c>
      <c r="I66" s="166">
        <v>1139.4000000000001</v>
      </c>
      <c r="J66" s="164">
        <v>2465979.2999999993</v>
      </c>
      <c r="K66" s="146"/>
      <c r="L66" s="145"/>
    </row>
    <row r="67" spans="1:12" ht="6.75" customHeight="1">
      <c r="A67" s="168"/>
      <c r="B67" s="167"/>
      <c r="C67" s="166"/>
      <c r="D67" s="166"/>
      <c r="E67" s="166"/>
      <c r="F67" s="166"/>
      <c r="G67" s="166"/>
      <c r="H67" s="166"/>
      <c r="I67" s="166"/>
      <c r="J67" s="164"/>
      <c r="K67" s="146"/>
      <c r="L67" s="145"/>
    </row>
    <row r="68" spans="1:12" ht="12.95" customHeight="1">
      <c r="A68" s="168" t="s">
        <v>129</v>
      </c>
      <c r="B68" s="167" t="s">
        <v>128</v>
      </c>
      <c r="C68" s="165">
        <v>2648476.8000000003</v>
      </c>
      <c r="D68" s="165">
        <v>240964.7</v>
      </c>
      <c r="E68" s="165">
        <v>522117.30000000005</v>
      </c>
      <c r="F68" s="165">
        <v>3713489.9</v>
      </c>
      <c r="G68" s="165">
        <v>67890.200000000012</v>
      </c>
      <c r="H68" s="166">
        <v>7192938.9000000013</v>
      </c>
      <c r="I68" s="165">
        <v>1505465.4</v>
      </c>
      <c r="J68" s="164">
        <v>8698404.3000000007</v>
      </c>
      <c r="K68" s="146"/>
      <c r="L68" s="145"/>
    </row>
    <row r="69" spans="1:12" ht="12.95" customHeight="1">
      <c r="A69" s="168" t="s">
        <v>127</v>
      </c>
      <c r="B69" s="167" t="s">
        <v>126</v>
      </c>
      <c r="C69" s="166">
        <v>3901523.399999999</v>
      </c>
      <c r="D69" s="166">
        <v>272097.2</v>
      </c>
      <c r="E69" s="166">
        <v>493408.9</v>
      </c>
      <c r="F69" s="166">
        <v>3573455.9</v>
      </c>
      <c r="G69" s="166">
        <v>67890.200000000012</v>
      </c>
      <c r="H69" s="166">
        <v>8308375.5999999987</v>
      </c>
      <c r="I69" s="166">
        <v>1146004.3999999999</v>
      </c>
      <c r="J69" s="164">
        <v>9454379.9999999981</v>
      </c>
      <c r="K69" s="146"/>
      <c r="L69" s="145"/>
    </row>
    <row r="70" spans="1:12" ht="15" customHeight="1" thickBot="1">
      <c r="A70" s="168" t="s">
        <v>125</v>
      </c>
      <c r="B70" s="167" t="s">
        <v>124</v>
      </c>
      <c r="C70" s="165">
        <v>4386915.9999999991</v>
      </c>
      <c r="D70" s="165">
        <v>272097.2</v>
      </c>
      <c r="E70" s="165">
        <v>494034.2</v>
      </c>
      <c r="F70" s="165">
        <v>3573455.9</v>
      </c>
      <c r="G70" s="165">
        <v>67890.200000000012</v>
      </c>
      <c r="H70" s="166">
        <v>8794393.4999999981</v>
      </c>
      <c r="I70" s="165">
        <v>1148927.2</v>
      </c>
      <c r="J70" s="164">
        <v>9943320.6999999974</v>
      </c>
      <c r="K70" s="146"/>
      <c r="L70" s="145"/>
    </row>
    <row r="71" spans="1:12" s="159" customFormat="1" ht="17.25" customHeight="1">
      <c r="A71" s="163" t="s">
        <v>123</v>
      </c>
      <c r="B71" s="162" t="s">
        <v>122</v>
      </c>
      <c r="C71" s="161">
        <v>-1253046.5999999987</v>
      </c>
      <c r="D71" s="161">
        <v>-31132.5</v>
      </c>
      <c r="E71" s="161">
        <v>28708.400000000023</v>
      </c>
      <c r="F71" s="161">
        <v>140034</v>
      </c>
      <c r="G71" s="161">
        <v>0</v>
      </c>
      <c r="H71" s="161">
        <v>-1115436.6999999988</v>
      </c>
      <c r="I71" s="161">
        <v>359461</v>
      </c>
      <c r="J71" s="160">
        <v>-755975.69999999879</v>
      </c>
      <c r="K71" s="146"/>
      <c r="L71" s="145"/>
    </row>
    <row r="72" spans="1:12" ht="17.25" customHeight="1" thickBot="1">
      <c r="A72" s="158" t="s">
        <v>121</v>
      </c>
      <c r="B72" s="157" t="s">
        <v>120</v>
      </c>
      <c r="C72" s="156">
        <v>-1738439.1999999988</v>
      </c>
      <c r="D72" s="156">
        <v>-31132.5</v>
      </c>
      <c r="E72" s="156">
        <v>28083.100000000035</v>
      </c>
      <c r="F72" s="156">
        <v>140034</v>
      </c>
      <c r="G72" s="156">
        <v>0</v>
      </c>
      <c r="H72" s="156">
        <v>-1601454.5999999987</v>
      </c>
      <c r="I72" s="156">
        <v>356538.19999999995</v>
      </c>
      <c r="J72" s="155">
        <v>-1244916.3999999987</v>
      </c>
      <c r="K72" s="146"/>
      <c r="L72" s="145"/>
    </row>
    <row r="73" spans="1:12" ht="4.5" customHeight="1">
      <c r="A73" s="154"/>
      <c r="C73" s="153"/>
      <c r="D73" s="153"/>
      <c r="E73" s="153"/>
      <c r="F73" s="153"/>
      <c r="G73" s="153"/>
      <c r="H73" s="153"/>
      <c r="I73" s="153"/>
      <c r="J73" s="152"/>
      <c r="K73" s="146"/>
      <c r="L73" s="145"/>
    </row>
    <row r="74" spans="1:12" ht="13.5" customHeight="1">
      <c r="A74" s="151"/>
      <c r="B74" s="150" t="s">
        <v>119</v>
      </c>
      <c r="C74" s="148">
        <v>0</v>
      </c>
      <c r="D74" s="148">
        <v>0</v>
      </c>
      <c r="E74" s="148">
        <v>0</v>
      </c>
      <c r="F74" s="148">
        <v>0</v>
      </c>
      <c r="G74" s="148">
        <v>0</v>
      </c>
      <c r="H74" s="149">
        <v>0</v>
      </c>
      <c r="I74" s="148">
        <v>0</v>
      </c>
      <c r="J74" s="147">
        <v>0</v>
      </c>
      <c r="K74" s="146"/>
      <c r="L74" s="145"/>
    </row>
    <row r="75" spans="1:12">
      <c r="A75" s="151"/>
      <c r="B75" s="150" t="s">
        <v>118</v>
      </c>
      <c r="C75" s="148">
        <v>0</v>
      </c>
      <c r="D75" s="148">
        <v>0</v>
      </c>
      <c r="E75" s="148">
        <v>117.1</v>
      </c>
      <c r="F75" s="148">
        <v>75390.299999999988</v>
      </c>
      <c r="G75" s="148">
        <v>0</v>
      </c>
      <c r="H75" s="149">
        <v>75507.399999999994</v>
      </c>
      <c r="I75" s="148">
        <v>7639.2999999999993</v>
      </c>
      <c r="J75" s="147">
        <v>83146.7</v>
      </c>
      <c r="K75" s="146"/>
      <c r="L75" s="145"/>
    </row>
    <row r="76" spans="1:12">
      <c r="A76" s="151"/>
      <c r="B76" s="150" t="s">
        <v>117</v>
      </c>
      <c r="C76" s="148">
        <v>80011.3</v>
      </c>
      <c r="D76" s="148">
        <v>0</v>
      </c>
      <c r="E76" s="148">
        <v>0</v>
      </c>
      <c r="F76" s="148">
        <v>0</v>
      </c>
      <c r="G76" s="148">
        <v>0</v>
      </c>
      <c r="H76" s="149">
        <v>80011.3</v>
      </c>
      <c r="I76" s="148">
        <v>3135.4</v>
      </c>
      <c r="J76" s="147">
        <v>83146.7</v>
      </c>
      <c r="K76" s="146"/>
      <c r="L76" s="145"/>
    </row>
    <row r="77" spans="1:12" ht="4.5" customHeight="1" thickBot="1">
      <c r="A77" s="144"/>
      <c r="B77" s="143"/>
      <c r="C77" s="142"/>
      <c r="D77" s="142"/>
      <c r="E77" s="142"/>
      <c r="F77" s="142"/>
      <c r="G77" s="142"/>
      <c r="H77" s="142"/>
      <c r="I77" s="142"/>
      <c r="J77" s="141"/>
    </row>
    <row r="78" spans="1:12" ht="12.75" customHeight="1">
      <c r="A78" s="205" t="s">
        <v>210</v>
      </c>
      <c r="B78" s="206" t="s">
        <v>211</v>
      </c>
      <c r="C78" s="207">
        <v>9279903.5999999996</v>
      </c>
      <c r="D78" s="207">
        <v>124199.1</v>
      </c>
      <c r="E78" s="207">
        <v>71056.599999999991</v>
      </c>
      <c r="F78" s="208">
        <v>205673.7</v>
      </c>
      <c r="G78" s="208">
        <v>0</v>
      </c>
      <c r="H78" s="207">
        <v>9680832.9999999981</v>
      </c>
      <c r="I78" s="207">
        <v>553621.50000000012</v>
      </c>
      <c r="J78" s="209">
        <v>10234454.5</v>
      </c>
    </row>
    <row r="79" spans="1:12" s="134" customFormat="1">
      <c r="A79" s="210"/>
      <c r="B79" s="211" t="s">
        <v>212</v>
      </c>
      <c r="C79" s="212">
        <v>1036909.7</v>
      </c>
      <c r="D79" s="212">
        <v>83054.5</v>
      </c>
      <c r="E79" s="212">
        <v>63432.299999999996</v>
      </c>
      <c r="F79" s="148">
        <v>185977</v>
      </c>
      <c r="G79" s="148">
        <v>0</v>
      </c>
      <c r="H79" s="213">
        <v>1369373.5</v>
      </c>
      <c r="I79" s="212">
        <v>520351.20000000007</v>
      </c>
      <c r="J79" s="214">
        <v>1889724.7000000002</v>
      </c>
    </row>
    <row r="80" spans="1:12" s="134" customFormat="1">
      <c r="A80" s="210"/>
      <c r="B80" s="211" t="s">
        <v>213</v>
      </c>
      <c r="C80" s="212">
        <v>8242993.9000000004</v>
      </c>
      <c r="D80" s="212">
        <v>41144.600000000006</v>
      </c>
      <c r="E80" s="212">
        <v>5516.3</v>
      </c>
      <c r="F80" s="148">
        <v>0</v>
      </c>
      <c r="G80" s="148">
        <v>0</v>
      </c>
      <c r="H80" s="213">
        <v>8289654.7999999998</v>
      </c>
      <c r="I80" s="212">
        <v>32603.999999999996</v>
      </c>
      <c r="J80" s="214">
        <v>8322258.7999999998</v>
      </c>
    </row>
    <row r="81" spans="1:10" s="134" customFormat="1">
      <c r="A81" s="210"/>
      <c r="B81" s="211" t="s">
        <v>214</v>
      </c>
      <c r="C81" s="212">
        <v>5179147.9000000004</v>
      </c>
      <c r="D81" s="212">
        <v>0</v>
      </c>
      <c r="E81" s="212">
        <v>0</v>
      </c>
      <c r="F81" s="148">
        <v>0</v>
      </c>
      <c r="G81" s="148">
        <v>0</v>
      </c>
      <c r="H81" s="213">
        <v>5179147.9000000004</v>
      </c>
      <c r="I81" s="212">
        <v>3679.2999999999997</v>
      </c>
      <c r="J81" s="214">
        <v>5182827.2</v>
      </c>
    </row>
    <row r="82" spans="1:10" s="134" customFormat="1">
      <c r="A82" s="210"/>
      <c r="B82" s="211" t="s">
        <v>215</v>
      </c>
      <c r="C82" s="212">
        <v>2732621.1</v>
      </c>
      <c r="D82" s="212">
        <v>41144.600000000006</v>
      </c>
      <c r="E82" s="212">
        <v>5516.3</v>
      </c>
      <c r="F82" s="148">
        <v>0</v>
      </c>
      <c r="G82" s="148">
        <v>0</v>
      </c>
      <c r="H82" s="213">
        <v>2779282</v>
      </c>
      <c r="I82" s="212">
        <v>0</v>
      </c>
      <c r="J82" s="214">
        <v>2779282</v>
      </c>
    </row>
    <row r="83" spans="1:10" s="134" customFormat="1">
      <c r="A83" s="210"/>
      <c r="B83" s="211" t="s">
        <v>216</v>
      </c>
      <c r="C83" s="212">
        <v>331224.90000000002</v>
      </c>
      <c r="D83" s="212">
        <v>0</v>
      </c>
      <c r="E83" s="212">
        <v>0</v>
      </c>
      <c r="F83" s="148">
        <v>0</v>
      </c>
      <c r="G83" s="148">
        <v>0</v>
      </c>
      <c r="H83" s="213">
        <v>331224.90000000002</v>
      </c>
      <c r="I83" s="212">
        <v>28924.699999999997</v>
      </c>
      <c r="J83" s="214">
        <v>360149.60000000003</v>
      </c>
    </row>
    <row r="84" spans="1:10">
      <c r="A84" s="210"/>
      <c r="B84" s="211" t="s">
        <v>217</v>
      </c>
      <c r="C84" s="212">
        <v>0</v>
      </c>
      <c r="D84" s="212">
        <v>0</v>
      </c>
      <c r="E84" s="212">
        <v>0</v>
      </c>
      <c r="F84" s="148">
        <v>0</v>
      </c>
      <c r="G84" s="148">
        <v>0</v>
      </c>
      <c r="H84" s="213">
        <v>0</v>
      </c>
      <c r="I84" s="212">
        <v>666.3</v>
      </c>
      <c r="J84" s="214">
        <v>666.3</v>
      </c>
    </row>
    <row r="85" spans="1:10">
      <c r="A85" s="210"/>
      <c r="B85" s="211" t="s">
        <v>218</v>
      </c>
      <c r="C85" s="212">
        <v>0</v>
      </c>
      <c r="D85" s="212">
        <v>0</v>
      </c>
      <c r="E85" s="212">
        <v>2108.0000000000009</v>
      </c>
      <c r="F85" s="148">
        <v>19696.7</v>
      </c>
      <c r="G85" s="148">
        <v>0</v>
      </c>
      <c r="H85" s="213">
        <v>21804.7</v>
      </c>
      <c r="I85" s="212">
        <v>0</v>
      </c>
      <c r="J85" s="214">
        <v>21804.7</v>
      </c>
    </row>
    <row r="86" spans="1:10">
      <c r="A86" s="215" t="s">
        <v>219</v>
      </c>
      <c r="B86" s="216" t="s">
        <v>220</v>
      </c>
      <c r="C86" s="207">
        <v>7461453.1000000006</v>
      </c>
      <c r="D86" s="207">
        <v>93066.6</v>
      </c>
      <c r="E86" s="207">
        <v>99256.799999999988</v>
      </c>
      <c r="F86" s="208">
        <v>421098</v>
      </c>
      <c r="G86" s="208">
        <v>0</v>
      </c>
      <c r="H86" s="207">
        <v>8074874.5</v>
      </c>
      <c r="I86" s="207">
        <v>914663.6</v>
      </c>
      <c r="J86" s="209">
        <v>8989538.0999999996</v>
      </c>
    </row>
    <row r="87" spans="1:10">
      <c r="A87" s="217"/>
      <c r="B87" s="211" t="s">
        <v>148</v>
      </c>
      <c r="C87" s="212">
        <v>1333241.5</v>
      </c>
      <c r="D87" s="212">
        <v>93066.6</v>
      </c>
      <c r="E87" s="212">
        <v>96040.9</v>
      </c>
      <c r="F87" s="148">
        <v>344127.1</v>
      </c>
      <c r="G87" s="148">
        <v>0</v>
      </c>
      <c r="H87" s="213">
        <v>1866476.1</v>
      </c>
      <c r="I87" s="212">
        <v>848203.3</v>
      </c>
      <c r="J87" s="214">
        <v>2714679.4000000004</v>
      </c>
    </row>
    <row r="88" spans="1:10">
      <c r="A88" s="217"/>
      <c r="B88" s="211" t="s">
        <v>221</v>
      </c>
      <c r="C88" s="212">
        <v>6106406.9000000004</v>
      </c>
      <c r="D88" s="212">
        <v>0</v>
      </c>
      <c r="E88" s="212">
        <v>3215.8999999999996</v>
      </c>
      <c r="F88" s="148">
        <v>76970.899999999994</v>
      </c>
      <c r="G88" s="148">
        <v>0</v>
      </c>
      <c r="H88" s="213">
        <v>6186593.7000000011</v>
      </c>
      <c r="I88" s="212">
        <v>66451.100000000006</v>
      </c>
      <c r="J88" s="214">
        <v>6253044.8000000007</v>
      </c>
    </row>
    <row r="89" spans="1:10">
      <c r="A89" s="217"/>
      <c r="B89" s="211" t="s">
        <v>222</v>
      </c>
      <c r="C89" s="212">
        <v>3944076.5</v>
      </c>
      <c r="D89" s="212">
        <v>0</v>
      </c>
      <c r="E89" s="212">
        <v>0</v>
      </c>
      <c r="F89" s="148">
        <v>0</v>
      </c>
      <c r="G89" s="148">
        <v>0</v>
      </c>
      <c r="H89" s="213">
        <v>3944076.5</v>
      </c>
      <c r="I89" s="212">
        <v>33848.6</v>
      </c>
      <c r="J89" s="214">
        <v>3977925.1</v>
      </c>
    </row>
    <row r="90" spans="1:10">
      <c r="A90" s="217"/>
      <c r="B90" s="211" t="s">
        <v>223</v>
      </c>
      <c r="C90" s="212">
        <v>1961645</v>
      </c>
      <c r="D90" s="212">
        <v>0</v>
      </c>
      <c r="E90" s="212">
        <v>2434.4999999999995</v>
      </c>
      <c r="F90" s="148">
        <v>0</v>
      </c>
      <c r="G90" s="148">
        <v>0</v>
      </c>
      <c r="H90" s="213">
        <v>1964079.5</v>
      </c>
      <c r="I90" s="212">
        <v>6414.4000000000005</v>
      </c>
      <c r="J90" s="214">
        <v>1970493.9</v>
      </c>
    </row>
    <row r="91" spans="1:10">
      <c r="A91" s="217"/>
      <c r="B91" s="211" t="s">
        <v>224</v>
      </c>
      <c r="C91" s="212">
        <v>200685.4</v>
      </c>
      <c r="D91" s="212">
        <v>0</v>
      </c>
      <c r="E91" s="212">
        <v>781.40000000000009</v>
      </c>
      <c r="F91" s="148">
        <v>76970.899999999994</v>
      </c>
      <c r="G91" s="148">
        <v>0</v>
      </c>
      <c r="H91" s="213">
        <v>278437.69999999995</v>
      </c>
      <c r="I91" s="212">
        <v>26188.1</v>
      </c>
      <c r="J91" s="214">
        <v>304625.79999999993</v>
      </c>
    </row>
    <row r="92" spans="1:10">
      <c r="A92" s="217"/>
      <c r="B92" s="211" t="s">
        <v>225</v>
      </c>
      <c r="C92" s="212">
        <v>0</v>
      </c>
      <c r="D92" s="212">
        <v>0</v>
      </c>
      <c r="E92" s="212">
        <v>0</v>
      </c>
      <c r="F92" s="148">
        <v>0</v>
      </c>
      <c r="G92" s="148">
        <v>0</v>
      </c>
      <c r="H92" s="213">
        <v>0</v>
      </c>
      <c r="I92" s="212">
        <v>9.1999999999999993</v>
      </c>
      <c r="J92" s="214">
        <v>9.1999999999999993</v>
      </c>
    </row>
    <row r="93" spans="1:10" ht="13.5" thickBot="1">
      <c r="A93" s="218"/>
      <c r="B93" s="219" t="s">
        <v>226</v>
      </c>
      <c r="C93" s="220">
        <v>21804.699999999997</v>
      </c>
      <c r="D93" s="220">
        <v>0</v>
      </c>
      <c r="E93" s="220">
        <v>0</v>
      </c>
      <c r="F93" s="142">
        <v>0</v>
      </c>
      <c r="G93" s="142">
        <v>0</v>
      </c>
      <c r="H93" s="221">
        <v>21804.699999999997</v>
      </c>
      <c r="I93" s="220">
        <v>0</v>
      </c>
      <c r="J93" s="222">
        <v>21804.699999999997</v>
      </c>
    </row>
    <row r="94" spans="1:10" ht="9" customHeight="1">
      <c r="A94" s="140"/>
      <c r="B94" s="139"/>
      <c r="C94" s="138"/>
      <c r="D94" s="138"/>
      <c r="E94" s="138"/>
      <c r="F94" s="138"/>
      <c r="G94" s="138"/>
      <c r="H94" s="138"/>
      <c r="I94" s="138"/>
      <c r="J94" s="138"/>
    </row>
    <row r="95" spans="1:10" s="134" customFormat="1" ht="12" customHeight="1">
      <c r="A95" s="132" t="s">
        <v>116</v>
      </c>
      <c r="B95" s="132"/>
      <c r="C95" s="132"/>
      <c r="D95" s="132"/>
      <c r="E95" s="132"/>
      <c r="F95" s="132"/>
      <c r="G95" s="132"/>
      <c r="H95" s="132"/>
      <c r="I95" s="132"/>
      <c r="J95" s="132"/>
    </row>
    <row r="96" spans="1:10" s="134" customFormat="1" ht="12" customHeight="1">
      <c r="A96" s="132"/>
      <c r="B96" s="203" t="s">
        <v>115</v>
      </c>
      <c r="C96" s="203"/>
      <c r="D96" s="203"/>
      <c r="E96" s="203"/>
      <c r="F96" s="203"/>
      <c r="G96" s="203"/>
      <c r="H96" s="203"/>
      <c r="I96" s="203"/>
      <c r="J96" s="203"/>
    </row>
    <row r="97" spans="1:10" s="134" customFormat="1" ht="12" customHeight="1">
      <c r="A97" s="132"/>
      <c r="B97" s="200" t="s">
        <v>114</v>
      </c>
      <c r="C97" s="200"/>
      <c r="D97" s="200"/>
      <c r="E97" s="200"/>
      <c r="F97" s="200"/>
      <c r="G97" s="200"/>
      <c r="H97" s="200"/>
      <c r="I97" s="200"/>
      <c r="J97" s="200"/>
    </row>
    <row r="98" spans="1:10" s="134" customFormat="1" ht="9" customHeight="1">
      <c r="A98" s="137"/>
      <c r="B98" s="136"/>
      <c r="C98" s="135"/>
      <c r="D98" s="135"/>
      <c r="E98" s="135"/>
      <c r="F98" s="135"/>
      <c r="G98" s="135"/>
      <c r="H98" s="135"/>
      <c r="I98" s="135"/>
      <c r="J98" s="135"/>
    </row>
    <row r="99" spans="1:10" s="134" customFormat="1">
      <c r="A99" s="132" t="s">
        <v>113</v>
      </c>
      <c r="B99" s="132"/>
      <c r="C99" s="132"/>
      <c r="D99" s="132"/>
      <c r="E99" s="132"/>
      <c r="F99" s="132"/>
      <c r="G99" s="132"/>
      <c r="H99" s="132"/>
      <c r="I99" s="132"/>
      <c r="J99" s="132"/>
    </row>
    <row r="100" spans="1:10" ht="9" customHeight="1">
      <c r="A100" s="133"/>
      <c r="B100" s="131"/>
      <c r="C100" s="129"/>
      <c r="D100" s="129"/>
      <c r="E100" s="129"/>
      <c r="F100" s="129"/>
      <c r="G100" s="129"/>
      <c r="H100" s="129"/>
      <c r="I100" s="130"/>
      <c r="J100" s="129"/>
    </row>
    <row r="101" spans="1:10">
      <c r="A101" s="132" t="s">
        <v>112</v>
      </c>
      <c r="B101" s="131"/>
      <c r="C101" s="129"/>
      <c r="D101" s="129"/>
      <c r="E101" s="129"/>
      <c r="F101" s="129"/>
      <c r="G101" s="129"/>
      <c r="H101" s="129"/>
      <c r="I101" s="130"/>
      <c r="J101" s="129"/>
    </row>
  </sheetData>
  <mergeCells count="4">
    <mergeCell ref="B97:J97"/>
    <mergeCell ref="A6:J6"/>
    <mergeCell ref="C7:H7"/>
    <mergeCell ref="B96:J96"/>
  </mergeCells>
  <printOptions horizontalCentered="1"/>
  <pageMargins left="0.19685039370078741" right="0.19685039370078741" top="0.98425196850393704" bottom="0.19685039370078741" header="0" footer="0"/>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197"/>
      <c r="C1" s="197"/>
      <c r="D1" s="197"/>
      <c r="E1" s="197"/>
      <c r="F1" s="197"/>
      <c r="G1" s="197"/>
      <c r="H1" s="197"/>
      <c r="I1" s="197"/>
      <c r="J1" s="197"/>
      <c r="K1" s="197"/>
    </row>
    <row r="2" spans="2:11">
      <c r="B2" s="11"/>
      <c r="C2" s="11"/>
      <c r="D2" s="11"/>
      <c r="E2" s="11"/>
      <c r="F2" s="11"/>
      <c r="G2" s="11"/>
      <c r="H2" s="71"/>
      <c r="I2" s="11"/>
      <c r="J2" s="11"/>
      <c r="K2" s="11"/>
    </row>
    <row r="3" spans="2:11" ht="15" customHeight="1">
      <c r="G3" s="198" t="s">
        <v>44</v>
      </c>
      <c r="H3" s="198"/>
      <c r="I3" s="198" t="s">
        <v>45</v>
      </c>
      <c r="J3" s="198"/>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51</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93</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107</v>
      </c>
      <c r="D18" s="23"/>
      <c r="E18" s="23"/>
      <c r="F18" s="23"/>
      <c r="G18" s="24" t="e">
        <f>+#REF!</f>
        <v>#REF!</v>
      </c>
      <c r="H18" s="24">
        <v>29778</v>
      </c>
      <c r="I18" s="25" t="e">
        <f t="shared" si="0"/>
        <v>#REF!</v>
      </c>
      <c r="J18" s="24" t="e">
        <f t="shared" si="1"/>
        <v>#REF!</v>
      </c>
      <c r="K18" s="26"/>
    </row>
    <row r="19" spans="2:11" s="28" customFormat="1" ht="12.75">
      <c r="D19" s="28" t="s">
        <v>110</v>
      </c>
      <c r="G19" s="29" t="e">
        <f>+#REF!</f>
        <v>#REF!</v>
      </c>
      <c r="H19" s="29">
        <v>20456.2</v>
      </c>
      <c r="I19" s="30" t="e">
        <f t="shared" si="0"/>
        <v>#REF!</v>
      </c>
      <c r="J19" s="29" t="e">
        <f t="shared" si="1"/>
        <v>#REF!</v>
      </c>
      <c r="K19" s="31"/>
    </row>
    <row r="20" spans="2:11" s="28" customFormat="1" ht="12.75">
      <c r="D20" s="28" t="s">
        <v>72</v>
      </c>
      <c r="G20" s="29" t="e">
        <f>+#REF!</f>
        <v>#REF!</v>
      </c>
      <c r="H20" s="29">
        <v>0</v>
      </c>
      <c r="I20" s="30" t="e">
        <f t="shared" si="0"/>
        <v>#REF!</v>
      </c>
      <c r="J20" s="29" t="e">
        <f t="shared" si="1"/>
        <v>#REF!</v>
      </c>
      <c r="K20" s="31"/>
    </row>
    <row r="21" spans="2:11" s="28" customFormat="1" ht="12.75">
      <c r="D21" s="28" t="s">
        <v>73</v>
      </c>
      <c r="G21" s="29" t="e">
        <f>+#REF!</f>
        <v>#REF!</v>
      </c>
      <c r="H21" s="29">
        <v>0</v>
      </c>
      <c r="I21" s="30">
        <v>0</v>
      </c>
      <c r="J21" s="29" t="e">
        <f t="shared" si="1"/>
        <v>#REF!</v>
      </c>
      <c r="K21" s="31"/>
    </row>
    <row r="22" spans="2:11" s="28" customFormat="1" ht="12.75">
      <c r="D22" s="28" t="s">
        <v>74</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75</v>
      </c>
      <c r="E29" s="28"/>
      <c r="G29" s="29" t="e">
        <f>+#REF!</f>
        <v>#REF!</v>
      </c>
      <c r="H29" s="29">
        <v>0</v>
      </c>
      <c r="I29" s="30">
        <v>0</v>
      </c>
      <c r="J29" s="29" t="e">
        <f t="shared" si="1"/>
        <v>#REF!</v>
      </c>
      <c r="K29" s="31"/>
    </row>
    <row r="30" spans="2:11" s="27" customFormat="1" ht="15">
      <c r="D30" s="28" t="s">
        <v>76</v>
      </c>
      <c r="E30" s="28"/>
      <c r="G30" s="29" t="e">
        <f>+#REF!</f>
        <v>#REF!</v>
      </c>
      <c r="H30" s="29">
        <v>0</v>
      </c>
      <c r="I30" s="30">
        <v>0</v>
      </c>
      <c r="J30" s="29" t="e">
        <f t="shared" si="1"/>
        <v>#REF!</v>
      </c>
      <c r="K30" s="31"/>
    </row>
    <row r="31" spans="2:11" s="27" customFormat="1" ht="15">
      <c r="D31" s="28" t="s">
        <v>77</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5">
      <c r="C37" s="1"/>
      <c r="D37" s="28" t="s">
        <v>78</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52</v>
      </c>
      <c r="G38" s="29" t="e">
        <f>+#REF!</f>
        <v>#REF!</v>
      </c>
      <c r="H38" s="29">
        <v>10983.3</v>
      </c>
      <c r="I38" s="30" t="e">
        <f t="shared" si="0"/>
        <v>#REF!</v>
      </c>
      <c r="J38" s="29" t="e">
        <f t="shared" si="1"/>
        <v>#REF!</v>
      </c>
      <c r="K38" s="31"/>
    </row>
    <row r="39" spans="2:19" s="28" customFormat="1" ht="12.75">
      <c r="D39" s="28" t="s">
        <v>53</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79</v>
      </c>
      <c r="G42" s="29" t="e">
        <f>+#REF!</f>
        <v>#REF!</v>
      </c>
      <c r="H42" s="29">
        <v>2280.3000000000002</v>
      </c>
      <c r="I42" s="30" t="e">
        <f t="shared" si="0"/>
        <v>#REF!</v>
      </c>
      <c r="J42" s="29" t="e">
        <f t="shared" si="1"/>
        <v>#REF!</v>
      </c>
      <c r="K42" s="31"/>
    </row>
    <row r="43" spans="2:19" s="28" customFormat="1" ht="12.75">
      <c r="D43" s="28" t="s">
        <v>80</v>
      </c>
      <c r="G43" s="29" t="e">
        <f>+#REF!</f>
        <v>#REF!</v>
      </c>
      <c r="H43" s="29">
        <v>1525.7</v>
      </c>
      <c r="I43" s="30" t="s">
        <v>111</v>
      </c>
      <c r="J43" s="29" t="e">
        <f t="shared" si="1"/>
        <v>#REF!</v>
      </c>
      <c r="K43" s="31"/>
    </row>
    <row r="44" spans="2:19" s="28" customFormat="1" ht="12.75">
      <c r="D44" s="28" t="s">
        <v>81</v>
      </c>
      <c r="G44" s="29" t="e">
        <f>+#REF!</f>
        <v>#REF!</v>
      </c>
      <c r="H44" s="29">
        <v>2143.6999999999998</v>
      </c>
      <c r="I44" s="30" t="e">
        <f t="shared" si="0"/>
        <v>#REF!</v>
      </c>
      <c r="J44" s="29" t="e">
        <f t="shared" si="1"/>
        <v>#REF!</v>
      </c>
      <c r="K44" s="31"/>
    </row>
    <row r="45" spans="2:19" s="28" customFormat="1" ht="12.75">
      <c r="D45" s="120" t="s">
        <v>106</v>
      </c>
      <c r="G45" s="29" t="e">
        <f>+#REF!</f>
        <v>#REF!</v>
      </c>
      <c r="H45" s="29">
        <v>1133.8</v>
      </c>
      <c r="I45" s="30" t="e">
        <f t="shared" si="0"/>
        <v>#REF!</v>
      </c>
      <c r="J45" s="29" t="e">
        <f t="shared" si="1"/>
        <v>#REF!</v>
      </c>
      <c r="K45" s="31"/>
    </row>
    <row r="46" spans="2:19" s="28" customFormat="1" ht="12.75">
      <c r="D46" s="28" t="s">
        <v>109</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83</v>
      </c>
      <c r="G48" s="29" t="e">
        <f>+#REF!</f>
        <v>#REF!</v>
      </c>
      <c r="H48" s="29">
        <v>814.5</v>
      </c>
      <c r="I48" s="30" t="e">
        <f t="shared" si="0"/>
        <v>#REF!</v>
      </c>
      <c r="J48" s="29" t="e">
        <f t="shared" si="1"/>
        <v>#REF!</v>
      </c>
      <c r="K48" s="31"/>
    </row>
    <row r="49" spans="3:11" s="28" customFormat="1" ht="12.75">
      <c r="D49" s="28" t="s">
        <v>84</v>
      </c>
      <c r="G49" s="29" t="e">
        <f>+#REF!</f>
        <v>#REF!</v>
      </c>
      <c r="H49" s="29">
        <v>3714.2</v>
      </c>
      <c r="I49" s="30" t="e">
        <f t="shared" si="0"/>
        <v>#REF!</v>
      </c>
      <c r="J49" s="29" t="e">
        <f t="shared" si="1"/>
        <v>#REF!</v>
      </c>
      <c r="K49" s="31"/>
    </row>
    <row r="50" spans="3:11" s="28" customFormat="1" ht="12.75">
      <c r="D50" s="28" t="s">
        <v>85</v>
      </c>
      <c r="G50" s="29" t="e">
        <f>+#REF!</f>
        <v>#REF!</v>
      </c>
      <c r="H50" s="29">
        <v>694</v>
      </c>
      <c r="I50" s="30" t="e">
        <f t="shared" si="0"/>
        <v>#REF!</v>
      </c>
      <c r="J50" s="29" t="e">
        <f t="shared" si="1"/>
        <v>#REF!</v>
      </c>
      <c r="K50" s="31"/>
    </row>
    <row r="51" spans="3:11" s="28" customFormat="1" ht="12.75">
      <c r="D51" s="28" t="s">
        <v>86</v>
      </c>
      <c r="G51" s="29" t="e">
        <f>+#REF!</f>
        <v>#REF!</v>
      </c>
      <c r="H51" s="29">
        <v>218.4</v>
      </c>
      <c r="I51" s="30" t="e">
        <f t="shared" si="0"/>
        <v>#REF!</v>
      </c>
      <c r="J51" s="29" t="e">
        <f t="shared" si="1"/>
        <v>#REF!</v>
      </c>
      <c r="K51" s="31"/>
    </row>
    <row r="52" spans="3:11" s="28" customFormat="1" ht="12.75">
      <c r="D52" s="28" t="s">
        <v>87</v>
      </c>
      <c r="G52" s="29" t="e">
        <f>+#REF!</f>
        <v>#REF!</v>
      </c>
      <c r="H52" s="29">
        <v>102.4</v>
      </c>
      <c r="I52" s="30" t="e">
        <f t="shared" si="0"/>
        <v>#REF!</v>
      </c>
      <c r="J52" s="29" t="e">
        <f t="shared" si="1"/>
        <v>#REF!</v>
      </c>
      <c r="K52" s="31"/>
    </row>
    <row r="53" spans="3:11" s="28" customFormat="1" ht="12.75">
      <c r="D53" s="28" t="s">
        <v>88</v>
      </c>
      <c r="G53" s="29" t="e">
        <f>+#REF!</f>
        <v>#REF!</v>
      </c>
      <c r="H53" s="29">
        <v>57.6</v>
      </c>
      <c r="I53" s="30" t="e">
        <f t="shared" si="0"/>
        <v>#REF!</v>
      </c>
      <c r="J53" s="29" t="e">
        <f t="shared" si="1"/>
        <v>#REF!</v>
      </c>
      <c r="K53" s="31"/>
    </row>
    <row r="54" spans="3:11" s="28" customFormat="1" ht="12.75">
      <c r="D54" s="28" t="s">
        <v>89</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c r="C68" s="34" t="s">
        <v>90</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91</v>
      </c>
      <c r="D93" s="27"/>
      <c r="E93" s="27"/>
      <c r="F93" s="27"/>
      <c r="G93" s="29" t="e">
        <f>+#REF!</f>
        <v>#REF!</v>
      </c>
      <c r="H93" s="29">
        <v>0</v>
      </c>
      <c r="I93" s="30" t="e">
        <f t="shared" si="2"/>
        <v>#REF!</v>
      </c>
      <c r="J93" s="29" t="e">
        <f t="shared" si="3"/>
        <v>#REF!</v>
      </c>
      <c r="K93" s="31"/>
    </row>
    <row r="94" spans="1:11" s="42" customFormat="1" ht="15">
      <c r="A94" s="27"/>
      <c r="B94" s="27"/>
      <c r="C94" s="28" t="s">
        <v>92</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96</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97</v>
      </c>
      <c r="C100" s="19"/>
      <c r="D100" s="19"/>
      <c r="E100" s="19"/>
      <c r="F100" s="19"/>
      <c r="G100" s="20" t="e">
        <f>+#REF!</f>
        <v>#REF!</v>
      </c>
      <c r="H100" s="20">
        <v>-90818.087999999989</v>
      </c>
      <c r="I100" s="21" t="e">
        <f>(+G100/H100-1)</f>
        <v>#REF!</v>
      </c>
      <c r="J100" s="20" t="e">
        <f>+G100-H100</f>
        <v>#REF!</v>
      </c>
      <c r="K100" s="22"/>
    </row>
    <row r="101" spans="1:12" s="34" customFormat="1">
      <c r="B101" s="59"/>
      <c r="C101" s="106"/>
      <c r="D101" s="49"/>
      <c r="E101" s="50"/>
      <c r="F101" s="47"/>
      <c r="G101" s="51"/>
      <c r="H101" s="51"/>
      <c r="I101" s="51"/>
      <c r="J101" s="54"/>
      <c r="K101" s="51"/>
    </row>
    <row r="102" spans="1:12">
      <c r="B102" s="105" t="s">
        <v>108</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6"/>
      <c r="D105" s="49"/>
      <c r="E105" s="50"/>
      <c r="F105" s="47"/>
      <c r="G105" s="51"/>
      <c r="H105" s="51"/>
      <c r="I105" s="51"/>
      <c r="J105" s="54"/>
      <c r="K105" s="51"/>
    </row>
    <row r="106" spans="1:12" s="34" customFormat="1">
      <c r="B106" s="61"/>
      <c r="C106" s="107"/>
      <c r="D106" s="49"/>
      <c r="E106" s="50"/>
      <c r="F106" s="47"/>
      <c r="G106" s="51"/>
      <c r="H106" s="51"/>
      <c r="I106" s="51"/>
      <c r="J106" s="47"/>
      <c r="K106" s="51"/>
    </row>
    <row r="107" spans="1:12" s="34" customFormat="1">
      <c r="B107" s="61"/>
      <c r="C107" s="108"/>
      <c r="D107" s="49"/>
      <c r="E107" s="50"/>
      <c r="F107" s="47"/>
      <c r="G107" s="51"/>
      <c r="H107" s="51"/>
      <c r="I107" s="51"/>
      <c r="J107" s="47"/>
      <c r="K107" s="51"/>
      <c r="L107" s="37"/>
    </row>
    <row r="108" spans="1:12" s="51" customFormat="1">
      <c r="B108" s="61"/>
      <c r="C108" s="59"/>
      <c r="D108" s="49"/>
      <c r="E108" s="50"/>
      <c r="F108" s="47"/>
      <c r="J108" s="47"/>
    </row>
    <row r="109" spans="1:12" s="34" customFormat="1">
      <c r="B109" s="109"/>
      <c r="C109" s="51"/>
      <c r="D109" s="49"/>
      <c r="E109" s="50"/>
      <c r="F109" s="47"/>
      <c r="G109" s="51"/>
      <c r="H109" s="51"/>
      <c r="I109" s="51"/>
      <c r="J109" s="47"/>
      <c r="K109" s="51"/>
    </row>
    <row r="110" spans="1:12" s="51" customFormat="1">
      <c r="B110" s="62"/>
      <c r="D110" s="49"/>
      <c r="E110" s="50"/>
      <c r="F110" s="47"/>
      <c r="J110" s="47"/>
    </row>
    <row r="111" spans="1:12" s="34" customFormat="1">
      <c r="B111" s="95"/>
      <c r="C111" s="51"/>
      <c r="D111" s="49"/>
      <c r="E111" s="50"/>
      <c r="F111" s="47"/>
      <c r="G111" s="54"/>
      <c r="H111" s="54"/>
      <c r="I111" s="55"/>
      <c r="J111" s="47"/>
      <c r="K111" s="47"/>
    </row>
    <row r="112" spans="1:12" s="34" customFormat="1">
      <c r="B112" s="110"/>
      <c r="C112" s="51"/>
      <c r="D112" s="49"/>
      <c r="E112" s="50"/>
      <c r="F112" s="47"/>
      <c r="G112" s="54"/>
      <c r="H112" s="54"/>
      <c r="I112" s="55"/>
      <c r="J112" s="47"/>
      <c r="K112" s="47"/>
    </row>
    <row r="113" spans="2:26" s="34" customFormat="1">
      <c r="B113" s="95"/>
      <c r="C113" s="51"/>
      <c r="D113" s="49"/>
      <c r="E113" s="50"/>
      <c r="F113" s="47"/>
      <c r="G113" s="54"/>
      <c r="H113" s="54"/>
      <c r="I113" s="55"/>
      <c r="J113" s="47"/>
      <c r="K113" s="47"/>
    </row>
    <row r="114" spans="2:26" s="51" customFormat="1">
      <c r="B114" s="111"/>
      <c r="D114" s="49"/>
      <c r="E114" s="50"/>
      <c r="F114" s="47"/>
      <c r="G114" s="54"/>
      <c r="H114" s="54"/>
      <c r="I114" s="55"/>
      <c r="J114" s="47"/>
      <c r="K114" s="47"/>
    </row>
    <row r="115" spans="2:26" s="51" customFormat="1">
      <c r="B115" s="95"/>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c r="B117" s="121"/>
      <c r="C117" s="122"/>
      <c r="D117" s="123"/>
      <c r="E117" s="124"/>
      <c r="F117" s="125"/>
      <c r="G117" s="126"/>
      <c r="H117" s="126"/>
      <c r="I117" s="126"/>
      <c r="J117" s="126"/>
      <c r="K117" s="67"/>
    </row>
    <row r="118" spans="2:26" s="69" customFormat="1">
      <c r="B118" s="66"/>
      <c r="C118" s="51"/>
      <c r="D118" s="7"/>
      <c r="E118" s="5"/>
      <c r="F118" s="6"/>
      <c r="G118" s="56"/>
      <c r="H118" s="56"/>
      <c r="I118" s="56"/>
      <c r="J118" s="117"/>
      <c r="K118" s="90"/>
    </row>
    <row r="119" spans="2:26" s="66" customFormat="1">
      <c r="C119" s="51"/>
      <c r="D119" s="7"/>
      <c r="E119" s="5"/>
      <c r="F119" s="6"/>
      <c r="G119" s="56"/>
      <c r="H119" s="56"/>
      <c r="I119" s="56"/>
      <c r="J119" s="117"/>
      <c r="K119" s="90"/>
    </row>
    <row r="120" spans="2:26" s="66" customFormat="1" ht="15">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5">
      <c r="B121" s="194"/>
      <c r="C121" s="194"/>
      <c r="D121" s="194"/>
      <c r="E121" s="194"/>
      <c r="F121" s="194"/>
      <c r="G121" s="194"/>
      <c r="H121" s="194"/>
      <c r="I121" s="194"/>
      <c r="J121" s="194"/>
      <c r="K121" s="194"/>
      <c r="L121" s="68"/>
      <c r="M121" s="68"/>
      <c r="N121" s="68"/>
      <c r="O121" s="68"/>
      <c r="P121" s="68"/>
      <c r="Q121" s="68"/>
      <c r="R121" s="68"/>
      <c r="S121" s="68"/>
      <c r="T121" s="68"/>
      <c r="U121" s="68"/>
      <c r="V121" s="68"/>
      <c r="W121" s="68"/>
      <c r="X121" s="68"/>
      <c r="Y121" s="68"/>
      <c r="Z121" s="68"/>
    </row>
    <row r="122" spans="2:26" s="69" customFormat="1" ht="15">
      <c r="B122" s="194"/>
      <c r="C122" s="194"/>
      <c r="D122" s="194"/>
      <c r="E122" s="194"/>
      <c r="F122" s="194"/>
      <c r="G122" s="194"/>
      <c r="H122" s="194"/>
      <c r="I122" s="194"/>
      <c r="J122" s="194"/>
      <c r="K122" s="194"/>
      <c r="L122" s="68"/>
      <c r="M122" s="68"/>
      <c r="N122" s="68"/>
      <c r="O122" s="68"/>
      <c r="P122" s="68"/>
      <c r="Q122" s="68"/>
      <c r="R122" s="68"/>
      <c r="S122" s="68"/>
      <c r="T122" s="68"/>
      <c r="U122" s="68"/>
      <c r="V122" s="68"/>
      <c r="W122" s="68"/>
      <c r="X122" s="68"/>
      <c r="Y122" s="68"/>
      <c r="Z122" s="68"/>
    </row>
    <row r="123" spans="2:26" s="69" customFormat="1">
      <c r="B123" s="61"/>
      <c r="C123" s="195"/>
      <c r="D123" s="195"/>
      <c r="E123" s="195"/>
      <c r="F123" s="195"/>
      <c r="G123" s="195"/>
      <c r="H123" s="195"/>
      <c r="I123" s="195"/>
      <c r="J123" s="195"/>
      <c r="K123" s="195"/>
      <c r="L123" s="47"/>
      <c r="M123" s="51"/>
      <c r="N123" s="51"/>
      <c r="O123" s="68"/>
      <c r="P123" s="68"/>
      <c r="Q123" s="68"/>
      <c r="R123" s="68"/>
      <c r="S123" s="68"/>
      <c r="T123" s="68"/>
      <c r="U123" s="68"/>
      <c r="V123" s="68"/>
      <c r="W123" s="68"/>
      <c r="X123" s="68"/>
      <c r="Y123" s="68"/>
      <c r="Z123" s="68"/>
    </row>
    <row r="124" spans="2:26" s="69" customFormat="1" ht="15">
      <c r="B124" s="61"/>
      <c r="C124" s="195"/>
      <c r="D124" s="195"/>
      <c r="E124" s="195"/>
      <c r="F124" s="195"/>
      <c r="G124" s="195"/>
      <c r="H124" s="195"/>
      <c r="I124" s="195"/>
      <c r="J124" s="195"/>
      <c r="K124" s="195"/>
      <c r="L124" s="68"/>
      <c r="M124" s="68"/>
      <c r="N124" s="68"/>
      <c r="O124" s="68"/>
      <c r="P124" s="68"/>
      <c r="Q124" s="68"/>
      <c r="R124" s="68"/>
      <c r="S124" s="68"/>
      <c r="T124" s="68"/>
      <c r="U124" s="68"/>
      <c r="V124" s="68"/>
      <c r="W124" s="68"/>
      <c r="X124" s="68"/>
      <c r="Y124" s="68"/>
      <c r="Z124" s="68"/>
    </row>
    <row r="125" spans="2:26" s="69" customFormat="1" ht="15">
      <c r="B125" s="61"/>
      <c r="C125" s="195"/>
      <c r="D125" s="195"/>
      <c r="E125" s="195"/>
      <c r="F125" s="195"/>
      <c r="G125" s="195"/>
      <c r="H125" s="195"/>
      <c r="I125" s="195"/>
      <c r="J125" s="195"/>
      <c r="K125" s="195"/>
      <c r="L125" s="68"/>
      <c r="M125" s="68"/>
      <c r="N125" s="68"/>
      <c r="O125" s="68"/>
      <c r="P125" s="68"/>
      <c r="Q125" s="68"/>
      <c r="R125" s="68"/>
      <c r="S125" s="68"/>
      <c r="T125" s="68"/>
      <c r="U125" s="68"/>
      <c r="V125" s="68"/>
      <c r="W125" s="68"/>
      <c r="X125" s="68"/>
      <c r="Y125" s="68"/>
      <c r="Z125" s="68"/>
    </row>
    <row r="126" spans="2:26" s="69" customFormat="1" ht="15">
      <c r="B126" s="66"/>
      <c r="C126" s="195"/>
      <c r="D126" s="195"/>
      <c r="E126" s="195"/>
      <c r="F126" s="195"/>
      <c r="G126" s="195"/>
      <c r="H126" s="195"/>
      <c r="I126" s="195"/>
      <c r="J126" s="195"/>
      <c r="K126" s="195"/>
    </row>
    <row r="127" spans="2:26" s="69" customFormat="1" ht="15">
      <c r="B127" s="194"/>
      <c r="C127" s="194"/>
      <c r="D127" s="194"/>
      <c r="E127" s="194"/>
      <c r="F127" s="194"/>
      <c r="G127" s="194"/>
      <c r="H127" s="194"/>
      <c r="I127" s="194"/>
      <c r="J127" s="194"/>
      <c r="K127" s="194"/>
    </row>
    <row r="128" spans="2:26" s="69" customFormat="1" ht="15">
      <c r="B128" s="194"/>
      <c r="C128" s="194"/>
      <c r="D128" s="194"/>
      <c r="E128" s="194"/>
      <c r="F128" s="194"/>
      <c r="G128" s="194"/>
      <c r="H128" s="194"/>
      <c r="I128" s="194"/>
      <c r="J128" s="194"/>
      <c r="K128" s="194"/>
    </row>
    <row r="129" spans="1:11" ht="16.5">
      <c r="A129" s="81"/>
      <c r="B129" s="119"/>
      <c r="C129" s="51"/>
      <c r="D129" s="49"/>
      <c r="E129" s="50"/>
      <c r="F129" s="47"/>
      <c r="G129" s="47"/>
      <c r="H129" s="88"/>
      <c r="I129" s="47"/>
      <c r="J129" s="47"/>
      <c r="K129" s="47"/>
    </row>
    <row r="130" spans="1:11" ht="16.5">
      <c r="A130" s="81"/>
      <c r="B130" s="82"/>
    </row>
    <row r="131" spans="1:11" ht="16.5">
      <c r="A131" s="81"/>
      <c r="B131" s="82"/>
    </row>
    <row r="132" spans="1:11" ht="16.5">
      <c r="A132" s="81"/>
      <c r="B132" s="83"/>
    </row>
    <row r="133" spans="1:11" ht="16.5">
      <c r="A133" s="81"/>
      <c r="B133" s="82"/>
    </row>
    <row r="134" spans="1:11" ht="16.5">
      <c r="A134" s="81"/>
      <c r="B134" s="82"/>
    </row>
    <row r="135" spans="1:11" ht="16.5">
      <c r="A135" s="81"/>
      <c r="B135" s="82"/>
    </row>
    <row r="136" spans="1:11" ht="16.5">
      <c r="A136" s="81"/>
      <c r="B136" s="84"/>
    </row>
    <row r="137" spans="1:11" ht="16.5">
      <c r="A137" s="81"/>
      <c r="B137" s="84"/>
      <c r="C137" s="78"/>
      <c r="D137" s="79"/>
      <c r="E137" s="80"/>
      <c r="F137" s="53"/>
      <c r="G137" s="53"/>
      <c r="I137" s="53"/>
      <c r="J137" s="53"/>
      <c r="K137" s="53"/>
    </row>
    <row r="138" spans="1:11">
      <c r="A138" s="81"/>
      <c r="B138" s="81"/>
      <c r="C138" s="78"/>
      <c r="D138" s="79"/>
      <c r="E138" s="80"/>
      <c r="F138" s="53"/>
      <c r="G138" s="53"/>
      <c r="I138" s="53"/>
      <c r="J138" s="53"/>
      <c r="K138" s="53"/>
    </row>
    <row r="139" spans="1:11">
      <c r="C139" s="78"/>
      <c r="D139" s="79"/>
      <c r="E139" s="80"/>
      <c r="F139" s="53"/>
      <c r="G139" s="53"/>
      <c r="I139" s="53"/>
      <c r="J139" s="53"/>
      <c r="K139" s="53"/>
    </row>
    <row r="140" spans="1:11">
      <c r="C140" s="78"/>
      <c r="D140" s="79"/>
      <c r="E140" s="80"/>
      <c r="F140" s="53"/>
      <c r="G140" s="53"/>
      <c r="I140" s="53"/>
      <c r="J140" s="53"/>
      <c r="K140" s="53"/>
    </row>
    <row r="141" spans="1:11">
      <c r="C141" s="78"/>
      <c r="D141" s="79"/>
      <c r="E141" s="80"/>
      <c r="F141" s="53"/>
      <c r="G141" s="53"/>
      <c r="I141" s="53"/>
      <c r="J141" s="53"/>
      <c r="K141" s="53"/>
    </row>
    <row r="142" spans="1:11">
      <c r="C142" s="78"/>
      <c r="D142" s="79"/>
      <c r="E142" s="80"/>
      <c r="F142" s="53"/>
      <c r="G142" s="53"/>
      <c r="I142" s="53"/>
      <c r="J142" s="53"/>
      <c r="K142" s="53"/>
    </row>
    <row r="143" spans="1:11">
      <c r="C143" s="78"/>
      <c r="D143" s="79"/>
      <c r="E143" s="80"/>
      <c r="F143" s="53"/>
      <c r="G143" s="53"/>
      <c r="I143" s="53"/>
      <c r="J143" s="53"/>
      <c r="K143" s="53"/>
    </row>
    <row r="144" spans="1: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VarMensual</vt:lpstr>
      <vt:lpstr>AIF</vt:lpstr>
      <vt:lpstr>SALIDA PRENSA ENERO</vt:lpstr>
      <vt:lpstr>AIF!Área_de_impresión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Jorge Lifszyc</cp:lastModifiedBy>
  <cp:lastPrinted>2022-07-27T14:09:57Z</cp:lastPrinted>
  <dcterms:created xsi:type="dcterms:W3CDTF">2017-02-01T16:55:20Z</dcterms:created>
  <dcterms:modified xsi:type="dcterms:W3CDTF">2022-07-27T14:14:57Z</dcterms:modified>
</cp:coreProperties>
</file>