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vidarte\Desktop\"/>
    </mc:Choice>
  </mc:AlternateContent>
  <xr:revisionPtr revIDLastSave="0" documentId="8_{503DBF12-8919-4CF2-9BD4-DB5605349DD7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PLANILLA" sheetId="1" r:id="rId1"/>
  </sheets>
  <definedNames>
    <definedName name="_xlnm.Print_Area" localSheetId="0">PLANILLA!$B$2:$F$80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F71" i="1" s="1"/>
  <c r="F79" i="1" s="1"/>
  <c r="F72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30" i="1"/>
  <c r="F69" i="1"/>
  <c r="F77" i="1"/>
  <c r="D67" i="1"/>
  <c r="F78" i="1"/>
  <c r="F76" i="1"/>
  <c r="F75" i="1"/>
  <c r="F74" i="1"/>
  <c r="F73" i="1"/>
  <c r="F70" i="1"/>
  <c r="D79" i="1"/>
  <c r="D80" i="1" s="1"/>
  <c r="E79" i="1"/>
  <c r="F11" i="1"/>
  <c r="F12" i="1"/>
  <c r="F13" i="1"/>
  <c r="F67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56" i="1"/>
  <c r="F57" i="1"/>
  <c r="F58" i="1"/>
  <c r="F59" i="1"/>
  <c r="F60" i="1"/>
  <c r="F61" i="1"/>
  <c r="F62" i="1"/>
  <c r="F63" i="1"/>
  <c r="F64" i="1"/>
  <c r="F65" i="1"/>
  <c r="F66" i="1"/>
  <c r="C67" i="1"/>
  <c r="F68" i="1"/>
  <c r="F10" i="1"/>
  <c r="E67" i="1"/>
  <c r="E80" i="1" s="1"/>
  <c r="C79" i="1"/>
  <c r="C80" i="1" s="1"/>
  <c r="F80" i="1" l="1"/>
</calcChain>
</file>

<file path=xl/sharedStrings.xml><?xml version="1.0" encoding="utf-8"?>
<sst xmlns="http://schemas.openxmlformats.org/spreadsheetml/2006/main" count="82" uniqueCount="81">
  <si>
    <t>UNIVERSIDADES NACIONALES</t>
  </si>
  <si>
    <t>-En Pesos-</t>
  </si>
  <si>
    <t>Universidades Nacionales</t>
  </si>
  <si>
    <t>Salud</t>
  </si>
  <si>
    <t>Educación y Cultura</t>
  </si>
  <si>
    <t>TOTAL</t>
  </si>
  <si>
    <t>SUBTOTAL</t>
  </si>
  <si>
    <t>Total General</t>
  </si>
  <si>
    <t>Hurlingham</t>
  </si>
  <si>
    <t>Rafaela</t>
  </si>
  <si>
    <t xml:space="preserve">Gastos de funcionamiento SIU </t>
  </si>
  <si>
    <t>Alto Uruguay</t>
  </si>
  <si>
    <t>Buenos Aires</t>
  </si>
  <si>
    <t>Catamarca</t>
  </si>
  <si>
    <t>Centro</t>
  </si>
  <si>
    <t>Comahue</t>
  </si>
  <si>
    <t>Córdoba</t>
  </si>
  <si>
    <t>Cuyo</t>
  </si>
  <si>
    <t>Entre Ríos</t>
  </si>
  <si>
    <t>Formosa</t>
  </si>
  <si>
    <t>General Sarmiento</t>
  </si>
  <si>
    <t>Jujuy</t>
  </si>
  <si>
    <t>La Matanza</t>
  </si>
  <si>
    <t>La Pampa</t>
  </si>
  <si>
    <t>La Patagonia San Juan Bosco</t>
  </si>
  <si>
    <t>La Plata</t>
  </si>
  <si>
    <t>La Rioja</t>
  </si>
  <si>
    <t>Litoral</t>
  </si>
  <si>
    <t>Lomas de Zamora</t>
  </si>
  <si>
    <t>Mar del Plata</t>
  </si>
  <si>
    <t>Misiones</t>
  </si>
  <si>
    <t>Nordeste</t>
  </si>
  <si>
    <t>Quilmes</t>
  </si>
  <si>
    <t>Río Cuarto</t>
  </si>
  <si>
    <t>Rosario</t>
  </si>
  <si>
    <t>Salta</t>
  </si>
  <si>
    <t>San Juan</t>
  </si>
  <si>
    <t>San Luis</t>
  </si>
  <si>
    <t>Santiago del Estero</t>
  </si>
  <si>
    <t>Sur</t>
  </si>
  <si>
    <t>Tecnológica</t>
  </si>
  <si>
    <t>Tucumán</t>
  </si>
  <si>
    <t>La Patagonia Austral</t>
  </si>
  <si>
    <t>Lanús</t>
  </si>
  <si>
    <t>Tres de Febrero</t>
  </si>
  <si>
    <t>Villa María</t>
  </si>
  <si>
    <t>Chilecito</t>
  </si>
  <si>
    <t>Noroeste</t>
  </si>
  <si>
    <t>Río Negro</t>
  </si>
  <si>
    <t>Chaco Austral</t>
  </si>
  <si>
    <t>Avellaneda</t>
  </si>
  <si>
    <t>Del Oeste</t>
  </si>
  <si>
    <t>Tierra del Fuego</t>
  </si>
  <si>
    <t>Moreno</t>
  </si>
  <si>
    <t>Arturo Jauretche</t>
  </si>
  <si>
    <t>José Clemente Paz</t>
  </si>
  <si>
    <t>Villa Mercedes</t>
  </si>
  <si>
    <t>Comechingones</t>
  </si>
  <si>
    <t>San Antonio de Areco</t>
  </si>
  <si>
    <t>Guillermo Brown</t>
  </si>
  <si>
    <t>Pedagógica Nacional</t>
  </si>
  <si>
    <t>Scalabrini Ortiz</t>
  </si>
  <si>
    <t>Universidades de Reciente Creación</t>
  </si>
  <si>
    <t>Gastos para Ciencia y Técnica</t>
  </si>
  <si>
    <t>Hospitales Universitarios</t>
  </si>
  <si>
    <t>De las Artes</t>
  </si>
  <si>
    <t>General San Martín</t>
  </si>
  <si>
    <t>Luján</t>
  </si>
  <si>
    <t>Defensa Nacional</t>
  </si>
  <si>
    <t>Fortalecimiento de la Extensión Universitaria</t>
  </si>
  <si>
    <t>Desarrollo de Institutos Tecnológicos</t>
  </si>
  <si>
    <t>DISTRIBUCIÓN DE CRÉDITOS</t>
  </si>
  <si>
    <t>Planilla Anexa al Artículo 12</t>
  </si>
  <si>
    <t>CAPITULO II</t>
  </si>
  <si>
    <t>Programa de Investigadores Universitarios</t>
  </si>
  <si>
    <t>Programa de Doctorados</t>
  </si>
  <si>
    <t>PRINUAR - Sistema de Categorización</t>
  </si>
  <si>
    <t>PRESUPUESTO 2024</t>
  </si>
  <si>
    <t>Apoyo a la creación de nuevas universidades y centros regionales de educación superior</t>
  </si>
  <si>
    <t>Ciencia, Tecnología e Innovación</t>
  </si>
  <si>
    <t>Hospitales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</si>
</sst>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Gotham Medium"/>
      <family val="3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1"/>
      <color theme="1"/>
      <name val="Gotham Medium"/>
      <family val="3"/>
    </font>
    <font>
      <sz val="10"/>
      <color theme="1"/>
      <name val="Gotham Medium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6" fillId="0" borderId="5" applyNumberFormat="0" applyFill="0" applyAlignment="0" applyProtection="0"/>
  </cellStyleXfs>
  <cellXfs count="45">
    <xf numFmtId="0" fontId="0" fillId="0" borderId="0" xfId="0"/>
    <xf numFmtId="38" fontId="11" fillId="2" borderId="0" xfId="3" applyNumberFormat="1" applyFont="1" applyFill="1" applyAlignment="1">
      <alignment horizontal="right" vertical="top"/>
    </xf>
    <xf numFmtId="0" fontId="2" fillId="2" borderId="0" xfId="0" applyFont="1" applyFill="1"/>
    <xf numFmtId="0" fontId="10" fillId="2" borderId="0" xfId="0" applyFont="1" applyFill="1"/>
    <xf numFmtId="165" fontId="10" fillId="2" borderId="0" xfId="1" applyNumberFormat="1" applyFont="1" applyFill="1" applyBorder="1"/>
    <xf numFmtId="165" fontId="12" fillId="2" borderId="0" xfId="1" applyNumberFormat="1" applyFont="1" applyFill="1" applyBorder="1"/>
    <xf numFmtId="165" fontId="15" fillId="2" borderId="0" xfId="1" applyNumberFormat="1" applyFont="1" applyFill="1" applyBorder="1" applyAlignment="1">
      <alignment horizontal="right"/>
    </xf>
    <xf numFmtId="0" fontId="7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65" fontId="11" fillId="2" borderId="2" xfId="1" applyNumberFormat="1" applyFont="1" applyFill="1" applyBorder="1" applyAlignment="1">
      <alignment horizontal="right" vertical="center" wrapText="1"/>
    </xf>
    <xf numFmtId="166" fontId="11" fillId="2" borderId="2" xfId="1" applyNumberFormat="1" applyFont="1" applyFill="1" applyBorder="1"/>
    <xf numFmtId="166" fontId="1" fillId="2" borderId="2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11" fillId="2" borderId="3" xfId="0" applyFont="1" applyFill="1" applyBorder="1" applyAlignment="1">
      <alignment horizontal="left" vertical="center" wrapText="1"/>
    </xf>
    <xf numFmtId="165" fontId="11" fillId="2" borderId="3" xfId="1" applyNumberFormat="1" applyFont="1" applyFill="1" applyBorder="1" applyAlignment="1">
      <alignment horizontal="right" vertical="center" wrapText="1"/>
    </xf>
    <xf numFmtId="166" fontId="11" fillId="2" borderId="3" xfId="1" applyNumberFormat="1" applyFont="1" applyFill="1" applyBorder="1"/>
    <xf numFmtId="166" fontId="1" fillId="2" borderId="3" xfId="1" applyNumberFormat="1" applyFont="1" applyFill="1" applyBorder="1" applyAlignment="1">
      <alignment horizontal="right" vertical="center" wrapText="1"/>
    </xf>
    <xf numFmtId="166" fontId="11" fillId="2" borderId="3" xfId="1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left" vertical="center" wrapText="1"/>
    </xf>
    <xf numFmtId="166" fontId="11" fillId="2" borderId="4" xfId="1" applyNumberFormat="1" applyFont="1" applyFill="1" applyBorder="1"/>
    <xf numFmtId="3" fontId="4" fillId="2" borderId="0" xfId="0" applyNumberFormat="1" applyFont="1" applyFill="1" applyAlignment="1">
      <alignment horizontal="left" vertical="top" wrapText="1"/>
    </xf>
    <xf numFmtId="0" fontId="8" fillId="2" borderId="1" xfId="0" applyFont="1" applyFill="1" applyBorder="1"/>
    <xf numFmtId="165" fontId="8" fillId="2" borderId="1" xfId="1" applyNumberFormat="1" applyFont="1" applyFill="1" applyBorder="1"/>
    <xf numFmtId="3" fontId="7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65" fontId="11" fillId="2" borderId="2" xfId="1" applyNumberFormat="1" applyFont="1" applyFill="1" applyBorder="1"/>
    <xf numFmtId="165" fontId="7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165" fontId="11" fillId="2" borderId="3" xfId="1" applyNumberFormat="1" applyFont="1" applyFill="1" applyBorder="1"/>
    <xf numFmtId="0" fontId="3" fillId="2" borderId="0" xfId="0" applyFont="1" applyFill="1"/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165" fontId="11" fillId="2" borderId="4" xfId="1" applyNumberFormat="1" applyFont="1" applyFill="1" applyBorder="1" applyAlignment="1">
      <alignment horizontal="right" vertical="center" wrapText="1"/>
    </xf>
    <xf numFmtId="165" fontId="11" fillId="2" borderId="4" xfId="1" applyNumberFormat="1" applyFont="1" applyFill="1" applyBorder="1"/>
    <xf numFmtId="0" fontId="9" fillId="2" borderId="0" xfId="0" applyFont="1" applyFill="1"/>
    <xf numFmtId="165" fontId="9" fillId="2" borderId="0" xfId="1" applyNumberFormat="1" applyFont="1" applyFill="1" applyBorder="1"/>
    <xf numFmtId="165" fontId="11" fillId="2" borderId="0" xfId="1" applyNumberFormat="1" applyFont="1" applyFill="1" applyBorder="1"/>
    <xf numFmtId="165" fontId="14" fillId="2" borderId="0" xfId="1" applyNumberFormat="1" applyFont="1" applyFill="1" applyBorder="1"/>
  </cellXfs>
  <cellStyles count="5">
    <cellStyle name="Millares" xfId="1" builtinId="3"/>
    <cellStyle name="Moneda 2" xfId="2" xr:uid="{00000000-0005-0000-0000-000001000000}"/>
    <cellStyle name="Normal" xfId="0" builtinId="0"/>
    <cellStyle name="Normal_Hoja1" xfId="3" xr:uid="{00000000-0005-0000-0000-000003000000}"/>
    <cellStyle name="Título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="90" zoomScaleNormal="90" workbookViewId="0">
      <selection activeCell="C14" sqref="C14"/>
    </sheetView>
  </sheetViews>
  <sheetFormatPr baseColWidth="10" defaultRowHeight="15"/>
  <cols>
    <col min="1" max="1" width="8.5703125" style="2" customWidth="1"/>
    <col min="2" max="2" width="46.140625" style="41" customWidth="1"/>
    <col min="3" max="3" width="19" style="42" customWidth="1"/>
    <col min="4" max="4" width="19.7109375" style="42" customWidth="1"/>
    <col min="5" max="5" width="18.7109375" style="42" customWidth="1"/>
    <col min="6" max="6" width="21.42578125" style="42" customWidth="1"/>
    <col min="7" max="7" width="30.42578125" style="7" bestFit="1" customWidth="1"/>
    <col min="8" max="8" width="11.42578125" style="7" bestFit="1" customWidth="1"/>
    <col min="9" max="9" width="23.7109375" style="7" customWidth="1"/>
    <col min="10" max="10" width="15" style="7" customWidth="1"/>
    <col min="11" max="16384" width="11.42578125" style="7"/>
  </cols>
  <sheetData>
    <row r="1" spans="1:10">
      <c r="B1" s="3"/>
      <c r="C1" s="4"/>
      <c r="D1" s="5"/>
      <c r="E1" s="6" t="s">
        <v>73</v>
      </c>
      <c r="F1" s="6"/>
    </row>
    <row r="2" spans="1:10">
      <c r="B2" s="3"/>
      <c r="C2" s="4"/>
      <c r="D2" s="5"/>
      <c r="E2" s="6" t="s">
        <v>72</v>
      </c>
      <c r="F2" s="6"/>
    </row>
    <row r="3" spans="1:10">
      <c r="B3" s="3"/>
      <c r="C3" s="4"/>
      <c r="D3" s="4"/>
      <c r="E3" s="4"/>
      <c r="F3" s="4"/>
    </row>
    <row r="4" spans="1:10">
      <c r="B4" s="8" t="s">
        <v>0</v>
      </c>
      <c r="C4" s="8"/>
      <c r="D4" s="8"/>
      <c r="E4" s="8"/>
      <c r="F4" s="8"/>
    </row>
    <row r="5" spans="1:10">
      <c r="B5" s="9" t="s">
        <v>77</v>
      </c>
      <c r="C5" s="9"/>
      <c r="D5" s="9"/>
      <c r="E5" s="9"/>
      <c r="F5" s="9"/>
    </row>
    <row r="6" spans="1:10">
      <c r="B6" s="8" t="s">
        <v>71</v>
      </c>
      <c r="C6" s="8"/>
      <c r="D6" s="8"/>
      <c r="E6" s="8"/>
      <c r="F6" s="8"/>
    </row>
    <row r="7" spans="1:10">
      <c r="B7" s="8" t="s">
        <v>1</v>
      </c>
      <c r="C7" s="8"/>
      <c r="D7" s="8"/>
      <c r="E7" s="8"/>
      <c r="F7" s="8"/>
    </row>
    <row r="9" spans="1:10" ht="32.25" customHeight="1">
      <c r="B9" s="10" t="s">
        <v>2</v>
      </c>
      <c r="C9" s="11" t="s">
        <v>3</v>
      </c>
      <c r="D9" s="11" t="s">
        <v>4</v>
      </c>
      <c r="E9" s="11" t="s">
        <v>79</v>
      </c>
      <c r="F9" s="11" t="s">
        <v>5</v>
      </c>
    </row>
    <row r="10" spans="1:10">
      <c r="A10" s="1"/>
      <c r="B10" s="12" t="s">
        <v>12</v>
      </c>
      <c r="C10" s="13">
        <v>4797403469</v>
      </c>
      <c r="D10" s="13">
        <v>320452072924</v>
      </c>
      <c r="E10" s="14">
        <v>358023608</v>
      </c>
      <c r="F10" s="15">
        <f>SUM(C10:E10)</f>
        <v>325607500001</v>
      </c>
      <c r="H10" s="16"/>
      <c r="I10" s="17"/>
      <c r="J10" s="18"/>
    </row>
    <row r="11" spans="1:10">
      <c r="A11" s="1"/>
      <c r="B11" s="19" t="s">
        <v>13</v>
      </c>
      <c r="C11" s="20">
        <v>0</v>
      </c>
      <c r="D11" s="20">
        <v>23079999542</v>
      </c>
      <c r="E11" s="21">
        <v>52985970</v>
      </c>
      <c r="F11" s="22">
        <f t="shared" ref="F11:F66" si="0">SUM(C11:E11)</f>
        <v>23132985512</v>
      </c>
      <c r="H11" s="16"/>
      <c r="I11" s="17"/>
      <c r="J11" s="18"/>
    </row>
    <row r="12" spans="1:10" ht="21.75" customHeight="1">
      <c r="A12" s="1"/>
      <c r="B12" s="19" t="s">
        <v>14</v>
      </c>
      <c r="C12" s="20">
        <v>56201630</v>
      </c>
      <c r="D12" s="20">
        <v>29185270308</v>
      </c>
      <c r="E12" s="23">
        <v>67711650</v>
      </c>
      <c r="F12" s="23">
        <f t="shared" si="0"/>
        <v>29309183588</v>
      </c>
      <c r="H12" s="16"/>
      <c r="I12" s="17"/>
      <c r="J12" s="18"/>
    </row>
    <row r="13" spans="1:10">
      <c r="A13" s="1"/>
      <c r="B13" s="19" t="s">
        <v>15</v>
      </c>
      <c r="C13" s="20">
        <v>63418064</v>
      </c>
      <c r="D13" s="20">
        <v>37912092979</v>
      </c>
      <c r="E13" s="21">
        <v>66688958</v>
      </c>
      <c r="F13" s="23">
        <f t="shared" si="0"/>
        <v>38042200001</v>
      </c>
      <c r="H13" s="16"/>
      <c r="I13" s="17"/>
      <c r="J13" s="18"/>
    </row>
    <row r="14" spans="1:10">
      <c r="A14" s="1"/>
      <c r="B14" s="19" t="s">
        <v>16</v>
      </c>
      <c r="C14" s="20">
        <v>1291506218</v>
      </c>
      <c r="D14" s="20">
        <v>124365440120</v>
      </c>
      <c r="E14" s="21">
        <v>182153663</v>
      </c>
      <c r="F14" s="23">
        <f t="shared" si="0"/>
        <v>125839100001</v>
      </c>
      <c r="H14" s="16"/>
      <c r="I14" s="17"/>
      <c r="J14" s="18"/>
    </row>
    <row r="15" spans="1:10">
      <c r="A15" s="1"/>
      <c r="B15" s="19" t="s">
        <v>17</v>
      </c>
      <c r="C15" s="20">
        <v>406461860</v>
      </c>
      <c r="D15" s="20">
        <v>68088859353</v>
      </c>
      <c r="E15" s="21">
        <v>93078788</v>
      </c>
      <c r="F15" s="23">
        <f t="shared" si="0"/>
        <v>68588400001</v>
      </c>
      <c r="H15" s="16"/>
      <c r="I15" s="17"/>
      <c r="J15" s="18"/>
    </row>
    <row r="16" spans="1:10">
      <c r="A16" s="1"/>
      <c r="B16" s="19" t="s">
        <v>18</v>
      </c>
      <c r="C16" s="20">
        <v>0</v>
      </c>
      <c r="D16" s="20">
        <v>26157213193</v>
      </c>
      <c r="E16" s="21">
        <v>35069160</v>
      </c>
      <c r="F16" s="23">
        <f t="shared" si="0"/>
        <v>26192282353</v>
      </c>
      <c r="H16" s="16"/>
      <c r="I16" s="17"/>
      <c r="J16" s="18"/>
    </row>
    <row r="17" spans="1:10">
      <c r="A17" s="1"/>
      <c r="B17" s="19" t="s">
        <v>19</v>
      </c>
      <c r="C17" s="20">
        <v>0</v>
      </c>
      <c r="D17" s="20">
        <v>11027511740</v>
      </c>
      <c r="E17" s="21">
        <v>29088260</v>
      </c>
      <c r="F17" s="23">
        <f t="shared" si="0"/>
        <v>11056600000</v>
      </c>
      <c r="H17" s="16"/>
      <c r="I17" s="17"/>
      <c r="J17" s="18"/>
    </row>
    <row r="18" spans="1:10" ht="17.100000000000001" customHeight="1">
      <c r="A18" s="1"/>
      <c r="B18" s="19" t="s">
        <v>66</v>
      </c>
      <c r="C18" s="20">
        <v>13929148</v>
      </c>
      <c r="D18" s="20">
        <v>27742151195</v>
      </c>
      <c r="E18" s="20">
        <v>29102010</v>
      </c>
      <c r="F18" s="23">
        <f t="shared" si="0"/>
        <v>27785182353</v>
      </c>
      <c r="H18" s="16"/>
      <c r="I18" s="17"/>
      <c r="J18" s="18"/>
    </row>
    <row r="19" spans="1:10" ht="16.350000000000001" customHeight="1">
      <c r="A19" s="1"/>
      <c r="B19" s="19" t="s">
        <v>20</v>
      </c>
      <c r="C19" s="20">
        <v>0</v>
      </c>
      <c r="D19" s="20">
        <v>12152697125</v>
      </c>
      <c r="E19" s="21">
        <v>28302875</v>
      </c>
      <c r="F19" s="23">
        <f t="shared" si="0"/>
        <v>12181000000</v>
      </c>
      <c r="H19" s="16"/>
      <c r="I19" s="17"/>
      <c r="J19" s="18"/>
    </row>
    <row r="20" spans="1:10">
      <c r="A20" s="1"/>
      <c r="B20" s="19" t="s">
        <v>21</v>
      </c>
      <c r="C20" s="20">
        <v>0</v>
      </c>
      <c r="D20" s="20">
        <v>22638052043</v>
      </c>
      <c r="E20" s="21">
        <v>37347958</v>
      </c>
      <c r="F20" s="23">
        <f t="shared" si="0"/>
        <v>22675400001</v>
      </c>
      <c r="H20" s="16"/>
      <c r="I20" s="17"/>
      <c r="J20" s="18"/>
    </row>
    <row r="21" spans="1:10">
      <c r="A21" s="1"/>
      <c r="B21" s="19" t="s">
        <v>22</v>
      </c>
      <c r="C21" s="20">
        <v>60503178</v>
      </c>
      <c r="D21" s="20">
        <v>31388529335</v>
      </c>
      <c r="E21" s="21">
        <v>34167488</v>
      </c>
      <c r="F21" s="23">
        <f t="shared" si="0"/>
        <v>31483200001</v>
      </c>
      <c r="H21" s="16"/>
      <c r="I21" s="17"/>
      <c r="J21" s="18"/>
    </row>
    <row r="22" spans="1:10">
      <c r="A22" s="1"/>
      <c r="B22" s="19" t="s">
        <v>23</v>
      </c>
      <c r="C22" s="20">
        <v>13929148</v>
      </c>
      <c r="D22" s="20">
        <v>24827457870</v>
      </c>
      <c r="E22" s="21">
        <v>39095335</v>
      </c>
      <c r="F22" s="23">
        <f t="shared" si="0"/>
        <v>24880482353</v>
      </c>
      <c r="H22" s="16"/>
      <c r="I22" s="17"/>
      <c r="J22" s="18"/>
    </row>
    <row r="23" spans="1:10">
      <c r="A23" s="1"/>
      <c r="B23" s="19" t="s">
        <v>24</v>
      </c>
      <c r="C23" s="20">
        <v>56803191</v>
      </c>
      <c r="D23" s="20">
        <v>30176284279</v>
      </c>
      <c r="E23" s="21">
        <v>32012530</v>
      </c>
      <c r="F23" s="23">
        <f t="shared" si="0"/>
        <v>30265100000</v>
      </c>
      <c r="H23" s="16"/>
      <c r="I23" s="17"/>
      <c r="J23" s="18"/>
    </row>
    <row r="24" spans="1:10">
      <c r="A24" s="1"/>
      <c r="B24" s="19" t="s">
        <v>25</v>
      </c>
      <c r="C24" s="20">
        <v>197064949</v>
      </c>
      <c r="D24" s="20">
        <v>127826711750</v>
      </c>
      <c r="E24" s="21">
        <v>228411538</v>
      </c>
      <c r="F24" s="23">
        <f t="shared" si="0"/>
        <v>128252188237</v>
      </c>
      <c r="H24" s="16"/>
      <c r="I24" s="17"/>
      <c r="J24" s="18"/>
    </row>
    <row r="25" spans="1:10" ht="17.100000000000001" customHeight="1">
      <c r="A25" s="1"/>
      <c r="B25" s="19" t="s">
        <v>26</v>
      </c>
      <c r="C25" s="21">
        <v>311866786</v>
      </c>
      <c r="D25" s="21">
        <v>20651582589</v>
      </c>
      <c r="E25" s="21">
        <v>25350625</v>
      </c>
      <c r="F25" s="23">
        <f t="shared" si="0"/>
        <v>20988800000</v>
      </c>
      <c r="H25" s="16"/>
      <c r="I25" s="17"/>
      <c r="J25" s="18"/>
    </row>
    <row r="26" spans="1:10">
      <c r="A26" s="1"/>
      <c r="B26" s="19" t="s">
        <v>27</v>
      </c>
      <c r="C26" s="20">
        <v>69909973</v>
      </c>
      <c r="D26" s="20">
        <v>44358304225</v>
      </c>
      <c r="E26" s="21">
        <v>94344693</v>
      </c>
      <c r="F26" s="23">
        <f t="shared" si="0"/>
        <v>44522558891</v>
      </c>
      <c r="H26" s="16"/>
      <c r="I26" s="17"/>
      <c r="J26" s="18"/>
    </row>
    <row r="27" spans="1:10">
      <c r="A27" s="1"/>
      <c r="B27" s="19" t="s">
        <v>28</v>
      </c>
      <c r="C27" s="20">
        <v>0</v>
      </c>
      <c r="D27" s="20">
        <v>28961073943</v>
      </c>
      <c r="E27" s="23">
        <v>34227213</v>
      </c>
      <c r="F27" s="23">
        <f t="shared" si="0"/>
        <v>28995301156</v>
      </c>
      <c r="H27" s="16"/>
      <c r="I27" s="17"/>
      <c r="J27" s="18"/>
    </row>
    <row r="28" spans="1:10">
      <c r="A28" s="1"/>
      <c r="B28" s="19" t="s">
        <v>67</v>
      </c>
      <c r="C28" s="20">
        <v>0</v>
      </c>
      <c r="D28" s="20">
        <v>23900082980</v>
      </c>
      <c r="E28" s="23">
        <v>35076613</v>
      </c>
      <c r="F28" s="23">
        <f t="shared" si="0"/>
        <v>23935159593</v>
      </c>
      <c r="H28" s="16"/>
      <c r="I28" s="17"/>
      <c r="J28" s="18"/>
    </row>
    <row r="29" spans="1:10">
      <c r="A29" s="1"/>
      <c r="B29" s="19" t="s">
        <v>29</v>
      </c>
      <c r="C29" s="20">
        <v>0</v>
      </c>
      <c r="D29" s="20">
        <v>40574866101</v>
      </c>
      <c r="E29" s="23">
        <v>96537563</v>
      </c>
      <c r="F29" s="23">
        <f t="shared" si="0"/>
        <v>40671403664</v>
      </c>
      <c r="H29" s="16"/>
      <c r="I29" s="17"/>
      <c r="J29" s="18"/>
    </row>
    <row r="30" spans="1:10">
      <c r="A30" s="1"/>
      <c r="B30" s="19" t="s">
        <v>30</v>
      </c>
      <c r="C30" s="20">
        <v>0</v>
      </c>
      <c r="D30" s="20">
        <v>29371073768</v>
      </c>
      <c r="E30" s="23">
        <v>50726233</v>
      </c>
      <c r="F30" s="23">
        <f t="shared" si="0"/>
        <v>29421800001</v>
      </c>
      <c r="H30" s="16"/>
      <c r="I30" s="17"/>
      <c r="J30" s="18"/>
    </row>
    <row r="31" spans="1:10">
      <c r="A31" s="1"/>
      <c r="B31" s="19" t="s">
        <v>31</v>
      </c>
      <c r="C31" s="20">
        <v>75432853</v>
      </c>
      <c r="D31" s="20">
        <v>49311389650</v>
      </c>
      <c r="E31" s="23">
        <v>57790245</v>
      </c>
      <c r="F31" s="23">
        <f t="shared" si="0"/>
        <v>49444612748</v>
      </c>
      <c r="H31" s="16"/>
      <c r="I31" s="17"/>
      <c r="J31" s="18"/>
    </row>
    <row r="32" spans="1:10">
      <c r="A32" s="1"/>
      <c r="B32" s="19" t="s">
        <v>32</v>
      </c>
      <c r="C32" s="20">
        <v>0</v>
      </c>
      <c r="D32" s="20">
        <v>17836228028</v>
      </c>
      <c r="E32" s="23">
        <v>30208340</v>
      </c>
      <c r="F32" s="23">
        <f t="shared" si="0"/>
        <v>17866436368</v>
      </c>
      <c r="H32" s="16"/>
      <c r="I32" s="17"/>
      <c r="J32" s="18"/>
    </row>
    <row r="33" spans="1:10">
      <c r="A33" s="1"/>
      <c r="B33" s="19" t="s">
        <v>33</v>
      </c>
      <c r="C33" s="20">
        <v>13929148</v>
      </c>
      <c r="D33" s="20">
        <v>25957672235</v>
      </c>
      <c r="E33" s="23">
        <v>76998618</v>
      </c>
      <c r="F33" s="23">
        <f t="shared" si="0"/>
        <v>26048600001</v>
      </c>
      <c r="H33" s="16"/>
      <c r="I33" s="17"/>
      <c r="J33" s="18"/>
    </row>
    <row r="34" spans="1:10">
      <c r="A34" s="1"/>
      <c r="B34" s="19" t="s">
        <v>34</v>
      </c>
      <c r="C34" s="20">
        <v>263264618</v>
      </c>
      <c r="D34" s="20">
        <v>91157572136</v>
      </c>
      <c r="E34" s="23">
        <v>125104510</v>
      </c>
      <c r="F34" s="23">
        <f t="shared" si="0"/>
        <v>91545941264</v>
      </c>
      <c r="H34" s="16"/>
      <c r="I34" s="17"/>
      <c r="J34" s="18"/>
    </row>
    <row r="35" spans="1:10">
      <c r="A35" s="1"/>
      <c r="B35" s="19" t="s">
        <v>35</v>
      </c>
      <c r="C35" s="20">
        <v>0</v>
      </c>
      <c r="D35" s="20">
        <v>28184573519</v>
      </c>
      <c r="E35" s="23">
        <v>63081730</v>
      </c>
      <c r="F35" s="23">
        <f t="shared" si="0"/>
        <v>28247655249</v>
      </c>
      <c r="H35" s="16"/>
      <c r="I35" s="17"/>
      <c r="J35" s="18"/>
    </row>
    <row r="36" spans="1:10">
      <c r="A36" s="1"/>
      <c r="B36" s="19" t="s">
        <v>36</v>
      </c>
      <c r="C36" s="20">
        <v>0</v>
      </c>
      <c r="D36" s="20">
        <v>47193902383</v>
      </c>
      <c r="E36" s="23">
        <v>85325725</v>
      </c>
      <c r="F36" s="23">
        <f t="shared" si="0"/>
        <v>47279228108</v>
      </c>
      <c r="H36" s="16"/>
      <c r="I36" s="17"/>
      <c r="J36" s="18"/>
    </row>
    <row r="37" spans="1:10" ht="16.7" customHeight="1">
      <c r="A37" s="1"/>
      <c r="B37" s="19" t="s">
        <v>37</v>
      </c>
      <c r="C37" s="20">
        <v>0</v>
      </c>
      <c r="D37" s="20">
        <v>34323297012</v>
      </c>
      <c r="E37" s="23">
        <v>82919855</v>
      </c>
      <c r="F37" s="23">
        <f t="shared" si="0"/>
        <v>34406216867</v>
      </c>
      <c r="H37" s="16"/>
      <c r="I37" s="17"/>
      <c r="J37" s="18"/>
    </row>
    <row r="38" spans="1:10">
      <c r="A38" s="1"/>
      <c r="B38" s="19" t="s">
        <v>38</v>
      </c>
      <c r="C38" s="20">
        <v>43953431</v>
      </c>
      <c r="D38" s="20">
        <v>17095486526</v>
      </c>
      <c r="E38" s="23">
        <v>40580833</v>
      </c>
      <c r="F38" s="23">
        <f t="shared" si="0"/>
        <v>17180020790</v>
      </c>
      <c r="H38" s="16"/>
      <c r="I38" s="17"/>
      <c r="J38" s="18"/>
    </row>
    <row r="39" spans="1:10">
      <c r="A39" s="1"/>
      <c r="B39" s="19" t="s">
        <v>39</v>
      </c>
      <c r="C39" s="20">
        <v>60350091</v>
      </c>
      <c r="D39" s="20">
        <v>33406990922</v>
      </c>
      <c r="E39" s="23">
        <v>83789903</v>
      </c>
      <c r="F39" s="23">
        <f t="shared" si="0"/>
        <v>33551130916</v>
      </c>
      <c r="H39" s="16"/>
      <c r="I39" s="17"/>
      <c r="J39" s="18"/>
    </row>
    <row r="40" spans="1:10">
      <c r="A40" s="1"/>
      <c r="B40" s="19" t="s">
        <v>40</v>
      </c>
      <c r="C40" s="20">
        <v>0</v>
      </c>
      <c r="D40" s="20">
        <v>130827747745</v>
      </c>
      <c r="E40" s="23">
        <v>121134608</v>
      </c>
      <c r="F40" s="23">
        <f t="shared" si="0"/>
        <v>130948882353</v>
      </c>
      <c r="H40" s="16"/>
      <c r="I40" s="17"/>
      <c r="J40" s="18"/>
    </row>
    <row r="41" spans="1:10">
      <c r="A41" s="1"/>
      <c r="B41" s="19" t="s">
        <v>41</v>
      </c>
      <c r="C41" s="20">
        <v>133643148</v>
      </c>
      <c r="D41" s="20">
        <v>84011006512</v>
      </c>
      <c r="E41" s="23">
        <v>141847565</v>
      </c>
      <c r="F41" s="23">
        <f t="shared" si="0"/>
        <v>84286497225</v>
      </c>
      <c r="H41" s="16"/>
      <c r="I41" s="17"/>
      <c r="J41" s="18"/>
    </row>
    <row r="42" spans="1:10">
      <c r="A42" s="1"/>
      <c r="B42" s="19" t="s">
        <v>42</v>
      </c>
      <c r="C42" s="20">
        <v>0</v>
      </c>
      <c r="D42" s="20">
        <v>18108208417</v>
      </c>
      <c r="E42" s="23">
        <v>27737533</v>
      </c>
      <c r="F42" s="23">
        <f t="shared" si="0"/>
        <v>18135945950</v>
      </c>
      <c r="H42" s="16"/>
      <c r="I42" s="17"/>
      <c r="J42" s="18"/>
    </row>
    <row r="43" spans="1:10" ht="21" customHeight="1">
      <c r="A43" s="1"/>
      <c r="B43" s="19" t="s">
        <v>43</v>
      </c>
      <c r="C43" s="20">
        <v>0</v>
      </c>
      <c r="D43" s="20">
        <v>12039037004</v>
      </c>
      <c r="E43" s="23">
        <v>24473055</v>
      </c>
      <c r="F43" s="23">
        <f t="shared" si="0"/>
        <v>12063510059</v>
      </c>
      <c r="H43" s="16"/>
      <c r="I43" s="17"/>
      <c r="J43" s="18"/>
    </row>
    <row r="44" spans="1:10">
      <c r="A44" s="1"/>
      <c r="B44" s="19" t="s">
        <v>44</v>
      </c>
      <c r="C44" s="20">
        <v>0</v>
      </c>
      <c r="D44" s="20">
        <v>11688106144</v>
      </c>
      <c r="E44" s="23">
        <v>24172685</v>
      </c>
      <c r="F44" s="23">
        <f t="shared" si="0"/>
        <v>11712278829</v>
      </c>
      <c r="H44" s="16"/>
      <c r="I44" s="17"/>
      <c r="J44" s="18"/>
    </row>
    <row r="45" spans="1:10" ht="18" customHeight="1">
      <c r="A45" s="1"/>
      <c r="B45" s="19" t="s">
        <v>45</v>
      </c>
      <c r="C45" s="20">
        <v>38826068</v>
      </c>
      <c r="D45" s="20">
        <v>10126870756</v>
      </c>
      <c r="E45" s="23">
        <v>24859233</v>
      </c>
      <c r="F45" s="23">
        <f t="shared" si="0"/>
        <v>10190556057</v>
      </c>
      <c r="H45" s="16"/>
      <c r="I45" s="17"/>
      <c r="J45" s="18"/>
    </row>
    <row r="46" spans="1:10">
      <c r="A46" s="1"/>
      <c r="B46" s="19" t="s">
        <v>65</v>
      </c>
      <c r="C46" s="20">
        <v>0</v>
      </c>
      <c r="D46" s="20">
        <v>19944145938</v>
      </c>
      <c r="E46" s="23">
        <v>26696670</v>
      </c>
      <c r="F46" s="23">
        <f t="shared" si="0"/>
        <v>19970842608</v>
      </c>
      <c r="H46" s="16"/>
      <c r="I46" s="17"/>
      <c r="J46" s="18"/>
    </row>
    <row r="47" spans="1:10">
      <c r="A47" s="1"/>
      <c r="B47" s="19" t="s">
        <v>46</v>
      </c>
      <c r="C47" s="20">
        <v>0</v>
      </c>
      <c r="D47" s="20">
        <v>6578094086</v>
      </c>
      <c r="E47" s="23">
        <v>21902765</v>
      </c>
      <c r="F47" s="23">
        <f t="shared" si="0"/>
        <v>6599996851</v>
      </c>
      <c r="H47" s="16"/>
      <c r="I47" s="17"/>
      <c r="J47" s="18"/>
    </row>
    <row r="48" spans="1:10">
      <c r="A48" s="1"/>
      <c r="B48" s="19" t="s">
        <v>47</v>
      </c>
      <c r="C48" s="20">
        <v>0</v>
      </c>
      <c r="D48" s="20">
        <v>10601588247</v>
      </c>
      <c r="E48" s="23">
        <v>26373275</v>
      </c>
      <c r="F48" s="23">
        <f t="shared" si="0"/>
        <v>10627961522</v>
      </c>
      <c r="H48" s="16"/>
      <c r="I48" s="17"/>
      <c r="J48" s="18"/>
    </row>
    <row r="49" spans="1:10">
      <c r="A49" s="1"/>
      <c r="B49" s="19" t="s">
        <v>48</v>
      </c>
      <c r="C49" s="21">
        <v>13929148</v>
      </c>
      <c r="D49" s="21">
        <v>14421406298</v>
      </c>
      <c r="E49" s="23">
        <v>28010118</v>
      </c>
      <c r="F49" s="23">
        <f t="shared" si="0"/>
        <v>14463345564</v>
      </c>
      <c r="H49" s="16"/>
      <c r="I49" s="17"/>
      <c r="J49" s="18"/>
    </row>
    <row r="50" spans="1:10">
      <c r="A50" s="1"/>
      <c r="B50" s="19" t="s">
        <v>49</v>
      </c>
      <c r="C50" s="21">
        <v>41410949</v>
      </c>
      <c r="D50" s="21">
        <v>9296364880</v>
      </c>
      <c r="E50" s="23">
        <v>27473608</v>
      </c>
      <c r="F50" s="23">
        <f t="shared" si="0"/>
        <v>9365249437</v>
      </c>
      <c r="H50" s="16"/>
      <c r="I50" s="17"/>
      <c r="J50" s="18"/>
    </row>
    <row r="51" spans="1:10">
      <c r="A51" s="1"/>
      <c r="B51" s="19" t="s">
        <v>50</v>
      </c>
      <c r="C51" s="20">
        <v>0</v>
      </c>
      <c r="D51" s="20">
        <v>9605058518</v>
      </c>
      <c r="E51" s="23">
        <v>14892313</v>
      </c>
      <c r="F51" s="23">
        <f t="shared" si="0"/>
        <v>9619950831</v>
      </c>
      <c r="H51" s="16"/>
      <c r="I51" s="17"/>
      <c r="J51" s="18"/>
    </row>
    <row r="52" spans="1:10">
      <c r="A52" s="1"/>
      <c r="B52" s="19" t="s">
        <v>51</v>
      </c>
      <c r="C52" s="20">
        <v>0</v>
      </c>
      <c r="D52" s="20">
        <v>6829055091</v>
      </c>
      <c r="E52" s="23">
        <v>15820685</v>
      </c>
      <c r="F52" s="23">
        <f t="shared" si="0"/>
        <v>6844875776</v>
      </c>
      <c r="H52" s="16"/>
      <c r="I52" s="17"/>
      <c r="J52" s="18"/>
    </row>
    <row r="53" spans="1:10">
      <c r="A53" s="1"/>
      <c r="B53" s="19" t="s">
        <v>52</v>
      </c>
      <c r="C53" s="20">
        <v>0</v>
      </c>
      <c r="D53" s="20">
        <v>7688501611</v>
      </c>
      <c r="E53" s="23">
        <v>13126753</v>
      </c>
      <c r="F53" s="23">
        <f t="shared" si="0"/>
        <v>7701628364</v>
      </c>
      <c r="H53" s="16"/>
      <c r="I53" s="17"/>
      <c r="J53" s="18"/>
    </row>
    <row r="54" spans="1:10">
      <c r="A54" s="1"/>
      <c r="B54" s="19" t="s">
        <v>53</v>
      </c>
      <c r="C54" s="20">
        <v>0</v>
      </c>
      <c r="D54" s="20">
        <v>9097842891</v>
      </c>
      <c r="E54" s="23">
        <v>14612333</v>
      </c>
      <c r="F54" s="23">
        <f t="shared" si="0"/>
        <v>9112455224</v>
      </c>
      <c r="H54" s="16"/>
      <c r="I54" s="17"/>
      <c r="J54" s="18"/>
    </row>
    <row r="55" spans="1:10" ht="22.5" customHeight="1">
      <c r="A55" s="1"/>
      <c r="B55" s="19" t="s">
        <v>54</v>
      </c>
      <c r="C55" s="21">
        <v>40511433</v>
      </c>
      <c r="D55" s="21">
        <v>12928024702</v>
      </c>
      <c r="E55" s="23">
        <v>14918900</v>
      </c>
      <c r="F55" s="23">
        <f t="shared" si="0"/>
        <v>12983455035</v>
      </c>
      <c r="H55" s="16"/>
      <c r="I55" s="17"/>
      <c r="J55" s="18"/>
    </row>
    <row r="56" spans="1:10">
      <c r="A56" s="1"/>
      <c r="B56" s="19" t="s">
        <v>55</v>
      </c>
      <c r="C56" s="20">
        <v>0</v>
      </c>
      <c r="D56" s="20">
        <v>11354152530</v>
      </c>
      <c r="E56" s="21">
        <v>14811833</v>
      </c>
      <c r="F56" s="23">
        <f t="shared" si="0"/>
        <v>11368964363</v>
      </c>
      <c r="H56" s="16"/>
      <c r="I56" s="17"/>
      <c r="J56" s="18"/>
    </row>
    <row r="57" spans="1:10">
      <c r="A57" s="1"/>
      <c r="B57" s="19" t="s">
        <v>56</v>
      </c>
      <c r="C57" s="20">
        <v>0</v>
      </c>
      <c r="D57" s="20">
        <v>2684424965</v>
      </c>
      <c r="E57" s="21">
        <v>9564235</v>
      </c>
      <c r="F57" s="23">
        <f t="shared" si="0"/>
        <v>2693989200</v>
      </c>
      <c r="H57" s="16"/>
      <c r="I57" s="17"/>
      <c r="J57" s="18"/>
    </row>
    <row r="58" spans="1:10">
      <c r="A58" s="1"/>
      <c r="B58" s="19" t="s">
        <v>57</v>
      </c>
      <c r="C58" s="20">
        <v>0</v>
      </c>
      <c r="D58" s="20">
        <v>2748115436</v>
      </c>
      <c r="E58" s="21">
        <v>13261185</v>
      </c>
      <c r="F58" s="23">
        <f t="shared" si="0"/>
        <v>2761376621</v>
      </c>
      <c r="H58" s="16"/>
      <c r="I58" s="17"/>
      <c r="J58" s="18"/>
    </row>
    <row r="59" spans="1:10" ht="18.75" customHeight="1">
      <c r="A59" s="1"/>
      <c r="B59" s="19" t="s">
        <v>8</v>
      </c>
      <c r="C59" s="20">
        <v>0</v>
      </c>
      <c r="D59" s="20">
        <v>12417738067</v>
      </c>
      <c r="E59" s="21">
        <v>14939108</v>
      </c>
      <c r="F59" s="23">
        <f t="shared" si="0"/>
        <v>12432677175</v>
      </c>
      <c r="H59" s="16"/>
      <c r="I59" s="17"/>
      <c r="J59" s="18"/>
    </row>
    <row r="60" spans="1:10">
      <c r="A60" s="1"/>
      <c r="B60" s="19" t="s">
        <v>11</v>
      </c>
      <c r="C60" s="20">
        <v>0</v>
      </c>
      <c r="D60" s="20">
        <v>1033057417</v>
      </c>
      <c r="E60" s="21">
        <v>7496395</v>
      </c>
      <c r="F60" s="23">
        <f t="shared" si="0"/>
        <v>1040553812</v>
      </c>
      <c r="H60" s="16"/>
      <c r="I60" s="17"/>
      <c r="J60" s="18"/>
    </row>
    <row r="61" spans="1:10">
      <c r="A61" s="1"/>
      <c r="B61" s="19" t="s">
        <v>9</v>
      </c>
      <c r="C61" s="20">
        <v>0</v>
      </c>
      <c r="D61" s="20">
        <v>3798114338</v>
      </c>
      <c r="E61" s="21">
        <v>13833568</v>
      </c>
      <c r="F61" s="23">
        <f t="shared" si="0"/>
        <v>3811947906</v>
      </c>
      <c r="H61" s="16"/>
      <c r="I61" s="17"/>
      <c r="J61" s="18"/>
    </row>
    <row r="62" spans="1:10">
      <c r="A62" s="1"/>
      <c r="B62" s="19" t="s">
        <v>58</v>
      </c>
      <c r="C62" s="20">
        <v>0</v>
      </c>
      <c r="D62" s="20">
        <v>3357189629</v>
      </c>
      <c r="E62" s="21">
        <v>10989205</v>
      </c>
      <c r="F62" s="23">
        <f t="shared" si="0"/>
        <v>3368178834</v>
      </c>
      <c r="H62" s="16"/>
      <c r="I62" s="17"/>
      <c r="J62" s="18"/>
    </row>
    <row r="63" spans="1:10">
      <c r="A63" s="1"/>
      <c r="B63" s="19" t="s">
        <v>59</v>
      </c>
      <c r="C63" s="20">
        <v>0</v>
      </c>
      <c r="D63" s="20">
        <v>2720915407</v>
      </c>
      <c r="E63" s="21">
        <v>13458815</v>
      </c>
      <c r="F63" s="23">
        <f t="shared" si="0"/>
        <v>2734374222</v>
      </c>
      <c r="H63" s="16"/>
      <c r="I63" s="17"/>
      <c r="J63" s="18"/>
    </row>
    <row r="64" spans="1:10">
      <c r="A64" s="1"/>
      <c r="B64" s="19" t="s">
        <v>60</v>
      </c>
      <c r="C64" s="20">
        <v>0</v>
      </c>
      <c r="D64" s="20">
        <v>2903898088</v>
      </c>
      <c r="E64" s="21">
        <v>12078400</v>
      </c>
      <c r="F64" s="23">
        <f t="shared" si="0"/>
        <v>2915976488</v>
      </c>
      <c r="H64" s="16"/>
      <c r="I64" s="17"/>
      <c r="J64" s="18"/>
    </row>
    <row r="65" spans="1:10">
      <c r="A65" s="1"/>
      <c r="B65" s="19" t="s">
        <v>61</v>
      </c>
      <c r="C65" s="20">
        <v>0</v>
      </c>
      <c r="D65" s="20">
        <v>1404470724</v>
      </c>
      <c r="E65" s="21">
        <v>10865993</v>
      </c>
      <c r="F65" s="23">
        <f t="shared" si="0"/>
        <v>1415336717</v>
      </c>
      <c r="H65" s="16"/>
      <c r="I65" s="17"/>
      <c r="J65" s="18"/>
    </row>
    <row r="66" spans="1:10">
      <c r="A66" s="1"/>
      <c r="B66" s="24" t="s">
        <v>68</v>
      </c>
      <c r="C66" s="20">
        <v>0</v>
      </c>
      <c r="D66" s="20">
        <v>1780605897</v>
      </c>
      <c r="E66" s="25">
        <v>11492818</v>
      </c>
      <c r="F66" s="23">
        <f t="shared" si="0"/>
        <v>1792098715</v>
      </c>
      <c r="H66" s="16"/>
      <c r="I66" s="26"/>
      <c r="J66" s="18"/>
    </row>
    <row r="67" spans="1:10">
      <c r="B67" s="27" t="s">
        <v>6</v>
      </c>
      <c r="C67" s="28">
        <f>SUM(C10:C66)</f>
        <v>8064248501</v>
      </c>
      <c r="D67" s="28">
        <f>SUM(D10:D66)</f>
        <v>1869298181111</v>
      </c>
      <c r="E67" s="28">
        <f>SUM(E10:E66)</f>
        <v>2996146144</v>
      </c>
      <c r="F67" s="28">
        <f>SUM(F10:F66)</f>
        <v>1880358575756</v>
      </c>
      <c r="G67" s="29"/>
      <c r="H67" s="30"/>
      <c r="I67" s="26"/>
      <c r="J67" s="18"/>
    </row>
    <row r="68" spans="1:10">
      <c r="B68" s="12" t="s">
        <v>74</v>
      </c>
      <c r="C68" s="13"/>
      <c r="D68" s="13"/>
      <c r="E68" s="14">
        <v>3844181555</v>
      </c>
      <c r="F68" s="31">
        <f t="shared" ref="F68:F78" si="1">SUM(C68:E68)</f>
        <v>3844181555</v>
      </c>
      <c r="G68" s="32"/>
      <c r="H68" s="33"/>
      <c r="I68" s="34"/>
      <c r="J68" s="34"/>
    </row>
    <row r="69" spans="1:10">
      <c r="B69" s="19" t="s">
        <v>76</v>
      </c>
      <c r="C69" s="20"/>
      <c r="D69" s="20"/>
      <c r="E69" s="21">
        <v>250000000</v>
      </c>
      <c r="F69" s="35">
        <f t="shared" si="1"/>
        <v>250000000</v>
      </c>
      <c r="G69" s="32"/>
      <c r="H69" s="36"/>
      <c r="I69" s="36"/>
    </row>
    <row r="70" spans="1:10">
      <c r="B70" s="19" t="s">
        <v>63</v>
      </c>
      <c r="C70" s="20"/>
      <c r="D70" s="20"/>
      <c r="E70" s="21">
        <v>7255818450</v>
      </c>
      <c r="F70" s="35">
        <f t="shared" si="1"/>
        <v>7255818450</v>
      </c>
    </row>
    <row r="71" spans="1:10">
      <c r="B71" s="19" t="s">
        <v>64</v>
      </c>
      <c r="C71" s="20">
        <f>18508699153+200000000</f>
        <v>18708699153</v>
      </c>
      <c r="D71" s="20"/>
      <c r="E71" s="20"/>
      <c r="F71" s="35">
        <f t="shared" si="1"/>
        <v>18708699153</v>
      </c>
    </row>
    <row r="72" spans="1:10">
      <c r="B72" s="19" t="s">
        <v>80</v>
      </c>
      <c r="C72" s="20">
        <v>1000000000</v>
      </c>
      <c r="D72" s="20"/>
      <c r="E72" s="20"/>
      <c r="F72" s="35">
        <f t="shared" si="1"/>
        <v>1000000000</v>
      </c>
    </row>
    <row r="73" spans="1:10">
      <c r="B73" s="19" t="s">
        <v>62</v>
      </c>
      <c r="C73" s="20">
        <v>0</v>
      </c>
      <c r="D73" s="20">
        <v>6440000000</v>
      </c>
      <c r="E73" s="20"/>
      <c r="F73" s="35">
        <f t="shared" si="1"/>
        <v>6440000000</v>
      </c>
      <c r="I73" s="32"/>
    </row>
    <row r="74" spans="1:10">
      <c r="B74" s="19" t="s">
        <v>75</v>
      </c>
      <c r="C74" s="20">
        <v>0</v>
      </c>
      <c r="D74" s="20">
        <v>0</v>
      </c>
      <c r="E74" s="20">
        <v>9900000000</v>
      </c>
      <c r="F74" s="35">
        <f t="shared" si="1"/>
        <v>9900000000</v>
      </c>
    </row>
    <row r="75" spans="1:10" ht="25.5" customHeight="1">
      <c r="B75" s="19" t="s">
        <v>69</v>
      </c>
      <c r="C75" s="20"/>
      <c r="D75" s="20">
        <v>4450000000</v>
      </c>
      <c r="E75" s="20"/>
      <c r="F75" s="35">
        <f t="shared" si="1"/>
        <v>4450000000</v>
      </c>
    </row>
    <row r="76" spans="1:10">
      <c r="B76" s="37" t="s">
        <v>10</v>
      </c>
      <c r="C76" s="20">
        <v>0</v>
      </c>
      <c r="D76" s="20">
        <v>3935819025</v>
      </c>
      <c r="E76" s="20">
        <v>0</v>
      </c>
      <c r="F76" s="35">
        <f t="shared" si="1"/>
        <v>3935819025</v>
      </c>
      <c r="G76" s="29"/>
      <c r="H76" s="30"/>
    </row>
    <row r="77" spans="1:10" ht="25.5">
      <c r="B77" s="37" t="s">
        <v>78</v>
      </c>
      <c r="C77" s="20"/>
      <c r="D77" s="20">
        <v>1150000000</v>
      </c>
      <c r="E77" s="20">
        <v>0</v>
      </c>
      <c r="F77" s="35">
        <f t="shared" si="1"/>
        <v>1150000000</v>
      </c>
    </row>
    <row r="78" spans="1:10">
      <c r="B78" s="38" t="s">
        <v>70</v>
      </c>
      <c r="C78" s="39">
        <v>0</v>
      </c>
      <c r="D78" s="39">
        <v>15485419222.5</v>
      </c>
      <c r="E78" s="39">
        <v>0</v>
      </c>
      <c r="F78" s="40">
        <f t="shared" si="1"/>
        <v>15485419222.5</v>
      </c>
    </row>
    <row r="79" spans="1:10">
      <c r="B79" s="27" t="s">
        <v>6</v>
      </c>
      <c r="C79" s="28">
        <f>SUM(C68:C76)</f>
        <v>19708699153</v>
      </c>
      <c r="D79" s="28">
        <f>SUM(D68:D78)</f>
        <v>31461238247.5</v>
      </c>
      <c r="E79" s="28">
        <f>SUM(E68:E78)</f>
        <v>21250000005</v>
      </c>
      <c r="F79" s="28">
        <f>SUM(F68:F78)</f>
        <v>72419937405.5</v>
      </c>
    </row>
    <row r="80" spans="1:10">
      <c r="B80" s="27" t="s">
        <v>7</v>
      </c>
      <c r="C80" s="28">
        <f>+C79+C67</f>
        <v>27772947654</v>
      </c>
      <c r="D80" s="28">
        <f>+D79+D67</f>
        <v>1900759419358.5</v>
      </c>
      <c r="E80" s="28">
        <f>+E79+E67</f>
        <v>24246146149</v>
      </c>
      <c r="F80" s="28">
        <f>+F79+F67</f>
        <v>1952778513161.5</v>
      </c>
    </row>
    <row r="82" spans="6:6">
      <c r="F82" s="43"/>
    </row>
    <row r="83" spans="6:6">
      <c r="F83" s="44"/>
    </row>
    <row r="84" spans="6:6">
      <c r="F84" s="43"/>
    </row>
  </sheetData>
  <mergeCells count="6">
    <mergeCell ref="E1:F1"/>
    <mergeCell ref="B4:F4"/>
    <mergeCell ref="B5:F5"/>
    <mergeCell ref="B6:F6"/>
    <mergeCell ref="B7:F7"/>
    <mergeCell ref="E2:F2"/>
  </mergeCells>
  <printOptions horizontalCentered="1"/>
  <pageMargins left="0.39370078740157483" right="0.31496062992125984" top="0.15748031496062992" bottom="0.35433070866141736" header="0.31496062992125984" footer="0.31496062992125984"/>
  <pageSetup paperSize="9" scale="65" orientation="portrait" horizontalDpi="4294967293" verticalDpi="4294967293" r:id="rId1"/>
  <ignoredErrors>
    <ignoredError sqref="F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</vt:lpstr>
      <vt:lpstr>PLANILLA!Área_de_impresión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Martinez</dc:creator>
  <cp:lastModifiedBy>santiago</cp:lastModifiedBy>
  <cp:lastPrinted>2023-09-14T00:47:42Z</cp:lastPrinted>
  <dcterms:created xsi:type="dcterms:W3CDTF">2014-09-10T21:57:53Z</dcterms:created>
  <dcterms:modified xsi:type="dcterms:W3CDTF">2023-09-14T23:02:41Z</dcterms:modified>
</cp:coreProperties>
</file>