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vecchio\Desktop\"/>
    </mc:Choice>
  </mc:AlternateContent>
  <bookViews>
    <workbookView xWindow="0" yWindow="0" windowWidth="19170" windowHeight="4830" activeTab="2"/>
  </bookViews>
  <sheets>
    <sheet name="Obras" sheetId="18" r:id="rId1"/>
    <sheet name="Bs y Servicios" sheetId="20" r:id="rId2"/>
    <sheet name="Referencias" sheetId="19" r:id="rId3"/>
  </sheets>
  <definedNames>
    <definedName name="_xlnm._FilterDatabase" localSheetId="1" hidden="1">'Bs y Servicios'!$A$10:$N$10</definedName>
    <definedName name="_xlnm._FilterDatabase" localSheetId="0" hidden="1">Obras!$B$9:$R$9</definedName>
    <definedName name="_xlnm.Print_Area" localSheetId="0">Obras!$B$1:$R$803</definedName>
    <definedName name="_xlnm.Print_Titles" localSheetId="0">Obras!$2:$8</definedName>
    <definedName name="_xlnm.Print_Titles" localSheetId="2">Referencias!$1:$9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3" i="18" l="1"/>
  <c r="I40" i="20"/>
  <c r="H40" i="20"/>
  <c r="G40" i="20"/>
  <c r="F40" i="20"/>
  <c r="E40" i="20"/>
  <c r="K803" i="18" l="1"/>
  <c r="M18" i="18"/>
  <c r="J11" i="20" l="1"/>
  <c r="K11" i="20"/>
  <c r="L11" i="20"/>
  <c r="M11" i="20"/>
  <c r="N11" i="20"/>
  <c r="J12" i="20"/>
  <c r="K12" i="20"/>
  <c r="L12" i="20"/>
  <c r="M12" i="20"/>
  <c r="N12" i="20"/>
  <c r="J13" i="20"/>
  <c r="K13" i="20"/>
  <c r="L13" i="20"/>
  <c r="M13" i="20"/>
  <c r="N13" i="20"/>
  <c r="J14" i="20"/>
  <c r="K14" i="20"/>
  <c r="L14" i="20"/>
  <c r="M14" i="20"/>
  <c r="N14" i="20"/>
  <c r="J15" i="20"/>
  <c r="K15" i="20"/>
  <c r="L15" i="20"/>
  <c r="M15" i="20"/>
  <c r="N15" i="20"/>
  <c r="J16" i="20"/>
  <c r="K16" i="20"/>
  <c r="L16" i="20"/>
  <c r="M16" i="20"/>
  <c r="N16" i="20"/>
  <c r="J17" i="20"/>
  <c r="K17" i="20"/>
  <c r="L17" i="20"/>
  <c r="M17" i="20"/>
  <c r="N17" i="20"/>
  <c r="J18" i="20"/>
  <c r="K18" i="20"/>
  <c r="L18" i="20"/>
  <c r="M18" i="20"/>
  <c r="N18" i="20"/>
  <c r="J19" i="20"/>
  <c r="K19" i="20"/>
  <c r="L19" i="20"/>
  <c r="M19" i="20"/>
  <c r="N19" i="20"/>
  <c r="J20" i="20"/>
  <c r="K20" i="20"/>
  <c r="L20" i="20"/>
  <c r="M20" i="20"/>
  <c r="N20" i="20"/>
  <c r="J21" i="20"/>
  <c r="K21" i="20"/>
  <c r="L21" i="20"/>
  <c r="M21" i="20"/>
  <c r="N21" i="20"/>
  <c r="J22" i="20"/>
  <c r="K22" i="20"/>
  <c r="L22" i="20"/>
  <c r="M22" i="20"/>
  <c r="N22" i="20"/>
  <c r="J23" i="20"/>
  <c r="K23" i="20"/>
  <c r="L23" i="20"/>
  <c r="M23" i="20"/>
  <c r="N23" i="20"/>
  <c r="J24" i="20"/>
  <c r="K24" i="20"/>
  <c r="L24" i="20"/>
  <c r="M24" i="20"/>
  <c r="N24" i="20"/>
  <c r="J25" i="20"/>
  <c r="K25" i="20"/>
  <c r="L25" i="20"/>
  <c r="M25" i="20"/>
  <c r="N25" i="20"/>
  <c r="J26" i="20"/>
  <c r="K26" i="20"/>
  <c r="L26" i="20"/>
  <c r="M26" i="20"/>
  <c r="N26" i="20"/>
  <c r="J27" i="20"/>
  <c r="K27" i="20"/>
  <c r="L27" i="20"/>
  <c r="M27" i="20"/>
  <c r="N27" i="20"/>
  <c r="J28" i="20"/>
  <c r="K28" i="20"/>
  <c r="L28" i="20"/>
  <c r="M28" i="20"/>
  <c r="N28" i="20"/>
  <c r="J29" i="20"/>
  <c r="K29" i="20"/>
  <c r="L29" i="20"/>
  <c r="M29" i="20"/>
  <c r="N29" i="20"/>
  <c r="J30" i="20"/>
  <c r="K30" i="20"/>
  <c r="L30" i="20"/>
  <c r="M30" i="20"/>
  <c r="N30" i="20"/>
  <c r="J31" i="20"/>
  <c r="K31" i="20"/>
  <c r="L31" i="20"/>
  <c r="M31" i="20"/>
  <c r="N31" i="20"/>
  <c r="J32" i="20"/>
  <c r="K32" i="20"/>
  <c r="L32" i="20"/>
  <c r="M32" i="20"/>
  <c r="N32" i="20"/>
  <c r="J33" i="20"/>
  <c r="K33" i="20"/>
  <c r="L33" i="20"/>
  <c r="M33" i="20"/>
  <c r="N33" i="20"/>
  <c r="J34" i="20"/>
  <c r="K34" i="20"/>
  <c r="L34" i="20"/>
  <c r="M34" i="20"/>
  <c r="N34" i="20"/>
  <c r="J35" i="20"/>
  <c r="K35" i="20"/>
  <c r="L35" i="20"/>
  <c r="M35" i="20"/>
  <c r="N35" i="20"/>
  <c r="J36" i="20"/>
  <c r="K36" i="20"/>
  <c r="L36" i="20"/>
  <c r="M36" i="20"/>
  <c r="N36" i="20"/>
  <c r="J37" i="20"/>
  <c r="K37" i="20"/>
  <c r="L37" i="20"/>
  <c r="M37" i="20"/>
  <c r="N37" i="20"/>
  <c r="J38" i="20"/>
  <c r="K38" i="20"/>
  <c r="L38" i="20"/>
  <c r="M38" i="20"/>
  <c r="N38" i="20"/>
  <c r="J39" i="20"/>
  <c r="K39" i="20"/>
  <c r="L39" i="20"/>
  <c r="M39" i="20"/>
  <c r="N39" i="20"/>
  <c r="K10" i="20"/>
  <c r="L10" i="20"/>
  <c r="M10" i="20"/>
  <c r="N10" i="20"/>
  <c r="J10" i="20"/>
  <c r="I22" i="20"/>
  <c r="I11" i="20"/>
  <c r="I12" i="20"/>
  <c r="I13" i="20"/>
  <c r="I14" i="20"/>
  <c r="I15" i="20"/>
  <c r="I16" i="20"/>
  <c r="I17" i="20"/>
  <c r="I18" i="20"/>
  <c r="I19" i="20"/>
  <c r="I20" i="20"/>
  <c r="I21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10" i="20"/>
  <c r="M299" i="18" l="1"/>
  <c r="M623" i="18"/>
  <c r="P623" i="18" s="1"/>
  <c r="M567" i="18" l="1"/>
  <c r="P567" i="18" s="1"/>
  <c r="J803" i="18"/>
  <c r="M363" i="18"/>
  <c r="Q363" i="18" s="1"/>
  <c r="M342" i="18"/>
  <c r="N342" i="18" s="1"/>
  <c r="M250" i="18"/>
  <c r="Q250" i="18" s="1"/>
  <c r="O623" i="18"/>
  <c r="O299" i="18"/>
  <c r="P299" i="18"/>
  <c r="N299" i="18"/>
  <c r="Q299" i="18"/>
  <c r="N623" i="18"/>
  <c r="Q623" i="18"/>
  <c r="M676" i="18"/>
  <c r="M503" i="18"/>
  <c r="Q503" i="18" s="1"/>
  <c r="M427" i="18"/>
  <c r="M177" i="18"/>
  <c r="M601" i="18"/>
  <c r="M607" i="18"/>
  <c r="Q607" i="18" s="1"/>
  <c r="M591" i="18"/>
  <c r="Q591" i="18" s="1"/>
  <c r="M583" i="18"/>
  <c r="M551" i="18"/>
  <c r="Q551" i="18" s="1"/>
  <c r="M535" i="18"/>
  <c r="Q535" i="18" s="1"/>
  <c r="M519" i="18"/>
  <c r="Q519" i="18" s="1"/>
  <c r="M487" i="18"/>
  <c r="Q487" i="18" s="1"/>
  <c r="M719" i="18"/>
  <c r="M654" i="18"/>
  <c r="M718" i="18"/>
  <c r="M714" i="18"/>
  <c r="M710" i="18"/>
  <c r="M706" i="18"/>
  <c r="M702" i="18"/>
  <c r="M698" i="18"/>
  <c r="M694" i="18"/>
  <c r="M101" i="18"/>
  <c r="M685" i="18"/>
  <c r="M681" i="18"/>
  <c r="M677" i="18"/>
  <c r="M673" i="18"/>
  <c r="M669" i="18"/>
  <c r="M665" i="18"/>
  <c r="M661" i="18"/>
  <c r="M657" i="18"/>
  <c r="M653" i="18"/>
  <c r="M649" i="18"/>
  <c r="M645" i="18"/>
  <c r="M641" i="18"/>
  <c r="M637" i="18"/>
  <c r="M633" i="18"/>
  <c r="M77" i="18"/>
  <c r="M73" i="18"/>
  <c r="M69" i="18"/>
  <c r="M628" i="18"/>
  <c r="M624" i="18"/>
  <c r="M620" i="18"/>
  <c r="M616" i="18"/>
  <c r="M612" i="18"/>
  <c r="M596" i="18"/>
  <c r="M449" i="18"/>
  <c r="M406" i="18"/>
  <c r="M384" i="18"/>
  <c r="M320" i="18"/>
  <c r="M278" i="18"/>
  <c r="P278" i="18" s="1"/>
  <c r="M222" i="18"/>
  <c r="M194" i="18"/>
  <c r="M720" i="18"/>
  <c r="M716" i="18"/>
  <c r="M712" i="18"/>
  <c r="M708" i="18"/>
  <c r="M704" i="18"/>
  <c r="M700" i="18"/>
  <c r="M696" i="18"/>
  <c r="M692" i="18"/>
  <c r="M67" i="18"/>
  <c r="M683" i="18"/>
  <c r="M679" i="18"/>
  <c r="M675" i="18"/>
  <c r="M671" i="18"/>
  <c r="M667" i="18"/>
  <c r="M663" i="18"/>
  <c r="M659" i="18"/>
  <c r="M655" i="18"/>
  <c r="M651" i="18"/>
  <c r="M647" i="18"/>
  <c r="M643" i="18"/>
  <c r="M639" i="18"/>
  <c r="P639" i="18" s="1"/>
  <c r="M635" i="18"/>
  <c r="M79" i="18"/>
  <c r="M75" i="18"/>
  <c r="M71" i="18"/>
  <c r="P71" i="18" s="1"/>
  <c r="M630" i="18"/>
  <c r="M626" i="18"/>
  <c r="M622" i="18"/>
  <c r="M618" i="18"/>
  <c r="P618" i="18" s="1"/>
  <c r="M614" i="18"/>
  <c r="M610" i="18"/>
  <c r="M606" i="18"/>
  <c r="M602" i="18"/>
  <c r="P602" i="18" s="1"/>
  <c r="M598" i="18"/>
  <c r="M594" i="18"/>
  <c r="M590" i="18"/>
  <c r="M586" i="18"/>
  <c r="P586" i="18" s="1"/>
  <c r="M582" i="18"/>
  <c r="M578" i="18"/>
  <c r="M574" i="18"/>
  <c r="M570" i="18"/>
  <c r="P570" i="18" s="1"/>
  <c r="M566" i="18"/>
  <c r="M562" i="18"/>
  <c r="M558" i="18"/>
  <c r="M554" i="18"/>
  <c r="P554" i="18" s="1"/>
  <c r="M550" i="18"/>
  <c r="M546" i="18"/>
  <c r="M542" i="18"/>
  <c r="M538" i="18"/>
  <c r="P538" i="18" s="1"/>
  <c r="M534" i="18"/>
  <c r="M530" i="18"/>
  <c r="M526" i="18"/>
  <c r="M522" i="18"/>
  <c r="P522" i="18" s="1"/>
  <c r="M518" i="18"/>
  <c r="M514" i="18"/>
  <c r="M510" i="18"/>
  <c r="M506" i="18"/>
  <c r="P506" i="18" s="1"/>
  <c r="M502" i="18"/>
  <c r="M498" i="18"/>
  <c r="M494" i="18"/>
  <c r="M490" i="18"/>
  <c r="P490" i="18" s="1"/>
  <c r="M486" i="18"/>
  <c r="M482" i="18"/>
  <c r="M478" i="18"/>
  <c r="M474" i="18"/>
  <c r="P474" i="18" s="1"/>
  <c r="M470" i="18"/>
  <c r="M463" i="18"/>
  <c r="M459" i="18"/>
  <c r="P459" i="18" s="1"/>
  <c r="M455" i="18"/>
  <c r="M438" i="18"/>
  <c r="M422" i="18"/>
  <c r="M390" i="18"/>
  <c r="P390" i="18" s="1"/>
  <c r="M374" i="18"/>
  <c r="P374" i="18" s="1"/>
  <c r="M358" i="18"/>
  <c r="P358" i="18" s="1"/>
  <c r="M326" i="18"/>
  <c r="P326" i="18" s="1"/>
  <c r="M310" i="18"/>
  <c r="P310" i="18" s="1"/>
  <c r="M294" i="18"/>
  <c r="P294" i="18" s="1"/>
  <c r="M258" i="18"/>
  <c r="M788" i="18"/>
  <c r="P788" i="18" s="1"/>
  <c r="M146" i="18"/>
  <c r="M96" i="18"/>
  <c r="P96" i="18" s="1"/>
  <c r="M762" i="18"/>
  <c r="P762" i="18" s="1"/>
  <c r="M709" i="18"/>
  <c r="M693" i="18"/>
  <c r="M660" i="18"/>
  <c r="M644" i="18"/>
  <c r="M76" i="18"/>
  <c r="Q76" i="18" s="1"/>
  <c r="M703" i="18"/>
  <c r="M66" i="18"/>
  <c r="M670" i="18"/>
  <c r="M638" i="18"/>
  <c r="M70" i="18"/>
  <c r="M617" i="18"/>
  <c r="M721" i="18"/>
  <c r="M717" i="18"/>
  <c r="M713" i="18"/>
  <c r="M705" i="18"/>
  <c r="M701" i="18"/>
  <c r="M697" i="18"/>
  <c r="M68" i="18"/>
  <c r="M684" i="18"/>
  <c r="M680" i="18"/>
  <c r="M672" i="18"/>
  <c r="M668" i="18"/>
  <c r="M664" i="18"/>
  <c r="M656" i="18"/>
  <c r="M652" i="18"/>
  <c r="M648" i="18"/>
  <c r="M640" i="18"/>
  <c r="M636" i="18"/>
  <c r="Q636" i="18" s="1"/>
  <c r="M632" i="18"/>
  <c r="M72" i="18"/>
  <c r="Q72" i="18" s="1"/>
  <c r="M631" i="18"/>
  <c r="Q631" i="18" s="1"/>
  <c r="M627" i="18"/>
  <c r="M619" i="18"/>
  <c r="M615" i="18"/>
  <c r="Q615" i="18" s="1"/>
  <c r="M611" i="18"/>
  <c r="M603" i="18"/>
  <c r="M599" i="18"/>
  <c r="Q599" i="18" s="1"/>
  <c r="M595" i="18"/>
  <c r="Q595" i="18" s="1"/>
  <c r="M587" i="18"/>
  <c r="M579" i="18"/>
  <c r="M575" i="18"/>
  <c r="Q575" i="18" s="1"/>
  <c r="M571" i="18"/>
  <c r="Q571" i="18" s="1"/>
  <c r="M563" i="18"/>
  <c r="M559" i="18"/>
  <c r="Q559" i="18" s="1"/>
  <c r="M555" i="18"/>
  <c r="M547" i="18"/>
  <c r="Q547" i="18" s="1"/>
  <c r="M543" i="18"/>
  <c r="Q543" i="18" s="1"/>
  <c r="M539" i="18"/>
  <c r="M531" i="18"/>
  <c r="Q531" i="18" s="1"/>
  <c r="M527" i="18"/>
  <c r="Q527" i="18" s="1"/>
  <c r="M523" i="18"/>
  <c r="M515" i="18"/>
  <c r="M511" i="18"/>
  <c r="Q511" i="18" s="1"/>
  <c r="M507" i="18"/>
  <c r="Q507" i="18" s="1"/>
  <c r="M499" i="18"/>
  <c r="M495" i="18"/>
  <c r="Q495" i="18" s="1"/>
  <c r="M491" i="18"/>
  <c r="M483" i="18"/>
  <c r="Q483" i="18" s="1"/>
  <c r="M479" i="18"/>
  <c r="Q479" i="18" s="1"/>
  <c r="M475" i="18"/>
  <c r="M471" i="18"/>
  <c r="Q471" i="18" s="1"/>
  <c r="M467" i="18"/>
  <c r="Q467" i="18" s="1"/>
  <c r="M464" i="18"/>
  <c r="Q464" i="18" s="1"/>
  <c r="M460" i="18"/>
  <c r="M444" i="18"/>
  <c r="Q444" i="18" s="1"/>
  <c r="M411" i="18"/>
  <c r="Q411" i="18" s="1"/>
  <c r="M395" i="18"/>
  <c r="M379" i="18"/>
  <c r="M347" i="18"/>
  <c r="M331" i="18"/>
  <c r="M315" i="18"/>
  <c r="M283" i="18"/>
  <c r="M608" i="18"/>
  <c r="M604" i="18"/>
  <c r="M600" i="18"/>
  <c r="M592" i="18"/>
  <c r="M588" i="18"/>
  <c r="M584" i="18"/>
  <c r="M580" i="18"/>
  <c r="M576" i="18"/>
  <c r="M572" i="18"/>
  <c r="M568" i="18"/>
  <c r="M564" i="18"/>
  <c r="M560" i="18"/>
  <c r="M556" i="18"/>
  <c r="M552" i="18"/>
  <c r="M548" i="18"/>
  <c r="M544" i="18"/>
  <c r="M540" i="18"/>
  <c r="M536" i="18"/>
  <c r="M532" i="18"/>
  <c r="M528" i="18"/>
  <c r="M524" i="18"/>
  <c r="M520" i="18"/>
  <c r="M516" i="18"/>
  <c r="M512" i="18"/>
  <c r="M508" i="18"/>
  <c r="M504" i="18"/>
  <c r="M500" i="18"/>
  <c r="M496" i="18"/>
  <c r="M492" i="18"/>
  <c r="M488" i="18"/>
  <c r="M484" i="18"/>
  <c r="M480" i="18"/>
  <c r="M476" i="18"/>
  <c r="M472" i="18"/>
  <c r="M468" i="18"/>
  <c r="M465" i="18"/>
  <c r="M461" i="18"/>
  <c r="M457" i="18"/>
  <c r="M453" i="18"/>
  <c r="M445" i="18"/>
  <c r="M440" i="18"/>
  <c r="M436" i="18"/>
  <c r="M432" i="18"/>
  <c r="M428" i="18"/>
  <c r="M424" i="18"/>
  <c r="M420" i="18"/>
  <c r="M416" i="18"/>
  <c r="M412" i="18"/>
  <c r="M408" i="18"/>
  <c r="M404" i="18"/>
  <c r="M400" i="18"/>
  <c r="M396" i="18"/>
  <c r="M392" i="18"/>
  <c r="M388" i="18"/>
  <c r="M380" i="18"/>
  <c r="M376" i="18"/>
  <c r="M372" i="18"/>
  <c r="M368" i="18"/>
  <c r="M364" i="18"/>
  <c r="M360" i="18"/>
  <c r="M356" i="18"/>
  <c r="M352" i="18"/>
  <c r="M348" i="18"/>
  <c r="M344" i="18"/>
  <c r="M340" i="18"/>
  <c r="M336" i="18"/>
  <c r="M332" i="18"/>
  <c r="M328" i="18"/>
  <c r="M324" i="18"/>
  <c r="M316" i="18"/>
  <c r="M312" i="18"/>
  <c r="M308" i="18"/>
  <c r="M304" i="18"/>
  <c r="M300" i="18"/>
  <c r="M296" i="18"/>
  <c r="M292" i="18"/>
  <c r="M288" i="18"/>
  <c r="M284" i="18"/>
  <c r="M280" i="18"/>
  <c r="M276" i="18"/>
  <c r="M272" i="18"/>
  <c r="M268" i="18"/>
  <c r="M264" i="18"/>
  <c r="M260" i="18"/>
  <c r="M256" i="18"/>
  <c r="M252" i="18"/>
  <c r="M248" i="18"/>
  <c r="M244" i="18"/>
  <c r="M240" i="18"/>
  <c r="M236" i="18"/>
  <c r="M232" i="18"/>
  <c r="M228" i="18"/>
  <c r="M224" i="18"/>
  <c r="M220" i="18"/>
  <c r="M216" i="18"/>
  <c r="M212" i="18"/>
  <c r="M208" i="18"/>
  <c r="M204" i="18"/>
  <c r="M200" i="18"/>
  <c r="M196" i="18"/>
  <c r="M192" i="18"/>
  <c r="M802" i="18"/>
  <c r="M798" i="18"/>
  <c r="M794" i="18"/>
  <c r="M790" i="18"/>
  <c r="M50" i="18"/>
  <c r="M47" i="18"/>
  <c r="M188" i="18"/>
  <c r="M184" i="18"/>
  <c r="M180" i="18"/>
  <c r="M176" i="18"/>
  <c r="M172" i="18"/>
  <c r="M168" i="18"/>
  <c r="M164" i="18"/>
  <c r="M160" i="18"/>
  <c r="M156" i="18"/>
  <c r="M152" i="18"/>
  <c r="M148" i="18"/>
  <c r="M144" i="18"/>
  <c r="M140" i="18"/>
  <c r="M136" i="18"/>
  <c r="M132" i="18"/>
  <c r="M128" i="18"/>
  <c r="M124" i="18"/>
  <c r="M120" i="18"/>
  <c r="M116" i="18"/>
  <c r="M112" i="18"/>
  <c r="M108" i="18"/>
  <c r="M104" i="18"/>
  <c r="M37" i="18"/>
  <c r="M33" i="18"/>
  <c r="M62" i="18"/>
  <c r="M30" i="18"/>
  <c r="M98" i="18"/>
  <c r="M94" i="18"/>
  <c r="M90" i="18"/>
  <c r="M46" i="18"/>
  <c r="M85" i="18"/>
  <c r="M81" i="18"/>
  <c r="M26" i="18"/>
  <c r="M22" i="18"/>
  <c r="M14" i="18"/>
  <c r="M10" i="18"/>
  <c r="M784" i="18"/>
  <c r="M780" i="18"/>
  <c r="M776" i="18"/>
  <c r="M772" i="18"/>
  <c r="M768" i="18"/>
  <c r="M764" i="18"/>
  <c r="M760" i="18"/>
  <c r="M756" i="18"/>
  <c r="M752" i="18"/>
  <c r="M748" i="18"/>
  <c r="M744" i="18"/>
  <c r="M740" i="18"/>
  <c r="M736" i="18"/>
  <c r="M690" i="18"/>
  <c r="M55" i="18"/>
  <c r="M715" i="18"/>
  <c r="M711" i="18"/>
  <c r="M707" i="18"/>
  <c r="M699" i="18"/>
  <c r="M695" i="18"/>
  <c r="M691" i="18"/>
  <c r="M682" i="18"/>
  <c r="M678" i="18"/>
  <c r="M674" i="18"/>
  <c r="M666" i="18"/>
  <c r="M662" i="18"/>
  <c r="M658" i="18"/>
  <c r="M650" i="18"/>
  <c r="M646" i="18"/>
  <c r="M642" i="18"/>
  <c r="M634" i="18"/>
  <c r="M78" i="18"/>
  <c r="M74" i="18"/>
  <c r="M629" i="18"/>
  <c r="M625" i="18"/>
  <c r="M621" i="18"/>
  <c r="M613" i="18"/>
  <c r="M609" i="18"/>
  <c r="M605" i="18"/>
  <c r="M597" i="18"/>
  <c r="M593" i="18"/>
  <c r="M589" i="18"/>
  <c r="M585" i="18"/>
  <c r="M581" i="18"/>
  <c r="M577" i="18"/>
  <c r="M573" i="18"/>
  <c r="M569" i="18"/>
  <c r="M565" i="18"/>
  <c r="M561" i="18"/>
  <c r="M557" i="18"/>
  <c r="M553" i="18"/>
  <c r="M549" i="18"/>
  <c r="M545" i="18"/>
  <c r="M541" i="18"/>
  <c r="M537" i="18"/>
  <c r="M533" i="18"/>
  <c r="M529" i="18"/>
  <c r="M525" i="18"/>
  <c r="M521" i="18"/>
  <c r="M517" i="18"/>
  <c r="M513" i="18"/>
  <c r="M509" i="18"/>
  <c r="M505" i="18"/>
  <c r="M501" i="18"/>
  <c r="M497" i="18"/>
  <c r="M493" i="18"/>
  <c r="M489" i="18"/>
  <c r="M485" i="18"/>
  <c r="M481" i="18"/>
  <c r="M477" i="18"/>
  <c r="M473" i="18"/>
  <c r="M469" i="18"/>
  <c r="M466" i="18"/>
  <c r="M462" i="18"/>
  <c r="M458" i="18"/>
  <c r="M265" i="18"/>
  <c r="O265" i="18" s="1"/>
  <c r="M237" i="18"/>
  <c r="O237" i="18" s="1"/>
  <c r="M229" i="18"/>
  <c r="M201" i="18"/>
  <c r="M799" i="18"/>
  <c r="M51" i="18"/>
  <c r="M454" i="18"/>
  <c r="M450" i="18"/>
  <c r="M446" i="18"/>
  <c r="M442" i="18"/>
  <c r="M437" i="18"/>
  <c r="M433" i="18"/>
  <c r="M429" i="18"/>
  <c r="M425" i="18"/>
  <c r="M421" i="18"/>
  <c r="M417" i="18"/>
  <c r="M413" i="18"/>
  <c r="M409" i="18"/>
  <c r="M405" i="18"/>
  <c r="M401" i="18"/>
  <c r="M397" i="18"/>
  <c r="M393" i="18"/>
  <c r="O393" i="18" s="1"/>
  <c r="M389" i="18"/>
  <c r="M385" i="18"/>
  <c r="M381" i="18"/>
  <c r="M377" i="18"/>
  <c r="O377" i="18" s="1"/>
  <c r="M373" i="18"/>
  <c r="M369" i="18"/>
  <c r="M365" i="18"/>
  <c r="M361" i="18"/>
  <c r="O361" i="18" s="1"/>
  <c r="M357" i="18"/>
  <c r="M353" i="18"/>
  <c r="M349" i="18"/>
  <c r="M345" i="18"/>
  <c r="O345" i="18" s="1"/>
  <c r="M341" i="18"/>
  <c r="M337" i="18"/>
  <c r="M333" i="18"/>
  <c r="M329" i="18"/>
  <c r="O329" i="18" s="1"/>
  <c r="M325" i="18"/>
  <c r="M321" i="18"/>
  <c r="M317" i="18"/>
  <c r="M313" i="18"/>
  <c r="O313" i="18" s="1"/>
  <c r="M309" i="18"/>
  <c r="M305" i="18"/>
  <c r="M301" i="18"/>
  <c r="M297" i="18"/>
  <c r="O297" i="18" s="1"/>
  <c r="M293" i="18"/>
  <c r="M289" i="18"/>
  <c r="M285" i="18"/>
  <c r="M281" i="18"/>
  <c r="O281" i="18" s="1"/>
  <c r="M277" i="18"/>
  <c r="M273" i="18"/>
  <c r="M269" i="18"/>
  <c r="M261" i="18"/>
  <c r="O261" i="18" s="1"/>
  <c r="M257" i="18"/>
  <c r="M253" i="18"/>
  <c r="O253" i="18" s="1"/>
  <c r="M249" i="18"/>
  <c r="M245" i="18"/>
  <c r="O245" i="18" s="1"/>
  <c r="M241" i="18"/>
  <c r="M233" i="18"/>
  <c r="M225" i="18"/>
  <c r="M221" i="18"/>
  <c r="M217" i="18"/>
  <c r="M213" i="18"/>
  <c r="M209" i="18"/>
  <c r="M205" i="18"/>
  <c r="M197" i="18"/>
  <c r="M193" i="18"/>
  <c r="O193" i="18" s="1"/>
  <c r="M189" i="18"/>
  <c r="M795" i="18"/>
  <c r="M791" i="18"/>
  <c r="M787" i="18"/>
  <c r="M48" i="18"/>
  <c r="M185" i="18"/>
  <c r="O185" i="18" s="1"/>
  <c r="M181" i="18"/>
  <c r="M173" i="18"/>
  <c r="M169" i="18"/>
  <c r="M165" i="18"/>
  <c r="M161" i="18"/>
  <c r="O161" i="18" s="1"/>
  <c r="M157" i="18"/>
  <c r="M153" i="18"/>
  <c r="M149" i="18"/>
  <c r="M145" i="18"/>
  <c r="M141" i="18"/>
  <c r="M137" i="18"/>
  <c r="O137" i="18" s="1"/>
  <c r="M133" i="18"/>
  <c r="M129" i="18"/>
  <c r="M125" i="18"/>
  <c r="O125" i="18" s="1"/>
  <c r="M121" i="18"/>
  <c r="O121" i="18" s="1"/>
  <c r="M117" i="18"/>
  <c r="O117" i="18" s="1"/>
  <c r="M113" i="18"/>
  <c r="M109" i="18"/>
  <c r="O109" i="18" s="1"/>
  <c r="M105" i="18"/>
  <c r="O105" i="18" s="1"/>
  <c r="M38" i="18"/>
  <c r="O38" i="18" s="1"/>
  <c r="M34" i="18"/>
  <c r="M63" i="18"/>
  <c r="O63" i="18" s="1"/>
  <c r="M31" i="18"/>
  <c r="M99" i="18"/>
  <c r="O99" i="18" s="1"/>
  <c r="M95" i="18"/>
  <c r="M91" i="18"/>
  <c r="O91" i="18" s="1"/>
  <c r="M87" i="18"/>
  <c r="O87" i="18" s="1"/>
  <c r="M86" i="18"/>
  <c r="O86" i="18" s="1"/>
  <c r="M82" i="18"/>
  <c r="M27" i="18"/>
  <c r="O27" i="18" s="1"/>
  <c r="M23" i="18"/>
  <c r="O23" i="18" s="1"/>
  <c r="M19" i="18"/>
  <c r="O19" i="18" s="1"/>
  <c r="M15" i="18"/>
  <c r="M11" i="18"/>
  <c r="O11" i="18" s="1"/>
  <c r="M785" i="18"/>
  <c r="M781" i="18"/>
  <c r="O781" i="18" s="1"/>
  <c r="M777" i="18"/>
  <c r="M773" i="18"/>
  <c r="O773" i="18" s="1"/>
  <c r="M769" i="18"/>
  <c r="O769" i="18" s="1"/>
  <c r="M765" i="18"/>
  <c r="O765" i="18" s="1"/>
  <c r="M761" i="18"/>
  <c r="M757" i="18"/>
  <c r="O757" i="18" s="1"/>
  <c r="M753" i="18"/>
  <c r="O753" i="18" s="1"/>
  <c r="M749" i="18"/>
  <c r="O749" i="18" s="1"/>
  <c r="M745" i="18"/>
  <c r="M741" i="18"/>
  <c r="O741" i="18" s="1"/>
  <c r="M737" i="18"/>
  <c r="M41" i="18"/>
  <c r="O41" i="18" s="1"/>
  <c r="M103" i="18"/>
  <c r="M733" i="18"/>
  <c r="O733" i="18" s="1"/>
  <c r="M729" i="18"/>
  <c r="O729" i="18" s="1"/>
  <c r="M725" i="18"/>
  <c r="O725" i="18" s="1"/>
  <c r="M687" i="18"/>
  <c r="M58" i="18"/>
  <c r="O58" i="18" s="1"/>
  <c r="M451" i="18"/>
  <c r="P451" i="18" s="1"/>
  <c r="M447" i="18"/>
  <c r="M443" i="18"/>
  <c r="P443" i="18" s="1"/>
  <c r="M434" i="18"/>
  <c r="M430" i="18"/>
  <c r="M426" i="18"/>
  <c r="P426" i="18" s="1"/>
  <c r="M418" i="18"/>
  <c r="P418" i="18" s="1"/>
  <c r="M414" i="18"/>
  <c r="M410" i="18"/>
  <c r="P410" i="18" s="1"/>
  <c r="M402" i="18"/>
  <c r="P402" i="18" s="1"/>
  <c r="M398" i="18"/>
  <c r="M394" i="18"/>
  <c r="M386" i="18"/>
  <c r="M382" i="18"/>
  <c r="P382" i="18" s="1"/>
  <c r="M378" i="18"/>
  <c r="M370" i="18"/>
  <c r="M366" i="18"/>
  <c r="P366" i="18" s="1"/>
  <c r="M362" i="18"/>
  <c r="P362" i="18" s="1"/>
  <c r="M354" i="18"/>
  <c r="M350" i="18"/>
  <c r="P350" i="18" s="1"/>
  <c r="M346" i="18"/>
  <c r="M338" i="18"/>
  <c r="P338" i="18" s="1"/>
  <c r="M334" i="18"/>
  <c r="P334" i="18" s="1"/>
  <c r="M330" i="18"/>
  <c r="M322" i="18"/>
  <c r="M318" i="18"/>
  <c r="P318" i="18" s="1"/>
  <c r="M314" i="18"/>
  <c r="M306" i="18"/>
  <c r="M302" i="18"/>
  <c r="P302" i="18" s="1"/>
  <c r="M298" i="18"/>
  <c r="P298" i="18" s="1"/>
  <c r="M290" i="18"/>
  <c r="M286" i="18"/>
  <c r="P286" i="18" s="1"/>
  <c r="M282" i="18"/>
  <c r="M274" i="18"/>
  <c r="P274" i="18" s="1"/>
  <c r="M270" i="18"/>
  <c r="P270" i="18" s="1"/>
  <c r="M266" i="18"/>
  <c r="M262" i="18"/>
  <c r="P262" i="18" s="1"/>
  <c r="M254" i="18"/>
  <c r="P254" i="18" s="1"/>
  <c r="M246" i="18"/>
  <c r="P246" i="18" s="1"/>
  <c r="M242" i="18"/>
  <c r="M238" i="18"/>
  <c r="P238" i="18" s="1"/>
  <c r="M234" i="18"/>
  <c r="M230" i="18"/>
  <c r="P230" i="18" s="1"/>
  <c r="M226" i="18"/>
  <c r="M218" i="18"/>
  <c r="M214" i="18"/>
  <c r="P214" i="18" s="1"/>
  <c r="M210" i="18"/>
  <c r="M206" i="18"/>
  <c r="M202" i="18"/>
  <c r="M198" i="18"/>
  <c r="P198" i="18" s="1"/>
  <c r="M190" i="18"/>
  <c r="P190" i="18" s="1"/>
  <c r="M800" i="18"/>
  <c r="M796" i="18"/>
  <c r="P796" i="18" s="1"/>
  <c r="M792" i="18"/>
  <c r="M54" i="18"/>
  <c r="M52" i="18"/>
  <c r="M186" i="18"/>
  <c r="M182" i="18"/>
  <c r="P182" i="18" s="1"/>
  <c r="M178" i="18"/>
  <c r="M174" i="18"/>
  <c r="M170" i="18"/>
  <c r="M166" i="18"/>
  <c r="P166" i="18" s="1"/>
  <c r="M162" i="18"/>
  <c r="M158" i="18"/>
  <c r="M154" i="18"/>
  <c r="M150" i="18"/>
  <c r="P150" i="18" s="1"/>
  <c r="M142" i="18"/>
  <c r="P142" i="18" s="1"/>
  <c r="M138" i="18"/>
  <c r="M134" i="18"/>
  <c r="P134" i="18" s="1"/>
  <c r="M130" i="18"/>
  <c r="M126" i="18"/>
  <c r="P126" i="18" s="1"/>
  <c r="M122" i="18"/>
  <c r="M118" i="18"/>
  <c r="M114" i="18"/>
  <c r="P114" i="18" s="1"/>
  <c r="M110" i="18"/>
  <c r="P110" i="18" s="1"/>
  <c r="M106" i="18"/>
  <c r="M39" i="18"/>
  <c r="M35" i="18"/>
  <c r="P35" i="18" s="1"/>
  <c r="M64" i="18"/>
  <c r="P64" i="18" s="1"/>
  <c r="M32" i="18"/>
  <c r="M100" i="18"/>
  <c r="M92" i="18"/>
  <c r="P92" i="18" s="1"/>
  <c r="M88" i="18"/>
  <c r="M44" i="18"/>
  <c r="M83" i="18"/>
  <c r="P83" i="18" s="1"/>
  <c r="M28" i="18"/>
  <c r="P28" i="18" s="1"/>
  <c r="M24" i="18"/>
  <c r="M20" i="18"/>
  <c r="M16" i="18"/>
  <c r="M12" i="18"/>
  <c r="P12" i="18" s="1"/>
  <c r="M786" i="18"/>
  <c r="M782" i="18"/>
  <c r="M778" i="18"/>
  <c r="P778" i="18" s="1"/>
  <c r="M774" i="18"/>
  <c r="P774" i="18" s="1"/>
  <c r="M770" i="18"/>
  <c r="M766" i="18"/>
  <c r="M758" i="18"/>
  <c r="P758" i="18" s="1"/>
  <c r="M754" i="18"/>
  <c r="P754" i="18" s="1"/>
  <c r="M750" i="18"/>
  <c r="M746" i="18"/>
  <c r="P746" i="18" s="1"/>
  <c r="M742" i="18"/>
  <c r="M738" i="18"/>
  <c r="P738" i="18" s="1"/>
  <c r="M42" i="18"/>
  <c r="M688" i="18"/>
  <c r="P688" i="18" s="1"/>
  <c r="M734" i="18"/>
  <c r="P734" i="18" s="1"/>
  <c r="M730" i="18"/>
  <c r="P730" i="18" s="1"/>
  <c r="M726" i="18"/>
  <c r="M722" i="18"/>
  <c r="P722" i="18" s="1"/>
  <c r="M59" i="18"/>
  <c r="P59" i="18" s="1"/>
  <c r="M456" i="18"/>
  <c r="Q456" i="18" s="1"/>
  <c r="M452" i="18"/>
  <c r="M448" i="18"/>
  <c r="Q448" i="18" s="1"/>
  <c r="M439" i="18"/>
  <c r="M435" i="18"/>
  <c r="Q435" i="18" s="1"/>
  <c r="M431" i="18"/>
  <c r="Q431" i="18" s="1"/>
  <c r="M423" i="18"/>
  <c r="Q423" i="18" s="1"/>
  <c r="M419" i="18"/>
  <c r="M415" i="18"/>
  <c r="Q415" i="18" s="1"/>
  <c r="M407" i="18"/>
  <c r="Q407" i="18" s="1"/>
  <c r="M403" i="18"/>
  <c r="M399" i="18"/>
  <c r="Q399" i="18" s="1"/>
  <c r="M391" i="18"/>
  <c r="M387" i="18"/>
  <c r="M383" i="18"/>
  <c r="M375" i="18"/>
  <c r="M371" i="18"/>
  <c r="M367" i="18"/>
  <c r="M359" i="18"/>
  <c r="M355" i="18"/>
  <c r="M351" i="18"/>
  <c r="M343" i="18"/>
  <c r="M339" i="18"/>
  <c r="M335" i="18"/>
  <c r="M327" i="18"/>
  <c r="M323" i="18"/>
  <c r="M319" i="18"/>
  <c r="M311" i="18"/>
  <c r="M307" i="18"/>
  <c r="M303" i="18"/>
  <c r="M295" i="18"/>
  <c r="M291" i="18"/>
  <c r="M287" i="18"/>
  <c r="M279" i="18"/>
  <c r="M275" i="18"/>
  <c r="M271" i="18"/>
  <c r="M267" i="18"/>
  <c r="M263" i="18"/>
  <c r="M259" i="18"/>
  <c r="M255" i="18"/>
  <c r="M251" i="18"/>
  <c r="M247" i="18"/>
  <c r="M243" i="18"/>
  <c r="M239" i="18"/>
  <c r="M235" i="18"/>
  <c r="M231" i="18"/>
  <c r="M227" i="18"/>
  <c r="Q227" i="18" s="1"/>
  <c r="M223" i="18"/>
  <c r="Q223" i="18" s="1"/>
  <c r="M219" i="18"/>
  <c r="Q219" i="18" s="1"/>
  <c r="M215" i="18"/>
  <c r="M211" i="18"/>
  <c r="Q211" i="18" s="1"/>
  <c r="M207" i="18"/>
  <c r="M203" i="18"/>
  <c r="Q203" i="18" s="1"/>
  <c r="M199" i="18"/>
  <c r="M195" i="18"/>
  <c r="Q195" i="18" s="1"/>
  <c r="M191" i="18"/>
  <c r="M801" i="18"/>
  <c r="Q801" i="18" s="1"/>
  <c r="M797" i="18"/>
  <c r="M793" i="18"/>
  <c r="Q793" i="18" s="1"/>
  <c r="M789" i="18"/>
  <c r="Q789" i="18" s="1"/>
  <c r="M49" i="18"/>
  <c r="Q49" i="18" s="1"/>
  <c r="M53" i="18"/>
  <c r="M187" i="18"/>
  <c r="Q187" i="18" s="1"/>
  <c r="M183" i="18"/>
  <c r="M179" i="18"/>
  <c r="Q179" i="18" s="1"/>
  <c r="M175" i="18"/>
  <c r="M171" i="18"/>
  <c r="Q171" i="18" s="1"/>
  <c r="M167" i="18"/>
  <c r="M163" i="18"/>
  <c r="Q163" i="18" s="1"/>
  <c r="M159" i="18"/>
  <c r="M155" i="18"/>
  <c r="Q155" i="18" s="1"/>
  <c r="M151" i="18"/>
  <c r="Q151" i="18" s="1"/>
  <c r="M147" i="18"/>
  <c r="Q147" i="18" s="1"/>
  <c r="M143" i="18"/>
  <c r="M139" i="18"/>
  <c r="Q139" i="18" s="1"/>
  <c r="M135" i="18"/>
  <c r="M131" i="18"/>
  <c r="Q131" i="18" s="1"/>
  <c r="M127" i="18"/>
  <c r="M123" i="18"/>
  <c r="M119" i="18"/>
  <c r="M115" i="18"/>
  <c r="Q115" i="18" s="1"/>
  <c r="M111" i="18"/>
  <c r="M107" i="18"/>
  <c r="M40" i="18"/>
  <c r="Q40" i="18" s="1"/>
  <c r="M36" i="18"/>
  <c r="Q36" i="18" s="1"/>
  <c r="M65" i="18"/>
  <c r="M29" i="18"/>
  <c r="M686" i="18"/>
  <c r="M97" i="18"/>
  <c r="Q97" i="18" s="1"/>
  <c r="M93" i="18"/>
  <c r="M89" i="18"/>
  <c r="M45" i="18"/>
  <c r="M84" i="18"/>
  <c r="Q84" i="18" s="1"/>
  <c r="M80" i="18"/>
  <c r="M25" i="18"/>
  <c r="M21" i="18"/>
  <c r="Q21" i="18" s="1"/>
  <c r="M17" i="18"/>
  <c r="Q17" i="18" s="1"/>
  <c r="M13" i="18"/>
  <c r="Q13" i="18" s="1"/>
  <c r="M9" i="18"/>
  <c r="M783" i="18"/>
  <c r="M779" i="18"/>
  <c r="Q779" i="18" s="1"/>
  <c r="M775" i="18"/>
  <c r="M771" i="18"/>
  <c r="M767" i="18"/>
  <c r="M763" i="18"/>
  <c r="Q763" i="18" s="1"/>
  <c r="M759" i="18"/>
  <c r="M755" i="18"/>
  <c r="M751" i="18"/>
  <c r="M747" i="18"/>
  <c r="Q747" i="18" s="1"/>
  <c r="M743" i="18"/>
  <c r="M739" i="18"/>
  <c r="M43" i="18"/>
  <c r="Q43" i="18" s="1"/>
  <c r="M689" i="18"/>
  <c r="Q689" i="18" s="1"/>
  <c r="M735" i="18"/>
  <c r="M731" i="18"/>
  <c r="M727" i="18"/>
  <c r="M723" i="18"/>
  <c r="Q723" i="18" s="1"/>
  <c r="M60" i="18"/>
  <c r="M56" i="18"/>
  <c r="M102" i="18"/>
  <c r="M732" i="18"/>
  <c r="M728" i="18"/>
  <c r="M724" i="18"/>
  <c r="M61" i="18"/>
  <c r="M57" i="18"/>
  <c r="M441" i="18"/>
  <c r="N567" i="18" l="1"/>
  <c r="O567" i="18"/>
  <c r="Q567" i="18"/>
  <c r="N250" i="18"/>
  <c r="P363" i="18"/>
  <c r="O250" i="18"/>
  <c r="P250" i="18"/>
  <c r="N363" i="18"/>
  <c r="O363" i="18"/>
  <c r="P342" i="18"/>
  <c r="O342" i="18"/>
  <c r="L803" i="18"/>
  <c r="R623" i="18"/>
  <c r="Q342" i="18"/>
  <c r="O386" i="18"/>
  <c r="Q386" i="18"/>
  <c r="N386" i="18"/>
  <c r="O102" i="18"/>
  <c r="P102" i="18"/>
  <c r="N102" i="18"/>
  <c r="Q102" i="18"/>
  <c r="O751" i="18"/>
  <c r="P751" i="18"/>
  <c r="N751" i="18"/>
  <c r="O783" i="18"/>
  <c r="P783" i="18"/>
  <c r="N783" i="18"/>
  <c r="O686" i="18"/>
  <c r="P686" i="18"/>
  <c r="N686" i="18"/>
  <c r="O119" i="18"/>
  <c r="P119" i="18"/>
  <c r="N119" i="18"/>
  <c r="N167" i="18"/>
  <c r="P167" i="18"/>
  <c r="O167" i="18"/>
  <c r="N191" i="18"/>
  <c r="P191" i="18"/>
  <c r="O191" i="18"/>
  <c r="O239" i="18"/>
  <c r="P239" i="18"/>
  <c r="N239" i="18"/>
  <c r="Q239" i="18"/>
  <c r="O291" i="18"/>
  <c r="P291" i="18"/>
  <c r="N291" i="18"/>
  <c r="Q291" i="18"/>
  <c r="O375" i="18"/>
  <c r="P375" i="18"/>
  <c r="N375" i="18"/>
  <c r="Q375" i="18"/>
  <c r="P439" i="18"/>
  <c r="N439" i="18"/>
  <c r="O439" i="18"/>
  <c r="O742" i="18"/>
  <c r="N742" i="18"/>
  <c r="Q742" i="18"/>
  <c r="O16" i="18"/>
  <c r="N16" i="18"/>
  <c r="Q16" i="18"/>
  <c r="O39" i="18"/>
  <c r="N39" i="18"/>
  <c r="Q39" i="18"/>
  <c r="Q170" i="18"/>
  <c r="N170" i="18"/>
  <c r="O170" i="18"/>
  <c r="Q218" i="18"/>
  <c r="N218" i="18"/>
  <c r="O218" i="18"/>
  <c r="O282" i="18"/>
  <c r="Q282" i="18"/>
  <c r="N282" i="18"/>
  <c r="O346" i="18"/>
  <c r="Q346" i="18"/>
  <c r="N346" i="18"/>
  <c r="Q430" i="18"/>
  <c r="N430" i="18"/>
  <c r="O430" i="18"/>
  <c r="P737" i="18"/>
  <c r="N737" i="18"/>
  <c r="Q737" i="18"/>
  <c r="P785" i="18"/>
  <c r="N785" i="18"/>
  <c r="Q785" i="18"/>
  <c r="P31" i="18"/>
  <c r="N31" i="18"/>
  <c r="Q31" i="18"/>
  <c r="Q153" i="18"/>
  <c r="N153" i="18"/>
  <c r="P153" i="18"/>
  <c r="Q48" i="18"/>
  <c r="N48" i="18"/>
  <c r="P48" i="18"/>
  <c r="Q225" i="18"/>
  <c r="N225" i="18"/>
  <c r="P225" i="18"/>
  <c r="P301" i="18"/>
  <c r="N301" i="18"/>
  <c r="Q301" i="18"/>
  <c r="P349" i="18"/>
  <c r="N349" i="18"/>
  <c r="Q349" i="18"/>
  <c r="P381" i="18"/>
  <c r="N381" i="18"/>
  <c r="Q381" i="18"/>
  <c r="P429" i="18"/>
  <c r="Q429" i="18"/>
  <c r="N429" i="18"/>
  <c r="O429" i="18"/>
  <c r="P469" i="18"/>
  <c r="Q469" i="18"/>
  <c r="N469" i="18"/>
  <c r="O469" i="18"/>
  <c r="P517" i="18"/>
  <c r="Q517" i="18"/>
  <c r="N517" i="18"/>
  <c r="O517" i="18"/>
  <c r="P565" i="18"/>
  <c r="Q565" i="18"/>
  <c r="N565" i="18"/>
  <c r="O565" i="18"/>
  <c r="P621" i="18"/>
  <c r="Q621" i="18"/>
  <c r="N621" i="18"/>
  <c r="O621" i="18"/>
  <c r="N674" i="18"/>
  <c r="O674" i="18"/>
  <c r="P674" i="18"/>
  <c r="Q674" i="18"/>
  <c r="O736" i="18"/>
  <c r="P736" i="18"/>
  <c r="N736" i="18"/>
  <c r="Q736" i="18"/>
  <c r="O768" i="18"/>
  <c r="P768" i="18"/>
  <c r="N768" i="18"/>
  <c r="Q768" i="18"/>
  <c r="O46" i="18"/>
  <c r="P46" i="18"/>
  <c r="N46" i="18"/>
  <c r="Q46" i="18"/>
  <c r="O120" i="18"/>
  <c r="P120" i="18"/>
  <c r="N120" i="18"/>
  <c r="Q120" i="18"/>
  <c r="Q168" i="18"/>
  <c r="N168" i="18"/>
  <c r="P168" i="18"/>
  <c r="O168" i="18"/>
  <c r="Q192" i="18"/>
  <c r="N192" i="18"/>
  <c r="P192" i="18"/>
  <c r="O192" i="18"/>
  <c r="O240" i="18"/>
  <c r="P240" i="18"/>
  <c r="Q240" i="18"/>
  <c r="N240" i="18"/>
  <c r="O288" i="18"/>
  <c r="P288" i="18"/>
  <c r="Q288" i="18"/>
  <c r="N288" i="18"/>
  <c r="O340" i="18"/>
  <c r="P340" i="18"/>
  <c r="Q340" i="18"/>
  <c r="N340" i="18"/>
  <c r="O392" i="18"/>
  <c r="P392" i="18"/>
  <c r="Q392" i="18"/>
  <c r="N392" i="18"/>
  <c r="P440" i="18"/>
  <c r="Q440" i="18"/>
  <c r="N440" i="18"/>
  <c r="O440" i="18"/>
  <c r="P492" i="18"/>
  <c r="Q492" i="18"/>
  <c r="N492" i="18"/>
  <c r="O492" i="18"/>
  <c r="P540" i="18"/>
  <c r="Q540" i="18"/>
  <c r="N540" i="18"/>
  <c r="O540" i="18"/>
  <c r="P608" i="18"/>
  <c r="Q608" i="18"/>
  <c r="N608" i="18"/>
  <c r="O608" i="18"/>
  <c r="P491" i="18"/>
  <c r="N491" i="18"/>
  <c r="O491" i="18"/>
  <c r="P555" i="18"/>
  <c r="N555" i="18"/>
  <c r="O555" i="18"/>
  <c r="P619" i="18"/>
  <c r="N619" i="18"/>
  <c r="O619" i="18"/>
  <c r="N672" i="18"/>
  <c r="O672" i="18"/>
  <c r="P672" i="18"/>
  <c r="Q672" i="18"/>
  <c r="P638" i="18"/>
  <c r="Q638" i="18"/>
  <c r="N638" i="18"/>
  <c r="O638" i="18"/>
  <c r="N709" i="18"/>
  <c r="O709" i="18"/>
  <c r="P709" i="18"/>
  <c r="Q709" i="18"/>
  <c r="Q422" i="18"/>
  <c r="N422" i="18"/>
  <c r="O422" i="18"/>
  <c r="Q494" i="18"/>
  <c r="N494" i="18"/>
  <c r="O494" i="18"/>
  <c r="Q542" i="18"/>
  <c r="N542" i="18"/>
  <c r="O542" i="18"/>
  <c r="Q590" i="18"/>
  <c r="N590" i="18"/>
  <c r="O590" i="18"/>
  <c r="Q622" i="18"/>
  <c r="N622" i="18"/>
  <c r="O622" i="18"/>
  <c r="N659" i="18"/>
  <c r="O659" i="18"/>
  <c r="P659" i="18"/>
  <c r="Q659" i="18"/>
  <c r="N692" i="18"/>
  <c r="O692" i="18"/>
  <c r="P692" i="18"/>
  <c r="Q692" i="18"/>
  <c r="O384" i="18"/>
  <c r="P384" i="18"/>
  <c r="Q384" i="18"/>
  <c r="N384" i="18"/>
  <c r="P633" i="18"/>
  <c r="Q633" i="18"/>
  <c r="N633" i="18"/>
  <c r="O633" i="18"/>
  <c r="N714" i="18"/>
  <c r="O714" i="18"/>
  <c r="P714" i="18"/>
  <c r="Q714" i="18"/>
  <c r="P583" i="18"/>
  <c r="N583" i="18"/>
  <c r="O583" i="18"/>
  <c r="P16" i="18"/>
  <c r="Q583" i="18"/>
  <c r="N724" i="18"/>
  <c r="O724" i="18"/>
  <c r="Q724" i="18"/>
  <c r="P724" i="18"/>
  <c r="N56" i="18"/>
  <c r="O56" i="18"/>
  <c r="Q56" i="18"/>
  <c r="P56" i="18"/>
  <c r="O731" i="18"/>
  <c r="P731" i="18"/>
  <c r="N731" i="18"/>
  <c r="O739" i="18"/>
  <c r="P739" i="18"/>
  <c r="N739" i="18"/>
  <c r="O755" i="18"/>
  <c r="P755" i="18"/>
  <c r="N755" i="18"/>
  <c r="O771" i="18"/>
  <c r="P771" i="18"/>
  <c r="N771" i="18"/>
  <c r="O9" i="18"/>
  <c r="P9" i="18"/>
  <c r="N9" i="18"/>
  <c r="O25" i="18"/>
  <c r="P25" i="18"/>
  <c r="N25" i="18"/>
  <c r="O89" i="18"/>
  <c r="P89" i="18"/>
  <c r="N89" i="18"/>
  <c r="O29" i="18"/>
  <c r="P29" i="18"/>
  <c r="N29" i="18"/>
  <c r="O107" i="18"/>
  <c r="P107" i="18"/>
  <c r="N107" i="18"/>
  <c r="O123" i="18"/>
  <c r="P123" i="18"/>
  <c r="N123" i="18"/>
  <c r="N139" i="18"/>
  <c r="P139" i="18"/>
  <c r="O139" i="18"/>
  <c r="N155" i="18"/>
  <c r="P155" i="18"/>
  <c r="O155" i="18"/>
  <c r="N171" i="18"/>
  <c r="P171" i="18"/>
  <c r="O171" i="18"/>
  <c r="N187" i="18"/>
  <c r="P187" i="18"/>
  <c r="O187" i="18"/>
  <c r="N793" i="18"/>
  <c r="P793" i="18"/>
  <c r="O793" i="18"/>
  <c r="N195" i="18"/>
  <c r="P195" i="18"/>
  <c r="O195" i="18"/>
  <c r="N211" i="18"/>
  <c r="P211" i="18"/>
  <c r="O211" i="18"/>
  <c r="N227" i="18"/>
  <c r="P227" i="18"/>
  <c r="O227" i="18"/>
  <c r="O243" i="18"/>
  <c r="P243" i="18"/>
  <c r="N243" i="18"/>
  <c r="Q243" i="18"/>
  <c r="O259" i="18"/>
  <c r="P259" i="18"/>
  <c r="N259" i="18"/>
  <c r="Q259" i="18"/>
  <c r="O275" i="18"/>
  <c r="P275" i="18"/>
  <c r="N275" i="18"/>
  <c r="Q275" i="18"/>
  <c r="O295" i="18"/>
  <c r="P295" i="18"/>
  <c r="N295" i="18"/>
  <c r="Q295" i="18"/>
  <c r="O319" i="18"/>
  <c r="P319" i="18"/>
  <c r="N319" i="18"/>
  <c r="Q319" i="18"/>
  <c r="O339" i="18"/>
  <c r="P339" i="18"/>
  <c r="N339" i="18"/>
  <c r="Q339" i="18"/>
  <c r="O359" i="18"/>
  <c r="P359" i="18"/>
  <c r="N359" i="18"/>
  <c r="Q359" i="18"/>
  <c r="O383" i="18"/>
  <c r="P383" i="18"/>
  <c r="N383" i="18"/>
  <c r="Q383" i="18"/>
  <c r="P403" i="18"/>
  <c r="N403" i="18"/>
  <c r="O403" i="18"/>
  <c r="P423" i="18"/>
  <c r="N423" i="18"/>
  <c r="O423" i="18"/>
  <c r="P448" i="18"/>
  <c r="N448" i="18"/>
  <c r="O448" i="18"/>
  <c r="N722" i="18"/>
  <c r="O722" i="18"/>
  <c r="Q722" i="18"/>
  <c r="O688" i="18"/>
  <c r="N688" i="18"/>
  <c r="Q688" i="18"/>
  <c r="O746" i="18"/>
  <c r="N746" i="18"/>
  <c r="Q746" i="18"/>
  <c r="O766" i="18"/>
  <c r="N766" i="18"/>
  <c r="Q766" i="18"/>
  <c r="O782" i="18"/>
  <c r="N782" i="18"/>
  <c r="Q782" i="18"/>
  <c r="O20" i="18"/>
  <c r="N20" i="18"/>
  <c r="Q20" i="18"/>
  <c r="O44" i="18"/>
  <c r="N44" i="18"/>
  <c r="Q44" i="18"/>
  <c r="O32" i="18"/>
  <c r="N32" i="18"/>
  <c r="Q32" i="18"/>
  <c r="O106" i="18"/>
  <c r="N106" i="18"/>
  <c r="Q106" i="18"/>
  <c r="O122" i="18"/>
  <c r="N122" i="18"/>
  <c r="Q122" i="18"/>
  <c r="Q138" i="18"/>
  <c r="N138" i="18"/>
  <c r="O138" i="18"/>
  <c r="Q158" i="18"/>
  <c r="N158" i="18"/>
  <c r="O158" i="18"/>
  <c r="Q174" i="18"/>
  <c r="N174" i="18"/>
  <c r="O174" i="18"/>
  <c r="Q52" i="18"/>
  <c r="N52" i="18"/>
  <c r="O52" i="18"/>
  <c r="Q800" i="18"/>
  <c r="N800" i="18"/>
  <c r="O800" i="18"/>
  <c r="Q206" i="18"/>
  <c r="N206" i="18"/>
  <c r="O206" i="18"/>
  <c r="Q226" i="18"/>
  <c r="N226" i="18"/>
  <c r="O226" i="18"/>
  <c r="O242" i="18"/>
  <c r="Q242" i="18"/>
  <c r="N242" i="18"/>
  <c r="O266" i="18"/>
  <c r="Q266" i="18"/>
  <c r="N266" i="18"/>
  <c r="O286" i="18"/>
  <c r="Q286" i="18"/>
  <c r="N286" i="18"/>
  <c r="O306" i="18"/>
  <c r="Q306" i="18"/>
  <c r="N306" i="18"/>
  <c r="O330" i="18"/>
  <c r="Q330" i="18"/>
  <c r="N330" i="18"/>
  <c r="O350" i="18"/>
  <c r="Q350" i="18"/>
  <c r="N350" i="18"/>
  <c r="O370" i="18"/>
  <c r="Q370" i="18"/>
  <c r="N370" i="18"/>
  <c r="O394" i="18"/>
  <c r="Q394" i="18"/>
  <c r="N394" i="18"/>
  <c r="Q414" i="18"/>
  <c r="N414" i="18"/>
  <c r="O414" i="18"/>
  <c r="Q434" i="18"/>
  <c r="N434" i="18"/>
  <c r="O434" i="18"/>
  <c r="N58" i="18"/>
  <c r="Q58" i="18"/>
  <c r="P58" i="18"/>
  <c r="P733" i="18"/>
  <c r="N733" i="18"/>
  <c r="Q733" i="18"/>
  <c r="P741" i="18"/>
  <c r="N741" i="18"/>
  <c r="Q741" i="18"/>
  <c r="P757" i="18"/>
  <c r="N757" i="18"/>
  <c r="Q757" i="18"/>
  <c r="P773" i="18"/>
  <c r="N773" i="18"/>
  <c r="Q773" i="18"/>
  <c r="P11" i="18"/>
  <c r="N11" i="18"/>
  <c r="Q11" i="18"/>
  <c r="P27" i="18"/>
  <c r="N27" i="18"/>
  <c r="Q27" i="18"/>
  <c r="P91" i="18"/>
  <c r="N91" i="18"/>
  <c r="Q91" i="18"/>
  <c r="P63" i="18"/>
  <c r="N63" i="18"/>
  <c r="Q63" i="18"/>
  <c r="P109" i="18"/>
  <c r="N109" i="18"/>
  <c r="Q109" i="18"/>
  <c r="P125" i="18"/>
  <c r="N125" i="18"/>
  <c r="Q125" i="18"/>
  <c r="Q141" i="18"/>
  <c r="N141" i="18"/>
  <c r="P141" i="18"/>
  <c r="O141" i="18"/>
  <c r="Q157" i="18"/>
  <c r="N157" i="18"/>
  <c r="P157" i="18"/>
  <c r="O157" i="18"/>
  <c r="Q173" i="18"/>
  <c r="N173" i="18"/>
  <c r="P173" i="18"/>
  <c r="O173" i="18"/>
  <c r="Q787" i="18"/>
  <c r="N787" i="18"/>
  <c r="P787" i="18"/>
  <c r="O787" i="18"/>
  <c r="Q193" i="18"/>
  <c r="N193" i="18"/>
  <c r="P193" i="18"/>
  <c r="Q213" i="18"/>
  <c r="N213" i="18"/>
  <c r="P213" i="18"/>
  <c r="O213" i="18"/>
  <c r="P233" i="18"/>
  <c r="N233" i="18"/>
  <c r="Q233" i="18"/>
  <c r="P253" i="18"/>
  <c r="N253" i="18"/>
  <c r="Q253" i="18"/>
  <c r="P273" i="18"/>
  <c r="N273" i="18"/>
  <c r="Q273" i="18"/>
  <c r="P289" i="18"/>
  <c r="N289" i="18"/>
  <c r="Q289" i="18"/>
  <c r="P305" i="18"/>
  <c r="N305" i="18"/>
  <c r="Q305" i="18"/>
  <c r="P321" i="18"/>
  <c r="N321" i="18"/>
  <c r="Q321" i="18"/>
  <c r="P337" i="18"/>
  <c r="N337" i="18"/>
  <c r="Q337" i="18"/>
  <c r="P353" i="18"/>
  <c r="N353" i="18"/>
  <c r="Q353" i="18"/>
  <c r="P369" i="18"/>
  <c r="N369" i="18"/>
  <c r="Q369" i="18"/>
  <c r="P385" i="18"/>
  <c r="N385" i="18"/>
  <c r="Q385" i="18"/>
  <c r="P401" i="18"/>
  <c r="Q401" i="18"/>
  <c r="N401" i="18"/>
  <c r="O401" i="18"/>
  <c r="P417" i="18"/>
  <c r="Q417" i="18"/>
  <c r="N417" i="18"/>
  <c r="O417" i="18"/>
  <c r="P433" i="18"/>
  <c r="Q433" i="18"/>
  <c r="N433" i="18"/>
  <c r="O433" i="18"/>
  <c r="P450" i="18"/>
  <c r="Q450" i="18"/>
  <c r="N450" i="18"/>
  <c r="O450" i="18"/>
  <c r="Q201" i="18"/>
  <c r="N201" i="18"/>
  <c r="P201" i="18"/>
  <c r="P458" i="18"/>
  <c r="Q458" i="18"/>
  <c r="N458" i="18"/>
  <c r="O458" i="18"/>
  <c r="P473" i="18"/>
  <c r="Q473" i="18"/>
  <c r="N473" i="18"/>
  <c r="O473" i="18"/>
  <c r="P489" i="18"/>
  <c r="Q489" i="18"/>
  <c r="N489" i="18"/>
  <c r="O489" i="18"/>
  <c r="P505" i="18"/>
  <c r="Q505" i="18"/>
  <c r="N505" i="18"/>
  <c r="O505" i="18"/>
  <c r="P521" i="18"/>
  <c r="Q521" i="18"/>
  <c r="N521" i="18"/>
  <c r="O521" i="18"/>
  <c r="P537" i="18"/>
  <c r="Q537" i="18"/>
  <c r="N537" i="18"/>
  <c r="O537" i="18"/>
  <c r="P553" i="18"/>
  <c r="Q553" i="18"/>
  <c r="N553" i="18"/>
  <c r="O553" i="18"/>
  <c r="P569" i="18"/>
  <c r="Q569" i="18"/>
  <c r="N569" i="18"/>
  <c r="O569" i="18"/>
  <c r="P585" i="18"/>
  <c r="Q585" i="18"/>
  <c r="N585" i="18"/>
  <c r="O585" i="18"/>
  <c r="P605" i="18"/>
  <c r="Q605" i="18"/>
  <c r="N605" i="18"/>
  <c r="O605" i="18"/>
  <c r="P625" i="18"/>
  <c r="Q625" i="18"/>
  <c r="N625" i="18"/>
  <c r="O625" i="18"/>
  <c r="P634" i="18"/>
  <c r="Q634" i="18"/>
  <c r="N634" i="18"/>
  <c r="O634" i="18"/>
  <c r="N658" i="18"/>
  <c r="O658" i="18"/>
  <c r="P658" i="18"/>
  <c r="Q658" i="18"/>
  <c r="N678" i="18"/>
  <c r="O678" i="18"/>
  <c r="P678" i="18"/>
  <c r="Q678" i="18"/>
  <c r="N699" i="18"/>
  <c r="O699" i="18"/>
  <c r="P699" i="18"/>
  <c r="Q699" i="18"/>
  <c r="O740" i="18"/>
  <c r="P740" i="18"/>
  <c r="N740" i="18"/>
  <c r="Q740" i="18"/>
  <c r="O756" i="18"/>
  <c r="P756" i="18"/>
  <c r="N756" i="18"/>
  <c r="Q756" i="18"/>
  <c r="O772" i="18"/>
  <c r="P772" i="18"/>
  <c r="N772" i="18"/>
  <c r="Q772" i="18"/>
  <c r="O10" i="18"/>
  <c r="P10" i="18"/>
  <c r="N10" i="18"/>
  <c r="Q10" i="18"/>
  <c r="O26" i="18"/>
  <c r="P26" i="18"/>
  <c r="N26" i="18"/>
  <c r="Q26" i="18"/>
  <c r="O90" i="18"/>
  <c r="P90" i="18"/>
  <c r="N90" i="18"/>
  <c r="Q90" i="18"/>
  <c r="O62" i="18"/>
  <c r="P62" i="18"/>
  <c r="N62" i="18"/>
  <c r="Q62" i="18"/>
  <c r="O108" i="18"/>
  <c r="P108" i="18"/>
  <c r="N108" i="18"/>
  <c r="Q108" i="18"/>
  <c r="O124" i="18"/>
  <c r="P124" i="18"/>
  <c r="N124" i="18"/>
  <c r="Q124" i="18"/>
  <c r="Q140" i="18"/>
  <c r="N140" i="18"/>
  <c r="P140" i="18"/>
  <c r="O140" i="18"/>
  <c r="Q156" i="18"/>
  <c r="N156" i="18"/>
  <c r="P156" i="18"/>
  <c r="O156" i="18"/>
  <c r="Q172" i="18"/>
  <c r="N172" i="18"/>
  <c r="P172" i="18"/>
  <c r="O172" i="18"/>
  <c r="Q188" i="18"/>
  <c r="N188" i="18"/>
  <c r="P188" i="18"/>
  <c r="O188" i="18"/>
  <c r="Q794" i="18"/>
  <c r="N794" i="18"/>
  <c r="P794" i="18"/>
  <c r="O794" i="18"/>
  <c r="Q196" i="18"/>
  <c r="N196" i="18"/>
  <c r="P196" i="18"/>
  <c r="O196" i="18"/>
  <c r="Q212" i="18"/>
  <c r="N212" i="18"/>
  <c r="P212" i="18"/>
  <c r="O212" i="18"/>
  <c r="Q228" i="18"/>
  <c r="N228" i="18"/>
  <c r="P228" i="18"/>
  <c r="O228" i="18"/>
  <c r="O244" i="18"/>
  <c r="P244" i="18"/>
  <c r="Q244" i="18"/>
  <c r="N244" i="18"/>
  <c r="O260" i="18"/>
  <c r="P260" i="18"/>
  <c r="Q260" i="18"/>
  <c r="N260" i="18"/>
  <c r="O276" i="18"/>
  <c r="P276" i="18"/>
  <c r="Q276" i="18"/>
  <c r="N276" i="18"/>
  <c r="O292" i="18"/>
  <c r="P292" i="18"/>
  <c r="Q292" i="18"/>
  <c r="N292" i="18"/>
  <c r="O308" i="18"/>
  <c r="P308" i="18"/>
  <c r="Q308" i="18"/>
  <c r="N308" i="18"/>
  <c r="O328" i="18"/>
  <c r="P328" i="18"/>
  <c r="Q328" i="18"/>
  <c r="N328" i="18"/>
  <c r="O344" i="18"/>
  <c r="P344" i="18"/>
  <c r="Q344" i="18"/>
  <c r="N344" i="18"/>
  <c r="O360" i="18"/>
  <c r="P360" i="18"/>
  <c r="Q360" i="18"/>
  <c r="N360" i="18"/>
  <c r="O376" i="18"/>
  <c r="P376" i="18"/>
  <c r="Q376" i="18"/>
  <c r="N376" i="18"/>
  <c r="O396" i="18"/>
  <c r="P396" i="18"/>
  <c r="Q396" i="18"/>
  <c r="N396" i="18"/>
  <c r="P412" i="18"/>
  <c r="Q412" i="18"/>
  <c r="N412" i="18"/>
  <c r="O412" i="18"/>
  <c r="P428" i="18"/>
  <c r="Q428" i="18"/>
  <c r="N428" i="18"/>
  <c r="O428" i="18"/>
  <c r="P445" i="18"/>
  <c r="Q445" i="18"/>
  <c r="N445" i="18"/>
  <c r="O445" i="18"/>
  <c r="P465" i="18"/>
  <c r="Q465" i="18"/>
  <c r="N465" i="18"/>
  <c r="O465" i="18"/>
  <c r="P480" i="18"/>
  <c r="Q480" i="18"/>
  <c r="N480" i="18"/>
  <c r="O480" i="18"/>
  <c r="P496" i="18"/>
  <c r="Q496" i="18"/>
  <c r="N496" i="18"/>
  <c r="O496" i="18"/>
  <c r="P512" i="18"/>
  <c r="Q512" i="18"/>
  <c r="N512" i="18"/>
  <c r="O512" i="18"/>
  <c r="P528" i="18"/>
  <c r="Q528" i="18"/>
  <c r="N528" i="18"/>
  <c r="O528" i="18"/>
  <c r="P544" i="18"/>
  <c r="Q544" i="18"/>
  <c r="N544" i="18"/>
  <c r="O544" i="18"/>
  <c r="P560" i="18"/>
  <c r="Q560" i="18"/>
  <c r="N560" i="18"/>
  <c r="O560" i="18"/>
  <c r="P576" i="18"/>
  <c r="Q576" i="18"/>
  <c r="N576" i="18"/>
  <c r="O576" i="18"/>
  <c r="P592" i="18"/>
  <c r="Q592" i="18"/>
  <c r="N592" i="18"/>
  <c r="O592" i="18"/>
  <c r="O283" i="18"/>
  <c r="P283" i="18"/>
  <c r="N283" i="18"/>
  <c r="Q283" i="18"/>
  <c r="O379" i="18"/>
  <c r="P379" i="18"/>
  <c r="N379" i="18"/>
  <c r="Q379" i="18"/>
  <c r="P460" i="18"/>
  <c r="N460" i="18"/>
  <c r="O460" i="18"/>
  <c r="P475" i="18"/>
  <c r="N475" i="18"/>
  <c r="O475" i="18"/>
  <c r="P495" i="18"/>
  <c r="N495" i="18"/>
  <c r="O495" i="18"/>
  <c r="P515" i="18"/>
  <c r="N515" i="18"/>
  <c r="O515" i="18"/>
  <c r="P539" i="18"/>
  <c r="N539" i="18"/>
  <c r="O539" i="18"/>
  <c r="P559" i="18"/>
  <c r="N559" i="18"/>
  <c r="O559" i="18"/>
  <c r="P579" i="18"/>
  <c r="N579" i="18"/>
  <c r="O579" i="18"/>
  <c r="P603" i="18"/>
  <c r="N603" i="18"/>
  <c r="O603" i="18"/>
  <c r="P627" i="18"/>
  <c r="N627" i="18"/>
  <c r="O627" i="18"/>
  <c r="P636" i="18"/>
  <c r="N636" i="18"/>
  <c r="O636" i="18"/>
  <c r="N656" i="18"/>
  <c r="O656" i="18"/>
  <c r="P656" i="18"/>
  <c r="Q656" i="18"/>
  <c r="N680" i="18"/>
  <c r="O680" i="18"/>
  <c r="P680" i="18"/>
  <c r="Q680" i="18"/>
  <c r="N701" i="18"/>
  <c r="O701" i="18"/>
  <c r="P701" i="18"/>
  <c r="Q701" i="18"/>
  <c r="N721" i="18"/>
  <c r="O721" i="18"/>
  <c r="P721" i="18"/>
  <c r="Q721" i="18"/>
  <c r="N670" i="18"/>
  <c r="O670" i="18"/>
  <c r="P670" i="18"/>
  <c r="Q670" i="18"/>
  <c r="N644" i="18"/>
  <c r="O644" i="18"/>
  <c r="P644" i="18"/>
  <c r="Q644" i="18"/>
  <c r="O762" i="18"/>
  <c r="N762" i="18"/>
  <c r="Q762" i="18"/>
  <c r="O258" i="18"/>
  <c r="Q258" i="18"/>
  <c r="N258" i="18"/>
  <c r="O358" i="18"/>
  <c r="Q358" i="18"/>
  <c r="N358" i="18"/>
  <c r="Q438" i="18"/>
  <c r="N438" i="18"/>
  <c r="O438" i="18"/>
  <c r="Q441" i="18"/>
  <c r="N441" i="18"/>
  <c r="O441" i="18"/>
  <c r="Q482" i="18"/>
  <c r="N482" i="18"/>
  <c r="O482" i="18"/>
  <c r="Q498" i="18"/>
  <c r="N498" i="18"/>
  <c r="O498" i="18"/>
  <c r="Q514" i="18"/>
  <c r="N514" i="18"/>
  <c r="O514" i="18"/>
  <c r="Q530" i="18"/>
  <c r="N530" i="18"/>
  <c r="O530" i="18"/>
  <c r="Q546" i="18"/>
  <c r="N546" i="18"/>
  <c r="O546" i="18"/>
  <c r="Q562" i="18"/>
  <c r="N562" i="18"/>
  <c r="O562" i="18"/>
  <c r="Q578" i="18"/>
  <c r="N578" i="18"/>
  <c r="O578" i="18"/>
  <c r="Q594" i="18"/>
  <c r="N594" i="18"/>
  <c r="O594" i="18"/>
  <c r="Q610" i="18"/>
  <c r="N610" i="18"/>
  <c r="O610" i="18"/>
  <c r="Q626" i="18"/>
  <c r="N626" i="18"/>
  <c r="O626" i="18"/>
  <c r="Q79" i="18"/>
  <c r="N79" i="18"/>
  <c r="O79" i="18"/>
  <c r="N647" i="18"/>
  <c r="O647" i="18"/>
  <c r="P647" i="18"/>
  <c r="Q647" i="18"/>
  <c r="N663" i="18"/>
  <c r="O663" i="18"/>
  <c r="P663" i="18"/>
  <c r="Q663" i="18"/>
  <c r="N679" i="18"/>
  <c r="O679" i="18"/>
  <c r="P679" i="18"/>
  <c r="Q679" i="18"/>
  <c r="N696" i="18"/>
  <c r="O696" i="18"/>
  <c r="P696" i="18"/>
  <c r="Q696" i="18"/>
  <c r="N712" i="18"/>
  <c r="O712" i="18"/>
  <c r="P712" i="18"/>
  <c r="Q712" i="18"/>
  <c r="Q222" i="18"/>
  <c r="N222" i="18"/>
  <c r="O222" i="18"/>
  <c r="Q406" i="18"/>
  <c r="N406" i="18"/>
  <c r="O406" i="18"/>
  <c r="P616" i="18"/>
  <c r="Q616" i="18"/>
  <c r="N616" i="18"/>
  <c r="O616" i="18"/>
  <c r="P69" i="18"/>
  <c r="Q69" i="18"/>
  <c r="N69" i="18"/>
  <c r="O69" i="18"/>
  <c r="P637" i="18"/>
  <c r="Q637" i="18"/>
  <c r="N637" i="18"/>
  <c r="O637" i="18"/>
  <c r="N653" i="18"/>
  <c r="O653" i="18"/>
  <c r="P653" i="18"/>
  <c r="Q653" i="18"/>
  <c r="N669" i="18"/>
  <c r="O669" i="18"/>
  <c r="P669" i="18"/>
  <c r="Q669" i="18"/>
  <c r="N685" i="18"/>
  <c r="O685" i="18"/>
  <c r="P685" i="18"/>
  <c r="Q685" i="18"/>
  <c r="N702" i="18"/>
  <c r="O702" i="18"/>
  <c r="P702" i="18"/>
  <c r="Q702" i="18"/>
  <c r="N718" i="18"/>
  <c r="O718" i="18"/>
  <c r="P718" i="18"/>
  <c r="Q718" i="18"/>
  <c r="N719" i="18"/>
  <c r="O719" i="18"/>
  <c r="P719" i="18"/>
  <c r="Q719" i="18"/>
  <c r="P519" i="18"/>
  <c r="N519" i="18"/>
  <c r="O519" i="18"/>
  <c r="P591" i="18"/>
  <c r="N591" i="18"/>
  <c r="O591" i="18"/>
  <c r="P427" i="18"/>
  <c r="N427" i="18"/>
  <c r="O427" i="18"/>
  <c r="O737" i="18"/>
  <c r="P742" i="18"/>
  <c r="O785" i="18"/>
  <c r="O31" i="18"/>
  <c r="P158" i="18"/>
  <c r="P174" i="18"/>
  <c r="P52" i="18"/>
  <c r="P206" i="18"/>
  <c r="P222" i="18"/>
  <c r="O48" i="18"/>
  <c r="O201" i="18"/>
  <c r="O273" i="18"/>
  <c r="O289" i="18"/>
  <c r="O305" i="18"/>
  <c r="O321" i="18"/>
  <c r="O337" i="18"/>
  <c r="O353" i="18"/>
  <c r="O369" i="18"/>
  <c r="O385" i="18"/>
  <c r="P434" i="18"/>
  <c r="P441" i="18"/>
  <c r="P482" i="18"/>
  <c r="P498" i="18"/>
  <c r="P514" i="18"/>
  <c r="P530" i="18"/>
  <c r="P546" i="18"/>
  <c r="P562" i="18"/>
  <c r="P578" i="18"/>
  <c r="P594" i="18"/>
  <c r="P610" i="18"/>
  <c r="P626" i="18"/>
  <c r="P79" i="18"/>
  <c r="R299" i="18"/>
  <c r="N727" i="18"/>
  <c r="O727" i="18"/>
  <c r="P727" i="18"/>
  <c r="O767" i="18"/>
  <c r="P767" i="18"/>
  <c r="N767" i="18"/>
  <c r="O45" i="18"/>
  <c r="P45" i="18"/>
  <c r="N45" i="18"/>
  <c r="N135" i="18"/>
  <c r="P135" i="18"/>
  <c r="O135" i="18"/>
  <c r="N183" i="18"/>
  <c r="P183" i="18"/>
  <c r="O183" i="18"/>
  <c r="N207" i="18"/>
  <c r="P207" i="18"/>
  <c r="O207" i="18"/>
  <c r="O255" i="18"/>
  <c r="P255" i="18"/>
  <c r="N255" i="18"/>
  <c r="Q255" i="18"/>
  <c r="O311" i="18"/>
  <c r="P311" i="18"/>
  <c r="N311" i="18"/>
  <c r="Q311" i="18"/>
  <c r="O355" i="18"/>
  <c r="P355" i="18"/>
  <c r="N355" i="18"/>
  <c r="Q355" i="18"/>
  <c r="P419" i="18"/>
  <c r="N419" i="18"/>
  <c r="O419" i="18"/>
  <c r="O734" i="18"/>
  <c r="N734" i="18"/>
  <c r="Q734" i="18"/>
  <c r="O778" i="18"/>
  <c r="N778" i="18"/>
  <c r="Q778" i="18"/>
  <c r="O100" i="18"/>
  <c r="N100" i="18"/>
  <c r="Q100" i="18"/>
  <c r="Q134" i="18"/>
  <c r="N134" i="18"/>
  <c r="O134" i="18"/>
  <c r="Q186" i="18"/>
  <c r="N186" i="18"/>
  <c r="O186" i="18"/>
  <c r="Q202" i="18"/>
  <c r="N202" i="18"/>
  <c r="O202" i="18"/>
  <c r="O262" i="18"/>
  <c r="Q262" i="18"/>
  <c r="N262" i="18"/>
  <c r="O322" i="18"/>
  <c r="Q322" i="18"/>
  <c r="N322" i="18"/>
  <c r="Q410" i="18"/>
  <c r="N410" i="18"/>
  <c r="O410" i="18"/>
  <c r="N729" i="18"/>
  <c r="Q729" i="18"/>
  <c r="P729" i="18"/>
  <c r="P769" i="18"/>
  <c r="N769" i="18"/>
  <c r="Q769" i="18"/>
  <c r="P87" i="18"/>
  <c r="N87" i="18"/>
  <c r="Q87" i="18"/>
  <c r="P121" i="18"/>
  <c r="N121" i="18"/>
  <c r="Q121" i="18"/>
  <c r="Q169" i="18"/>
  <c r="N169" i="18"/>
  <c r="P169" i="18"/>
  <c r="Q209" i="18"/>
  <c r="N209" i="18"/>
  <c r="P209" i="18"/>
  <c r="P249" i="18"/>
  <c r="N249" i="18"/>
  <c r="Q249" i="18"/>
  <c r="P285" i="18"/>
  <c r="N285" i="18"/>
  <c r="Q285" i="18"/>
  <c r="P333" i="18"/>
  <c r="N333" i="18"/>
  <c r="Q333" i="18"/>
  <c r="P397" i="18"/>
  <c r="Q397" i="18"/>
  <c r="N397" i="18"/>
  <c r="O397" i="18"/>
  <c r="P446" i="18"/>
  <c r="Q446" i="18"/>
  <c r="N446" i="18"/>
  <c r="O446" i="18"/>
  <c r="P265" i="18"/>
  <c r="N265" i="18"/>
  <c r="Q265" i="18"/>
  <c r="P501" i="18"/>
  <c r="Q501" i="18"/>
  <c r="N501" i="18"/>
  <c r="O501" i="18"/>
  <c r="P549" i="18"/>
  <c r="Q549" i="18"/>
  <c r="N549" i="18"/>
  <c r="O549" i="18"/>
  <c r="P597" i="18"/>
  <c r="Q597" i="18"/>
  <c r="N597" i="18"/>
  <c r="O597" i="18"/>
  <c r="N650" i="18"/>
  <c r="O650" i="18"/>
  <c r="P650" i="18"/>
  <c r="Q650" i="18"/>
  <c r="N695" i="18"/>
  <c r="O695" i="18"/>
  <c r="P695" i="18"/>
  <c r="Q695" i="18"/>
  <c r="O752" i="18"/>
  <c r="P752" i="18"/>
  <c r="N752" i="18"/>
  <c r="Q752" i="18"/>
  <c r="O22" i="18"/>
  <c r="P22" i="18"/>
  <c r="N22" i="18"/>
  <c r="Q22" i="18"/>
  <c r="O104" i="18"/>
  <c r="P104" i="18"/>
  <c r="N104" i="18"/>
  <c r="Q104" i="18"/>
  <c r="Q152" i="18"/>
  <c r="N152" i="18"/>
  <c r="P152" i="18"/>
  <c r="O152" i="18"/>
  <c r="Q184" i="18"/>
  <c r="N184" i="18"/>
  <c r="P184" i="18"/>
  <c r="O184" i="18"/>
  <c r="Q208" i="18"/>
  <c r="N208" i="18"/>
  <c r="P208" i="18"/>
  <c r="O208" i="18"/>
  <c r="O256" i="18"/>
  <c r="P256" i="18"/>
  <c r="Q256" i="18"/>
  <c r="N256" i="18"/>
  <c r="O304" i="18"/>
  <c r="P304" i="18"/>
  <c r="Q304" i="18"/>
  <c r="N304" i="18"/>
  <c r="O324" i="18"/>
  <c r="P324" i="18"/>
  <c r="Q324" i="18"/>
  <c r="N324" i="18"/>
  <c r="O372" i="18"/>
  <c r="P372" i="18"/>
  <c r="Q372" i="18"/>
  <c r="N372" i="18"/>
  <c r="P424" i="18"/>
  <c r="Q424" i="18"/>
  <c r="N424" i="18"/>
  <c r="O424" i="18"/>
  <c r="P476" i="18"/>
  <c r="Q476" i="18"/>
  <c r="N476" i="18"/>
  <c r="O476" i="18"/>
  <c r="P524" i="18"/>
  <c r="Q524" i="18"/>
  <c r="N524" i="18"/>
  <c r="O524" i="18"/>
  <c r="P572" i="18"/>
  <c r="Q572" i="18"/>
  <c r="N572" i="18"/>
  <c r="O572" i="18"/>
  <c r="O347" i="18"/>
  <c r="P347" i="18"/>
  <c r="N347" i="18"/>
  <c r="Q347" i="18"/>
  <c r="P471" i="18"/>
  <c r="N471" i="18"/>
  <c r="O471" i="18"/>
  <c r="P511" i="18"/>
  <c r="N511" i="18"/>
  <c r="O511" i="18"/>
  <c r="P575" i="18"/>
  <c r="N575" i="18"/>
  <c r="O575" i="18"/>
  <c r="P632" i="18"/>
  <c r="N632" i="18"/>
  <c r="O632" i="18"/>
  <c r="N717" i="18"/>
  <c r="O717" i="18"/>
  <c r="P717" i="18"/>
  <c r="Q717" i="18"/>
  <c r="Q788" i="18"/>
  <c r="N788" i="18"/>
  <c r="O788" i="18"/>
  <c r="Q463" i="18"/>
  <c r="N463" i="18"/>
  <c r="O463" i="18"/>
  <c r="Q510" i="18"/>
  <c r="N510" i="18"/>
  <c r="O510" i="18"/>
  <c r="Q574" i="18"/>
  <c r="N574" i="18"/>
  <c r="O574" i="18"/>
  <c r="Q75" i="18"/>
  <c r="N75" i="18"/>
  <c r="O75" i="18"/>
  <c r="N675" i="18"/>
  <c r="O675" i="18"/>
  <c r="P675" i="18"/>
  <c r="Q675" i="18"/>
  <c r="Q194" i="18"/>
  <c r="N194" i="18"/>
  <c r="O194" i="18"/>
  <c r="P628" i="18"/>
  <c r="Q628" i="18"/>
  <c r="N628" i="18"/>
  <c r="O628" i="18"/>
  <c r="N665" i="18"/>
  <c r="O665" i="18"/>
  <c r="P665" i="18"/>
  <c r="Q665" i="18"/>
  <c r="N698" i="18"/>
  <c r="O698" i="18"/>
  <c r="P698" i="18"/>
  <c r="Q698" i="18"/>
  <c r="P487" i="18"/>
  <c r="N487" i="18"/>
  <c r="O487" i="18"/>
  <c r="Q727" i="18"/>
  <c r="Q751" i="18"/>
  <c r="Q767" i="18"/>
  <c r="Q783" i="18"/>
  <c r="Q45" i="18"/>
  <c r="Q686" i="18"/>
  <c r="Q119" i="18"/>
  <c r="O153" i="18"/>
  <c r="O225" i="18"/>
  <c r="N728" i="18"/>
  <c r="O728" i="18"/>
  <c r="Q728" i="18"/>
  <c r="P728" i="18"/>
  <c r="N60" i="18"/>
  <c r="O60" i="18"/>
  <c r="P60" i="18"/>
  <c r="O735" i="18"/>
  <c r="P735" i="18"/>
  <c r="N735" i="18"/>
  <c r="O743" i="18"/>
  <c r="P743" i="18"/>
  <c r="N743" i="18"/>
  <c r="O759" i="18"/>
  <c r="P759" i="18"/>
  <c r="N759" i="18"/>
  <c r="O775" i="18"/>
  <c r="P775" i="18"/>
  <c r="N775" i="18"/>
  <c r="O80" i="18"/>
  <c r="P80" i="18"/>
  <c r="N80" i="18"/>
  <c r="O93" i="18"/>
  <c r="P93" i="18"/>
  <c r="N93" i="18"/>
  <c r="O65" i="18"/>
  <c r="P65" i="18"/>
  <c r="N65" i="18"/>
  <c r="O111" i="18"/>
  <c r="P111" i="18"/>
  <c r="N111" i="18"/>
  <c r="N127" i="18"/>
  <c r="P127" i="18"/>
  <c r="O127" i="18"/>
  <c r="N143" i="18"/>
  <c r="P143" i="18"/>
  <c r="O143" i="18"/>
  <c r="N159" i="18"/>
  <c r="P159" i="18"/>
  <c r="O159" i="18"/>
  <c r="N175" i="18"/>
  <c r="P175" i="18"/>
  <c r="O175" i="18"/>
  <c r="N53" i="18"/>
  <c r="P53" i="18"/>
  <c r="O53" i="18"/>
  <c r="N797" i="18"/>
  <c r="P797" i="18"/>
  <c r="O797" i="18"/>
  <c r="N199" i="18"/>
  <c r="P199" i="18"/>
  <c r="O199" i="18"/>
  <c r="N215" i="18"/>
  <c r="P215" i="18"/>
  <c r="O215" i="18"/>
  <c r="O231" i="18"/>
  <c r="P231" i="18"/>
  <c r="N231" i="18"/>
  <c r="Q231" i="18"/>
  <c r="O247" i="18"/>
  <c r="P247" i="18"/>
  <c r="N247" i="18"/>
  <c r="Q247" i="18"/>
  <c r="O263" i="18"/>
  <c r="P263" i="18"/>
  <c r="N263" i="18"/>
  <c r="Q263" i="18"/>
  <c r="O279" i="18"/>
  <c r="P279" i="18"/>
  <c r="N279" i="18"/>
  <c r="Q279" i="18"/>
  <c r="O303" i="18"/>
  <c r="P303" i="18"/>
  <c r="N303" i="18"/>
  <c r="Q303" i="18"/>
  <c r="O323" i="18"/>
  <c r="P323" i="18"/>
  <c r="N323" i="18"/>
  <c r="Q323" i="18"/>
  <c r="O343" i="18"/>
  <c r="P343" i="18"/>
  <c r="N343" i="18"/>
  <c r="Q343" i="18"/>
  <c r="O367" i="18"/>
  <c r="P367" i="18"/>
  <c r="N367" i="18"/>
  <c r="Q367" i="18"/>
  <c r="O387" i="18"/>
  <c r="P387" i="18"/>
  <c r="N387" i="18"/>
  <c r="Q387" i="18"/>
  <c r="P407" i="18"/>
  <c r="N407" i="18"/>
  <c r="O407" i="18"/>
  <c r="P431" i="18"/>
  <c r="N431" i="18"/>
  <c r="O431" i="18"/>
  <c r="P452" i="18"/>
  <c r="N452" i="18"/>
  <c r="O452" i="18"/>
  <c r="N726" i="18"/>
  <c r="O726" i="18"/>
  <c r="Q726" i="18"/>
  <c r="O42" i="18"/>
  <c r="N42" i="18"/>
  <c r="Q42" i="18"/>
  <c r="O750" i="18"/>
  <c r="N750" i="18"/>
  <c r="Q750" i="18"/>
  <c r="O770" i="18"/>
  <c r="N770" i="18"/>
  <c r="Q770" i="18"/>
  <c r="O786" i="18"/>
  <c r="N786" i="18"/>
  <c r="Q786" i="18"/>
  <c r="O24" i="18"/>
  <c r="N24" i="18"/>
  <c r="Q24" i="18"/>
  <c r="O88" i="18"/>
  <c r="N88" i="18"/>
  <c r="Q88" i="18"/>
  <c r="O64" i="18"/>
  <c r="N64" i="18"/>
  <c r="Q64" i="18"/>
  <c r="O110" i="18"/>
  <c r="N110" i="18"/>
  <c r="Q110" i="18"/>
  <c r="O126" i="18"/>
  <c r="N126" i="18"/>
  <c r="Q126" i="18"/>
  <c r="Q142" i="18"/>
  <c r="N142" i="18"/>
  <c r="O142" i="18"/>
  <c r="Q162" i="18"/>
  <c r="N162" i="18"/>
  <c r="O162" i="18"/>
  <c r="Q178" i="18"/>
  <c r="N178" i="18"/>
  <c r="O178" i="18"/>
  <c r="Q54" i="18"/>
  <c r="N54" i="18"/>
  <c r="O54" i="18"/>
  <c r="Q190" i="18"/>
  <c r="N190" i="18"/>
  <c r="O190" i="18"/>
  <c r="Q210" i="18"/>
  <c r="N210" i="18"/>
  <c r="O210" i="18"/>
  <c r="N230" i="18"/>
  <c r="O230" i="18"/>
  <c r="Q230" i="18"/>
  <c r="O246" i="18"/>
  <c r="Q246" i="18"/>
  <c r="N246" i="18"/>
  <c r="O270" i="18"/>
  <c r="Q270" i="18"/>
  <c r="N270" i="18"/>
  <c r="O290" i="18"/>
  <c r="Q290" i="18"/>
  <c r="N290" i="18"/>
  <c r="O314" i="18"/>
  <c r="Q314" i="18"/>
  <c r="N314" i="18"/>
  <c r="O334" i="18"/>
  <c r="Q334" i="18"/>
  <c r="N334" i="18"/>
  <c r="O354" i="18"/>
  <c r="Q354" i="18"/>
  <c r="N354" i="18"/>
  <c r="O378" i="18"/>
  <c r="Q378" i="18"/>
  <c r="N378" i="18"/>
  <c r="Q398" i="18"/>
  <c r="N398" i="18"/>
  <c r="O398" i="18"/>
  <c r="Q418" i="18"/>
  <c r="N418" i="18"/>
  <c r="O418" i="18"/>
  <c r="Q443" i="18"/>
  <c r="N443" i="18"/>
  <c r="O443" i="18"/>
  <c r="N687" i="18"/>
  <c r="Q687" i="18"/>
  <c r="P687" i="18"/>
  <c r="P103" i="18"/>
  <c r="N103" i="18"/>
  <c r="Q103" i="18"/>
  <c r="P745" i="18"/>
  <c r="N745" i="18"/>
  <c r="Q745" i="18"/>
  <c r="P761" i="18"/>
  <c r="N761" i="18"/>
  <c r="Q761" i="18"/>
  <c r="P777" i="18"/>
  <c r="N777" i="18"/>
  <c r="Q777" i="18"/>
  <c r="P15" i="18"/>
  <c r="N15" i="18"/>
  <c r="Q15" i="18"/>
  <c r="P82" i="18"/>
  <c r="N82" i="18"/>
  <c r="Q82" i="18"/>
  <c r="P95" i="18"/>
  <c r="N95" i="18"/>
  <c r="Q95" i="18"/>
  <c r="P34" i="18"/>
  <c r="N34" i="18"/>
  <c r="Q34" i="18"/>
  <c r="P113" i="18"/>
  <c r="N113" i="18"/>
  <c r="Q113" i="18"/>
  <c r="Q129" i="18"/>
  <c r="N129" i="18"/>
  <c r="P129" i="18"/>
  <c r="O129" i="18"/>
  <c r="Q145" i="18"/>
  <c r="N145" i="18"/>
  <c r="P145" i="18"/>
  <c r="Q161" i="18"/>
  <c r="N161" i="18"/>
  <c r="P161" i="18"/>
  <c r="Q181" i="18"/>
  <c r="N181" i="18"/>
  <c r="P181" i="18"/>
  <c r="O181" i="18"/>
  <c r="Q791" i="18"/>
  <c r="N791" i="18"/>
  <c r="P791" i="18"/>
  <c r="Q197" i="18"/>
  <c r="N197" i="18"/>
  <c r="P197" i="18"/>
  <c r="O197" i="18"/>
  <c r="Q217" i="18"/>
  <c r="N217" i="18"/>
  <c r="P217" i="18"/>
  <c r="P241" i="18"/>
  <c r="N241" i="18"/>
  <c r="Q241" i="18"/>
  <c r="P257" i="18"/>
  <c r="N257" i="18"/>
  <c r="Q257" i="18"/>
  <c r="P277" i="18"/>
  <c r="N277" i="18"/>
  <c r="Q277" i="18"/>
  <c r="P293" i="18"/>
  <c r="N293" i="18"/>
  <c r="Q293" i="18"/>
  <c r="P309" i="18"/>
  <c r="N309" i="18"/>
  <c r="Q309" i="18"/>
  <c r="P325" i="18"/>
  <c r="N325" i="18"/>
  <c r="Q325" i="18"/>
  <c r="P341" i="18"/>
  <c r="N341" i="18"/>
  <c r="Q341" i="18"/>
  <c r="P357" i="18"/>
  <c r="N357" i="18"/>
  <c r="Q357" i="18"/>
  <c r="P373" i="18"/>
  <c r="N373" i="18"/>
  <c r="Q373" i="18"/>
  <c r="P389" i="18"/>
  <c r="N389" i="18"/>
  <c r="Q389" i="18"/>
  <c r="P405" i="18"/>
  <c r="Q405" i="18"/>
  <c r="N405" i="18"/>
  <c r="O405" i="18"/>
  <c r="P421" i="18"/>
  <c r="Q421" i="18"/>
  <c r="N421" i="18"/>
  <c r="O421" i="18"/>
  <c r="P437" i="18"/>
  <c r="Q437" i="18"/>
  <c r="N437" i="18"/>
  <c r="O437" i="18"/>
  <c r="P454" i="18"/>
  <c r="Q454" i="18"/>
  <c r="N454" i="18"/>
  <c r="O454" i="18"/>
  <c r="Q229" i="18"/>
  <c r="N229" i="18"/>
  <c r="P229" i="18"/>
  <c r="O229" i="18"/>
  <c r="P462" i="18"/>
  <c r="Q462" i="18"/>
  <c r="N462" i="18"/>
  <c r="O462" i="18"/>
  <c r="P477" i="18"/>
  <c r="Q477" i="18"/>
  <c r="N477" i="18"/>
  <c r="O477" i="18"/>
  <c r="P493" i="18"/>
  <c r="Q493" i="18"/>
  <c r="N493" i="18"/>
  <c r="O493" i="18"/>
  <c r="P509" i="18"/>
  <c r="Q509" i="18"/>
  <c r="N509" i="18"/>
  <c r="O509" i="18"/>
  <c r="P525" i="18"/>
  <c r="Q525" i="18"/>
  <c r="N525" i="18"/>
  <c r="O525" i="18"/>
  <c r="P541" i="18"/>
  <c r="Q541" i="18"/>
  <c r="N541" i="18"/>
  <c r="O541" i="18"/>
  <c r="P557" i="18"/>
  <c r="Q557" i="18"/>
  <c r="N557" i="18"/>
  <c r="O557" i="18"/>
  <c r="P573" i="18"/>
  <c r="Q573" i="18"/>
  <c r="N573" i="18"/>
  <c r="O573" i="18"/>
  <c r="P589" i="18"/>
  <c r="Q589" i="18"/>
  <c r="N589" i="18"/>
  <c r="O589" i="18"/>
  <c r="P609" i="18"/>
  <c r="Q609" i="18"/>
  <c r="N609" i="18"/>
  <c r="O609" i="18"/>
  <c r="P629" i="18"/>
  <c r="Q629" i="18"/>
  <c r="N629" i="18"/>
  <c r="O629" i="18"/>
  <c r="N642" i="18"/>
  <c r="O642" i="18"/>
  <c r="P642" i="18"/>
  <c r="Q642" i="18"/>
  <c r="N662" i="18"/>
  <c r="O662" i="18"/>
  <c r="P662" i="18"/>
  <c r="Q662" i="18"/>
  <c r="N682" i="18"/>
  <c r="O682" i="18"/>
  <c r="P682" i="18"/>
  <c r="Q682" i="18"/>
  <c r="N707" i="18"/>
  <c r="O707" i="18"/>
  <c r="P707" i="18"/>
  <c r="Q707" i="18"/>
  <c r="O744" i="18"/>
  <c r="P744" i="18"/>
  <c r="N744" i="18"/>
  <c r="Q744" i="18"/>
  <c r="O760" i="18"/>
  <c r="P760" i="18"/>
  <c r="N760" i="18"/>
  <c r="Q760" i="18"/>
  <c r="O776" i="18"/>
  <c r="P776" i="18"/>
  <c r="N776" i="18"/>
  <c r="Q776" i="18"/>
  <c r="O14" i="18"/>
  <c r="P14" i="18"/>
  <c r="N14" i="18"/>
  <c r="Q14" i="18"/>
  <c r="O81" i="18"/>
  <c r="P81" i="18"/>
  <c r="N81" i="18"/>
  <c r="Q81" i="18"/>
  <c r="O94" i="18"/>
  <c r="P94" i="18"/>
  <c r="N94" i="18"/>
  <c r="Q94" i="18"/>
  <c r="O33" i="18"/>
  <c r="P33" i="18"/>
  <c r="N33" i="18"/>
  <c r="Q33" i="18"/>
  <c r="O112" i="18"/>
  <c r="P112" i="18"/>
  <c r="N112" i="18"/>
  <c r="Q112" i="18"/>
  <c r="Q128" i="18"/>
  <c r="N128" i="18"/>
  <c r="P128" i="18"/>
  <c r="O128" i="18"/>
  <c r="Q144" i="18"/>
  <c r="N144" i="18"/>
  <c r="P144" i="18"/>
  <c r="O144" i="18"/>
  <c r="Q160" i="18"/>
  <c r="N160" i="18"/>
  <c r="P160" i="18"/>
  <c r="O160" i="18"/>
  <c r="Q176" i="18"/>
  <c r="N176" i="18"/>
  <c r="P176" i="18"/>
  <c r="O176" i="18"/>
  <c r="Q47" i="18"/>
  <c r="N47" i="18"/>
  <c r="P47" i="18"/>
  <c r="O47" i="18"/>
  <c r="Q798" i="18"/>
  <c r="N798" i="18"/>
  <c r="P798" i="18"/>
  <c r="O798" i="18"/>
  <c r="Q200" i="18"/>
  <c r="N200" i="18"/>
  <c r="P200" i="18"/>
  <c r="O200" i="18"/>
  <c r="Q216" i="18"/>
  <c r="N216" i="18"/>
  <c r="P216" i="18"/>
  <c r="O216" i="18"/>
  <c r="O232" i="18"/>
  <c r="P232" i="18"/>
  <c r="Q232" i="18"/>
  <c r="N232" i="18"/>
  <c r="O248" i="18"/>
  <c r="P248" i="18"/>
  <c r="Q248" i="18"/>
  <c r="N248" i="18"/>
  <c r="O264" i="18"/>
  <c r="P264" i="18"/>
  <c r="Q264" i="18"/>
  <c r="N264" i="18"/>
  <c r="O280" i="18"/>
  <c r="P280" i="18"/>
  <c r="Q280" i="18"/>
  <c r="N280" i="18"/>
  <c r="O296" i="18"/>
  <c r="P296" i="18"/>
  <c r="Q296" i="18"/>
  <c r="N296" i="18"/>
  <c r="O312" i="18"/>
  <c r="P312" i="18"/>
  <c r="Q312" i="18"/>
  <c r="N312" i="18"/>
  <c r="O332" i="18"/>
  <c r="P332" i="18"/>
  <c r="Q332" i="18"/>
  <c r="N332" i="18"/>
  <c r="O348" i="18"/>
  <c r="P348" i="18"/>
  <c r="Q348" i="18"/>
  <c r="N348" i="18"/>
  <c r="O364" i="18"/>
  <c r="P364" i="18"/>
  <c r="Q364" i="18"/>
  <c r="N364" i="18"/>
  <c r="O380" i="18"/>
  <c r="P380" i="18"/>
  <c r="Q380" i="18"/>
  <c r="N380" i="18"/>
  <c r="P400" i="18"/>
  <c r="Q400" i="18"/>
  <c r="N400" i="18"/>
  <c r="O400" i="18"/>
  <c r="P416" i="18"/>
  <c r="Q416" i="18"/>
  <c r="N416" i="18"/>
  <c r="O416" i="18"/>
  <c r="P432" i="18"/>
  <c r="Q432" i="18"/>
  <c r="N432" i="18"/>
  <c r="O432" i="18"/>
  <c r="P453" i="18"/>
  <c r="Q453" i="18"/>
  <c r="N453" i="18"/>
  <c r="O453" i="18"/>
  <c r="P468" i="18"/>
  <c r="Q468" i="18"/>
  <c r="N468" i="18"/>
  <c r="O468" i="18"/>
  <c r="P484" i="18"/>
  <c r="Q484" i="18"/>
  <c r="N484" i="18"/>
  <c r="O484" i="18"/>
  <c r="P500" i="18"/>
  <c r="Q500" i="18"/>
  <c r="N500" i="18"/>
  <c r="O500" i="18"/>
  <c r="P516" i="18"/>
  <c r="Q516" i="18"/>
  <c r="N516" i="18"/>
  <c r="O516" i="18"/>
  <c r="P532" i="18"/>
  <c r="Q532" i="18"/>
  <c r="N532" i="18"/>
  <c r="O532" i="18"/>
  <c r="P548" i="18"/>
  <c r="Q548" i="18"/>
  <c r="N548" i="18"/>
  <c r="O548" i="18"/>
  <c r="P564" i="18"/>
  <c r="Q564" i="18"/>
  <c r="N564" i="18"/>
  <c r="O564" i="18"/>
  <c r="P580" i="18"/>
  <c r="Q580" i="18"/>
  <c r="N580" i="18"/>
  <c r="O580" i="18"/>
  <c r="P600" i="18"/>
  <c r="Q600" i="18"/>
  <c r="N600" i="18"/>
  <c r="O600" i="18"/>
  <c r="O315" i="18"/>
  <c r="P315" i="18"/>
  <c r="N315" i="18"/>
  <c r="Q315" i="18"/>
  <c r="O395" i="18"/>
  <c r="P395" i="18"/>
  <c r="N395" i="18"/>
  <c r="Q395" i="18"/>
  <c r="P464" i="18"/>
  <c r="N464" i="18"/>
  <c r="O464" i="18"/>
  <c r="P479" i="18"/>
  <c r="N479" i="18"/>
  <c r="O479" i="18"/>
  <c r="P499" i="18"/>
  <c r="N499" i="18"/>
  <c r="O499" i="18"/>
  <c r="P523" i="18"/>
  <c r="N523" i="18"/>
  <c r="O523" i="18"/>
  <c r="P543" i="18"/>
  <c r="N543" i="18"/>
  <c r="O543" i="18"/>
  <c r="P563" i="18"/>
  <c r="N563" i="18"/>
  <c r="O563" i="18"/>
  <c r="P587" i="18"/>
  <c r="N587" i="18"/>
  <c r="O587" i="18"/>
  <c r="P611" i="18"/>
  <c r="N611" i="18"/>
  <c r="O611" i="18"/>
  <c r="P631" i="18"/>
  <c r="N631" i="18"/>
  <c r="O631" i="18"/>
  <c r="P640" i="18"/>
  <c r="N640" i="18"/>
  <c r="O640" i="18"/>
  <c r="N664" i="18"/>
  <c r="O664" i="18"/>
  <c r="P664" i="18"/>
  <c r="Q664" i="18"/>
  <c r="N684" i="18"/>
  <c r="O684" i="18"/>
  <c r="P684" i="18"/>
  <c r="Q684" i="18"/>
  <c r="N705" i="18"/>
  <c r="O705" i="18"/>
  <c r="P705" i="18"/>
  <c r="Q705" i="18"/>
  <c r="P617" i="18"/>
  <c r="Q617" i="18"/>
  <c r="N617" i="18"/>
  <c r="O617" i="18"/>
  <c r="N66" i="18"/>
  <c r="O66" i="18"/>
  <c r="P66" i="18"/>
  <c r="Q66" i="18"/>
  <c r="N660" i="18"/>
  <c r="O660" i="18"/>
  <c r="P660" i="18"/>
  <c r="Q660" i="18"/>
  <c r="O96" i="18"/>
  <c r="N96" i="18"/>
  <c r="Q96" i="18"/>
  <c r="O294" i="18"/>
  <c r="Q294" i="18"/>
  <c r="N294" i="18"/>
  <c r="O374" i="18"/>
  <c r="Q374" i="18"/>
  <c r="N374" i="18"/>
  <c r="Q455" i="18"/>
  <c r="N455" i="18"/>
  <c r="O455" i="18"/>
  <c r="Q470" i="18"/>
  <c r="N470" i="18"/>
  <c r="O470" i="18"/>
  <c r="Q486" i="18"/>
  <c r="N486" i="18"/>
  <c r="O486" i="18"/>
  <c r="Q502" i="18"/>
  <c r="N502" i="18"/>
  <c r="O502" i="18"/>
  <c r="Q518" i="18"/>
  <c r="N518" i="18"/>
  <c r="O518" i="18"/>
  <c r="Q534" i="18"/>
  <c r="N534" i="18"/>
  <c r="O534" i="18"/>
  <c r="Q550" i="18"/>
  <c r="N550" i="18"/>
  <c r="O550" i="18"/>
  <c r="Q566" i="18"/>
  <c r="N566" i="18"/>
  <c r="O566" i="18"/>
  <c r="Q582" i="18"/>
  <c r="N582" i="18"/>
  <c r="O582" i="18"/>
  <c r="Q598" i="18"/>
  <c r="N598" i="18"/>
  <c r="O598" i="18"/>
  <c r="Q614" i="18"/>
  <c r="N614" i="18"/>
  <c r="O614" i="18"/>
  <c r="Q630" i="18"/>
  <c r="N630" i="18"/>
  <c r="O630" i="18"/>
  <c r="Q635" i="18"/>
  <c r="N635" i="18"/>
  <c r="O635" i="18"/>
  <c r="N651" i="18"/>
  <c r="O651" i="18"/>
  <c r="P651" i="18"/>
  <c r="Q651" i="18"/>
  <c r="N667" i="18"/>
  <c r="O667" i="18"/>
  <c r="P667" i="18"/>
  <c r="Q667" i="18"/>
  <c r="N683" i="18"/>
  <c r="O683" i="18"/>
  <c r="P683" i="18"/>
  <c r="Q683" i="18"/>
  <c r="N700" i="18"/>
  <c r="O700" i="18"/>
  <c r="P700" i="18"/>
  <c r="Q700" i="18"/>
  <c r="N716" i="18"/>
  <c r="O716" i="18"/>
  <c r="P716" i="18"/>
  <c r="Q716" i="18"/>
  <c r="O278" i="18"/>
  <c r="Q278" i="18"/>
  <c r="N278" i="18"/>
  <c r="P449" i="18"/>
  <c r="Q449" i="18"/>
  <c r="N449" i="18"/>
  <c r="O449" i="18"/>
  <c r="P620" i="18"/>
  <c r="Q620" i="18"/>
  <c r="N620" i="18"/>
  <c r="O620" i="18"/>
  <c r="P73" i="18"/>
  <c r="Q73" i="18"/>
  <c r="N73" i="18"/>
  <c r="O73" i="18"/>
  <c r="N641" i="18"/>
  <c r="O641" i="18"/>
  <c r="P641" i="18"/>
  <c r="Q641" i="18"/>
  <c r="N657" i="18"/>
  <c r="O657" i="18"/>
  <c r="P657" i="18"/>
  <c r="Q657" i="18"/>
  <c r="N673" i="18"/>
  <c r="O673" i="18"/>
  <c r="P673" i="18"/>
  <c r="Q673" i="18"/>
  <c r="N101" i="18"/>
  <c r="O101" i="18"/>
  <c r="P101" i="18"/>
  <c r="Q101" i="18"/>
  <c r="N706" i="18"/>
  <c r="O706" i="18"/>
  <c r="P706" i="18"/>
  <c r="Q706" i="18"/>
  <c r="P535" i="18"/>
  <c r="N535" i="18"/>
  <c r="O535" i="18"/>
  <c r="P607" i="18"/>
  <c r="N607" i="18"/>
  <c r="O607" i="18"/>
  <c r="P503" i="18"/>
  <c r="N503" i="18"/>
  <c r="O503" i="18"/>
  <c r="Q60" i="18"/>
  <c r="Q735" i="18"/>
  <c r="Q743" i="18"/>
  <c r="Q759" i="18"/>
  <c r="P770" i="18"/>
  <c r="Q775" i="18"/>
  <c r="P786" i="18"/>
  <c r="P24" i="18"/>
  <c r="Q80" i="18"/>
  <c r="P88" i="18"/>
  <c r="Q93" i="18"/>
  <c r="P32" i="18"/>
  <c r="Q65" i="18"/>
  <c r="P106" i="18"/>
  <c r="Q111" i="18"/>
  <c r="P122" i="18"/>
  <c r="Q127" i="18"/>
  <c r="Q135" i="18"/>
  <c r="Q143" i="18"/>
  <c r="Q159" i="18"/>
  <c r="Q167" i="18"/>
  <c r="Q175" i="18"/>
  <c r="Q183" i="18"/>
  <c r="Q53" i="18"/>
  <c r="Q797" i="18"/>
  <c r="Q191" i="18"/>
  <c r="Q199" i="18"/>
  <c r="Q207" i="18"/>
  <c r="Q215" i="18"/>
  <c r="O233" i="18"/>
  <c r="O241" i="18"/>
  <c r="O249" i="18"/>
  <c r="O257" i="18"/>
  <c r="O169" i="18"/>
  <c r="O791" i="18"/>
  <c r="O209" i="18"/>
  <c r="P266" i="18"/>
  <c r="P282" i="18"/>
  <c r="P290" i="18"/>
  <c r="P306" i="18"/>
  <c r="P314" i="18"/>
  <c r="P322" i="18"/>
  <c r="P330" i="18"/>
  <c r="P346" i="18"/>
  <c r="P354" i="18"/>
  <c r="P370" i="18"/>
  <c r="P378" i="18"/>
  <c r="P386" i="18"/>
  <c r="P394" i="18"/>
  <c r="Q403" i="18"/>
  <c r="Q419" i="18"/>
  <c r="Q427" i="18"/>
  <c r="Q452" i="18"/>
  <c r="Q460" i="18"/>
  <c r="Q475" i="18"/>
  <c r="Q491" i="18"/>
  <c r="Q499" i="18"/>
  <c r="Q515" i="18"/>
  <c r="Q523" i="18"/>
  <c r="Q539" i="18"/>
  <c r="Q555" i="18"/>
  <c r="Q563" i="18"/>
  <c r="Q579" i="18"/>
  <c r="Q587" i="18"/>
  <c r="Q603" i="18"/>
  <c r="Q611" i="18"/>
  <c r="Q619" i="18"/>
  <c r="Q627" i="18"/>
  <c r="Q632" i="18"/>
  <c r="Q640" i="18"/>
  <c r="N61" i="18"/>
  <c r="O61" i="18"/>
  <c r="Q61" i="18"/>
  <c r="P61" i="18"/>
  <c r="O43" i="18"/>
  <c r="P43" i="18"/>
  <c r="N43" i="18"/>
  <c r="O21" i="18"/>
  <c r="P21" i="18"/>
  <c r="N21" i="18"/>
  <c r="O40" i="18"/>
  <c r="P40" i="18"/>
  <c r="N40" i="18"/>
  <c r="N151" i="18"/>
  <c r="P151" i="18"/>
  <c r="O151" i="18"/>
  <c r="N789" i="18"/>
  <c r="P789" i="18"/>
  <c r="O789" i="18"/>
  <c r="N223" i="18"/>
  <c r="P223" i="18"/>
  <c r="O223" i="18"/>
  <c r="O271" i="18"/>
  <c r="P271" i="18"/>
  <c r="N271" i="18"/>
  <c r="Q271" i="18"/>
  <c r="O335" i="18"/>
  <c r="P335" i="18"/>
  <c r="N335" i="18"/>
  <c r="Q335" i="18"/>
  <c r="P399" i="18"/>
  <c r="N399" i="18"/>
  <c r="O399" i="18"/>
  <c r="N59" i="18"/>
  <c r="O59" i="18"/>
  <c r="Q59" i="18"/>
  <c r="O758" i="18"/>
  <c r="N758" i="18"/>
  <c r="Q758" i="18"/>
  <c r="O83" i="18"/>
  <c r="N83" i="18"/>
  <c r="Q83" i="18"/>
  <c r="O118" i="18"/>
  <c r="N118" i="18"/>
  <c r="Q118" i="18"/>
  <c r="Q154" i="18"/>
  <c r="N154" i="18"/>
  <c r="O154" i="18"/>
  <c r="Q796" i="18"/>
  <c r="N796" i="18"/>
  <c r="O796" i="18"/>
  <c r="O238" i="18"/>
  <c r="Q238" i="18"/>
  <c r="N238" i="18"/>
  <c r="O302" i="18"/>
  <c r="Q302" i="18"/>
  <c r="N302" i="18"/>
  <c r="O366" i="18"/>
  <c r="Q366" i="18"/>
  <c r="N366" i="18"/>
  <c r="Q451" i="18"/>
  <c r="N451" i="18"/>
  <c r="O451" i="18"/>
  <c r="P753" i="18"/>
  <c r="N753" i="18"/>
  <c r="Q753" i="18"/>
  <c r="P23" i="18"/>
  <c r="N23" i="18"/>
  <c r="Q23" i="18"/>
  <c r="P105" i="18"/>
  <c r="N105" i="18"/>
  <c r="Q105" i="18"/>
  <c r="Q137" i="18"/>
  <c r="N137" i="18"/>
  <c r="P137" i="18"/>
  <c r="Q189" i="18"/>
  <c r="N189" i="18"/>
  <c r="P189" i="18"/>
  <c r="O189" i="18"/>
  <c r="P269" i="18"/>
  <c r="N269" i="18"/>
  <c r="Q269" i="18"/>
  <c r="P317" i="18"/>
  <c r="N317" i="18"/>
  <c r="Q317" i="18"/>
  <c r="P365" i="18"/>
  <c r="N365" i="18"/>
  <c r="Q365" i="18"/>
  <c r="P413" i="18"/>
  <c r="Q413" i="18"/>
  <c r="N413" i="18"/>
  <c r="O413" i="18"/>
  <c r="Q799" i="18"/>
  <c r="N799" i="18"/>
  <c r="P799" i="18"/>
  <c r="P485" i="18"/>
  <c r="Q485" i="18"/>
  <c r="N485" i="18"/>
  <c r="O485" i="18"/>
  <c r="P533" i="18"/>
  <c r="Q533" i="18"/>
  <c r="N533" i="18"/>
  <c r="O533" i="18"/>
  <c r="P581" i="18"/>
  <c r="Q581" i="18"/>
  <c r="N581" i="18"/>
  <c r="O581" i="18"/>
  <c r="P78" i="18"/>
  <c r="Q78" i="18"/>
  <c r="N78" i="18"/>
  <c r="O78" i="18"/>
  <c r="N715" i="18"/>
  <c r="O715" i="18"/>
  <c r="P715" i="18"/>
  <c r="Q715" i="18"/>
  <c r="O784" i="18"/>
  <c r="P784" i="18"/>
  <c r="N784" i="18"/>
  <c r="Q784" i="18"/>
  <c r="O30" i="18"/>
  <c r="P30" i="18"/>
  <c r="N30" i="18"/>
  <c r="Q30" i="18"/>
  <c r="Q136" i="18"/>
  <c r="N136" i="18"/>
  <c r="P136" i="18"/>
  <c r="O136" i="18"/>
  <c r="Q790" i="18"/>
  <c r="N790" i="18"/>
  <c r="P790" i="18"/>
  <c r="O790" i="18"/>
  <c r="Q224" i="18"/>
  <c r="N224" i="18"/>
  <c r="P224" i="18"/>
  <c r="O224" i="18"/>
  <c r="O272" i="18"/>
  <c r="P272" i="18"/>
  <c r="Q272" i="18"/>
  <c r="N272" i="18"/>
  <c r="O356" i="18"/>
  <c r="P356" i="18"/>
  <c r="Q356" i="18"/>
  <c r="N356" i="18"/>
  <c r="P408" i="18"/>
  <c r="Q408" i="18"/>
  <c r="N408" i="18"/>
  <c r="O408" i="18"/>
  <c r="P461" i="18"/>
  <c r="Q461" i="18"/>
  <c r="N461" i="18"/>
  <c r="O461" i="18"/>
  <c r="P508" i="18"/>
  <c r="Q508" i="18"/>
  <c r="N508" i="18"/>
  <c r="O508" i="18"/>
  <c r="P556" i="18"/>
  <c r="Q556" i="18"/>
  <c r="N556" i="18"/>
  <c r="O556" i="18"/>
  <c r="P588" i="18"/>
  <c r="Q588" i="18"/>
  <c r="N588" i="18"/>
  <c r="O588" i="18"/>
  <c r="P444" i="18"/>
  <c r="N444" i="18"/>
  <c r="O444" i="18"/>
  <c r="P531" i="18"/>
  <c r="N531" i="18"/>
  <c r="O531" i="18"/>
  <c r="P599" i="18"/>
  <c r="N599" i="18"/>
  <c r="O599" i="18"/>
  <c r="N652" i="18"/>
  <c r="O652" i="18"/>
  <c r="P652" i="18"/>
  <c r="Q652" i="18"/>
  <c r="N697" i="18"/>
  <c r="O697" i="18"/>
  <c r="P697" i="18"/>
  <c r="Q697" i="18"/>
  <c r="P76" i="18"/>
  <c r="N76" i="18"/>
  <c r="O76" i="18"/>
  <c r="O326" i="18"/>
  <c r="Q326" i="18"/>
  <c r="N326" i="18"/>
  <c r="Q478" i="18"/>
  <c r="N478" i="18"/>
  <c r="O478" i="18"/>
  <c r="Q526" i="18"/>
  <c r="N526" i="18"/>
  <c r="O526" i="18"/>
  <c r="Q558" i="18"/>
  <c r="N558" i="18"/>
  <c r="O558" i="18"/>
  <c r="Q606" i="18"/>
  <c r="N606" i="18"/>
  <c r="O606" i="18"/>
  <c r="N643" i="18"/>
  <c r="O643" i="18"/>
  <c r="P643" i="18"/>
  <c r="Q643" i="18"/>
  <c r="N708" i="18"/>
  <c r="O708" i="18"/>
  <c r="P708" i="18"/>
  <c r="Q708" i="18"/>
  <c r="P612" i="18"/>
  <c r="Q612" i="18"/>
  <c r="N612" i="18"/>
  <c r="O612" i="18"/>
  <c r="N649" i="18"/>
  <c r="O649" i="18"/>
  <c r="P649" i="18"/>
  <c r="Q649" i="18"/>
  <c r="N681" i="18"/>
  <c r="O681" i="18"/>
  <c r="P681" i="18"/>
  <c r="Q681" i="18"/>
  <c r="N654" i="18"/>
  <c r="O654" i="18"/>
  <c r="P654" i="18"/>
  <c r="Q654" i="18"/>
  <c r="Q177" i="18"/>
  <c r="N177" i="18"/>
  <c r="P177" i="18"/>
  <c r="Q439" i="18"/>
  <c r="O13" i="18"/>
  <c r="P13" i="18"/>
  <c r="N13" i="18"/>
  <c r="N57" i="18"/>
  <c r="O57" i="18"/>
  <c r="Q57" i="18"/>
  <c r="P57" i="18"/>
  <c r="O732" i="18"/>
  <c r="P732" i="18"/>
  <c r="N732" i="18"/>
  <c r="Q732" i="18"/>
  <c r="N723" i="18"/>
  <c r="O723" i="18"/>
  <c r="P723" i="18"/>
  <c r="O689" i="18"/>
  <c r="P689" i="18"/>
  <c r="N689" i="18"/>
  <c r="O747" i="18"/>
  <c r="P747" i="18"/>
  <c r="N747" i="18"/>
  <c r="O763" i="18"/>
  <c r="P763" i="18"/>
  <c r="N763" i="18"/>
  <c r="O779" i="18"/>
  <c r="P779" i="18"/>
  <c r="N779" i="18"/>
  <c r="O17" i="18"/>
  <c r="P17" i="18"/>
  <c r="N17" i="18"/>
  <c r="O84" i="18"/>
  <c r="P84" i="18"/>
  <c r="N84" i="18"/>
  <c r="O97" i="18"/>
  <c r="P97" i="18"/>
  <c r="N97" i="18"/>
  <c r="O36" i="18"/>
  <c r="P36" i="18"/>
  <c r="N36" i="18"/>
  <c r="O115" i="18"/>
  <c r="P115" i="18"/>
  <c r="N115" i="18"/>
  <c r="N131" i="18"/>
  <c r="P131" i="18"/>
  <c r="O131" i="18"/>
  <c r="N147" i="18"/>
  <c r="P147" i="18"/>
  <c r="O147" i="18"/>
  <c r="N163" i="18"/>
  <c r="P163" i="18"/>
  <c r="O163" i="18"/>
  <c r="N179" i="18"/>
  <c r="P179" i="18"/>
  <c r="O179" i="18"/>
  <c r="N49" i="18"/>
  <c r="P49" i="18"/>
  <c r="O49" i="18"/>
  <c r="N801" i="18"/>
  <c r="P801" i="18"/>
  <c r="O801" i="18"/>
  <c r="N203" i="18"/>
  <c r="P203" i="18"/>
  <c r="O203" i="18"/>
  <c r="N219" i="18"/>
  <c r="P219" i="18"/>
  <c r="O219" i="18"/>
  <c r="O235" i="18"/>
  <c r="P235" i="18"/>
  <c r="N235" i="18"/>
  <c r="Q235" i="18"/>
  <c r="O251" i="18"/>
  <c r="P251" i="18"/>
  <c r="N251" i="18"/>
  <c r="Q251" i="18"/>
  <c r="O267" i="18"/>
  <c r="P267" i="18"/>
  <c r="N267" i="18"/>
  <c r="Q267" i="18"/>
  <c r="O287" i="18"/>
  <c r="P287" i="18"/>
  <c r="N287" i="18"/>
  <c r="Q287" i="18"/>
  <c r="O307" i="18"/>
  <c r="P307" i="18"/>
  <c r="N307" i="18"/>
  <c r="Q307" i="18"/>
  <c r="O327" i="18"/>
  <c r="P327" i="18"/>
  <c r="N327" i="18"/>
  <c r="Q327" i="18"/>
  <c r="O351" i="18"/>
  <c r="P351" i="18"/>
  <c r="N351" i="18"/>
  <c r="Q351" i="18"/>
  <c r="O371" i="18"/>
  <c r="P371" i="18"/>
  <c r="N371" i="18"/>
  <c r="Q371" i="18"/>
  <c r="O391" i="18"/>
  <c r="P391" i="18"/>
  <c r="N391" i="18"/>
  <c r="Q391" i="18"/>
  <c r="P415" i="18"/>
  <c r="N415" i="18"/>
  <c r="O415" i="18"/>
  <c r="P435" i="18"/>
  <c r="N435" i="18"/>
  <c r="O435" i="18"/>
  <c r="P456" i="18"/>
  <c r="N456" i="18"/>
  <c r="O456" i="18"/>
  <c r="N730" i="18"/>
  <c r="O730" i="18"/>
  <c r="Q730" i="18"/>
  <c r="O738" i="18"/>
  <c r="N738" i="18"/>
  <c r="Q738" i="18"/>
  <c r="O754" i="18"/>
  <c r="N754" i="18"/>
  <c r="Q754" i="18"/>
  <c r="O774" i="18"/>
  <c r="N774" i="18"/>
  <c r="Q774" i="18"/>
  <c r="O12" i="18"/>
  <c r="N12" i="18"/>
  <c r="Q12" i="18"/>
  <c r="O28" i="18"/>
  <c r="N28" i="18"/>
  <c r="Q28" i="18"/>
  <c r="O92" i="18"/>
  <c r="N92" i="18"/>
  <c r="Q92" i="18"/>
  <c r="O35" i="18"/>
  <c r="N35" i="18"/>
  <c r="Q35" i="18"/>
  <c r="O114" i="18"/>
  <c r="N114" i="18"/>
  <c r="Q114" i="18"/>
  <c r="Q130" i="18"/>
  <c r="N130" i="18"/>
  <c r="O130" i="18"/>
  <c r="Q150" i="18"/>
  <c r="N150" i="18"/>
  <c r="O150" i="18"/>
  <c r="Q166" i="18"/>
  <c r="N166" i="18"/>
  <c r="O166" i="18"/>
  <c r="Q182" i="18"/>
  <c r="N182" i="18"/>
  <c r="O182" i="18"/>
  <c r="Q792" i="18"/>
  <c r="N792" i="18"/>
  <c r="O792" i="18"/>
  <c r="Q198" i="18"/>
  <c r="N198" i="18"/>
  <c r="O198" i="18"/>
  <c r="Q214" i="18"/>
  <c r="N214" i="18"/>
  <c r="O214" i="18"/>
  <c r="O234" i="18"/>
  <c r="Q234" i="18"/>
  <c r="N234" i="18"/>
  <c r="O254" i="18"/>
  <c r="Q254" i="18"/>
  <c r="N254" i="18"/>
  <c r="O274" i="18"/>
  <c r="Q274" i="18"/>
  <c r="N274" i="18"/>
  <c r="O298" i="18"/>
  <c r="Q298" i="18"/>
  <c r="N298" i="18"/>
  <c r="O318" i="18"/>
  <c r="Q318" i="18"/>
  <c r="N318" i="18"/>
  <c r="O338" i="18"/>
  <c r="Q338" i="18"/>
  <c r="N338" i="18"/>
  <c r="O362" i="18"/>
  <c r="Q362" i="18"/>
  <c r="N362" i="18"/>
  <c r="O382" i="18"/>
  <c r="Q382" i="18"/>
  <c r="N382" i="18"/>
  <c r="Q402" i="18"/>
  <c r="N402" i="18"/>
  <c r="O402" i="18"/>
  <c r="Q426" i="18"/>
  <c r="N426" i="18"/>
  <c r="O426" i="18"/>
  <c r="Q447" i="18"/>
  <c r="N447" i="18"/>
  <c r="O447" i="18"/>
  <c r="N725" i="18"/>
  <c r="Q725" i="18"/>
  <c r="P725" i="18"/>
  <c r="P41" i="18"/>
  <c r="N41" i="18"/>
  <c r="Q41" i="18"/>
  <c r="P749" i="18"/>
  <c r="N749" i="18"/>
  <c r="Q749" i="18"/>
  <c r="P765" i="18"/>
  <c r="N765" i="18"/>
  <c r="Q765" i="18"/>
  <c r="P781" i="18"/>
  <c r="N781" i="18"/>
  <c r="Q781" i="18"/>
  <c r="P19" i="18"/>
  <c r="N19" i="18"/>
  <c r="Q19" i="18"/>
  <c r="P86" i="18"/>
  <c r="N86" i="18"/>
  <c r="Q86" i="18"/>
  <c r="P99" i="18"/>
  <c r="N99" i="18"/>
  <c r="Q99" i="18"/>
  <c r="P38" i="18"/>
  <c r="N38" i="18"/>
  <c r="Q38" i="18"/>
  <c r="P117" i="18"/>
  <c r="N117" i="18"/>
  <c r="Q117" i="18"/>
  <c r="Q133" i="18"/>
  <c r="N133" i="18"/>
  <c r="P133" i="18"/>
  <c r="O133" i="18"/>
  <c r="Q149" i="18"/>
  <c r="N149" i="18"/>
  <c r="P149" i="18"/>
  <c r="O149" i="18"/>
  <c r="Q165" i="18"/>
  <c r="N165" i="18"/>
  <c r="P165" i="18"/>
  <c r="O165" i="18"/>
  <c r="Q185" i="18"/>
  <c r="N185" i="18"/>
  <c r="P185" i="18"/>
  <c r="Q795" i="18"/>
  <c r="N795" i="18"/>
  <c r="P795" i="18"/>
  <c r="O795" i="18"/>
  <c r="Q205" i="18"/>
  <c r="N205" i="18"/>
  <c r="P205" i="18"/>
  <c r="O205" i="18"/>
  <c r="Q221" i="18"/>
  <c r="N221" i="18"/>
  <c r="P221" i="18"/>
  <c r="O221" i="18"/>
  <c r="P245" i="18"/>
  <c r="N245" i="18"/>
  <c r="Q245" i="18"/>
  <c r="P261" i="18"/>
  <c r="N261" i="18"/>
  <c r="Q261" i="18"/>
  <c r="P281" i="18"/>
  <c r="N281" i="18"/>
  <c r="Q281" i="18"/>
  <c r="P297" i="18"/>
  <c r="N297" i="18"/>
  <c r="Q297" i="18"/>
  <c r="P313" i="18"/>
  <c r="N313" i="18"/>
  <c r="Q313" i="18"/>
  <c r="P329" i="18"/>
  <c r="N329" i="18"/>
  <c r="Q329" i="18"/>
  <c r="P345" i="18"/>
  <c r="N345" i="18"/>
  <c r="Q345" i="18"/>
  <c r="P361" i="18"/>
  <c r="N361" i="18"/>
  <c r="Q361" i="18"/>
  <c r="P377" i="18"/>
  <c r="N377" i="18"/>
  <c r="Q377" i="18"/>
  <c r="P393" i="18"/>
  <c r="N393" i="18"/>
  <c r="Q393" i="18"/>
  <c r="P409" i="18"/>
  <c r="Q409" i="18"/>
  <c r="N409" i="18"/>
  <c r="O409" i="18"/>
  <c r="P425" i="18"/>
  <c r="Q425" i="18"/>
  <c r="N425" i="18"/>
  <c r="O425" i="18"/>
  <c r="P442" i="18"/>
  <c r="Q442" i="18"/>
  <c r="N442" i="18"/>
  <c r="O442" i="18"/>
  <c r="Q51" i="18"/>
  <c r="N51" i="18"/>
  <c r="P51" i="18"/>
  <c r="O51" i="18"/>
  <c r="P237" i="18"/>
  <c r="N237" i="18"/>
  <c r="Q237" i="18"/>
  <c r="P466" i="18"/>
  <c r="Q466" i="18"/>
  <c r="N466" i="18"/>
  <c r="O466" i="18"/>
  <c r="P481" i="18"/>
  <c r="Q481" i="18"/>
  <c r="N481" i="18"/>
  <c r="O481" i="18"/>
  <c r="P497" i="18"/>
  <c r="Q497" i="18"/>
  <c r="N497" i="18"/>
  <c r="O497" i="18"/>
  <c r="P513" i="18"/>
  <c r="Q513" i="18"/>
  <c r="N513" i="18"/>
  <c r="O513" i="18"/>
  <c r="P529" i="18"/>
  <c r="Q529" i="18"/>
  <c r="N529" i="18"/>
  <c r="O529" i="18"/>
  <c r="P545" i="18"/>
  <c r="Q545" i="18"/>
  <c r="N545" i="18"/>
  <c r="O545" i="18"/>
  <c r="P561" i="18"/>
  <c r="Q561" i="18"/>
  <c r="N561" i="18"/>
  <c r="O561" i="18"/>
  <c r="P577" i="18"/>
  <c r="Q577" i="18"/>
  <c r="N577" i="18"/>
  <c r="O577" i="18"/>
  <c r="P593" i="18"/>
  <c r="Q593" i="18"/>
  <c r="N593" i="18"/>
  <c r="O593" i="18"/>
  <c r="P613" i="18"/>
  <c r="Q613" i="18"/>
  <c r="N613" i="18"/>
  <c r="O613" i="18"/>
  <c r="P74" i="18"/>
  <c r="Q74" i="18"/>
  <c r="N74" i="18"/>
  <c r="O74" i="18"/>
  <c r="N646" i="18"/>
  <c r="O646" i="18"/>
  <c r="P646" i="18"/>
  <c r="Q646" i="18"/>
  <c r="N666" i="18"/>
  <c r="O666" i="18"/>
  <c r="P666" i="18"/>
  <c r="Q666" i="18"/>
  <c r="N691" i="18"/>
  <c r="O691" i="18"/>
  <c r="P691" i="18"/>
  <c r="Q691" i="18"/>
  <c r="N711" i="18"/>
  <c r="O711" i="18"/>
  <c r="P711" i="18"/>
  <c r="Q711" i="18"/>
  <c r="O690" i="18"/>
  <c r="P690" i="18"/>
  <c r="N690" i="18"/>
  <c r="Q690" i="18"/>
  <c r="O748" i="18"/>
  <c r="P748" i="18"/>
  <c r="N748" i="18"/>
  <c r="Q748" i="18"/>
  <c r="O764" i="18"/>
  <c r="P764" i="18"/>
  <c r="N764" i="18"/>
  <c r="Q764" i="18"/>
  <c r="O780" i="18"/>
  <c r="P780" i="18"/>
  <c r="N780" i="18"/>
  <c r="Q780" i="18"/>
  <c r="O18" i="18"/>
  <c r="P18" i="18"/>
  <c r="N18" i="18"/>
  <c r="Q18" i="18"/>
  <c r="O85" i="18"/>
  <c r="P85" i="18"/>
  <c r="N85" i="18"/>
  <c r="Q85" i="18"/>
  <c r="O98" i="18"/>
  <c r="P98" i="18"/>
  <c r="N98" i="18"/>
  <c r="Q98" i="18"/>
  <c r="O37" i="18"/>
  <c r="P37" i="18"/>
  <c r="N37" i="18"/>
  <c r="Q37" i="18"/>
  <c r="O116" i="18"/>
  <c r="P116" i="18"/>
  <c r="N116" i="18"/>
  <c r="Q116" i="18"/>
  <c r="Q132" i="18"/>
  <c r="N132" i="18"/>
  <c r="P132" i="18"/>
  <c r="O132" i="18"/>
  <c r="Q148" i="18"/>
  <c r="N148" i="18"/>
  <c r="P148" i="18"/>
  <c r="O148" i="18"/>
  <c r="Q164" i="18"/>
  <c r="N164" i="18"/>
  <c r="P164" i="18"/>
  <c r="O164" i="18"/>
  <c r="Q180" i="18"/>
  <c r="N180" i="18"/>
  <c r="P180" i="18"/>
  <c r="O180" i="18"/>
  <c r="Q50" i="18"/>
  <c r="N50" i="18"/>
  <c r="P50" i="18"/>
  <c r="O50" i="18"/>
  <c r="Q802" i="18"/>
  <c r="N802" i="18"/>
  <c r="P802" i="18"/>
  <c r="O802" i="18"/>
  <c r="Q204" i="18"/>
  <c r="N204" i="18"/>
  <c r="P204" i="18"/>
  <c r="O204" i="18"/>
  <c r="Q220" i="18"/>
  <c r="N220" i="18"/>
  <c r="P220" i="18"/>
  <c r="O220" i="18"/>
  <c r="O236" i="18"/>
  <c r="P236" i="18"/>
  <c r="Q236" i="18"/>
  <c r="N236" i="18"/>
  <c r="O252" i="18"/>
  <c r="P252" i="18"/>
  <c r="Q252" i="18"/>
  <c r="N252" i="18"/>
  <c r="O268" i="18"/>
  <c r="P268" i="18"/>
  <c r="Q268" i="18"/>
  <c r="N268" i="18"/>
  <c r="O284" i="18"/>
  <c r="P284" i="18"/>
  <c r="Q284" i="18"/>
  <c r="N284" i="18"/>
  <c r="O300" i="18"/>
  <c r="P300" i="18"/>
  <c r="Q300" i="18"/>
  <c r="N300" i="18"/>
  <c r="O316" i="18"/>
  <c r="P316" i="18"/>
  <c r="Q316" i="18"/>
  <c r="N316" i="18"/>
  <c r="O336" i="18"/>
  <c r="P336" i="18"/>
  <c r="Q336" i="18"/>
  <c r="N336" i="18"/>
  <c r="O352" i="18"/>
  <c r="P352" i="18"/>
  <c r="Q352" i="18"/>
  <c r="N352" i="18"/>
  <c r="O368" i="18"/>
  <c r="P368" i="18"/>
  <c r="Q368" i="18"/>
  <c r="N368" i="18"/>
  <c r="O388" i="18"/>
  <c r="P388" i="18"/>
  <c r="Q388" i="18"/>
  <c r="N388" i="18"/>
  <c r="P404" i="18"/>
  <c r="Q404" i="18"/>
  <c r="N404" i="18"/>
  <c r="O404" i="18"/>
  <c r="P420" i="18"/>
  <c r="Q420" i="18"/>
  <c r="N420" i="18"/>
  <c r="O420" i="18"/>
  <c r="P436" i="18"/>
  <c r="Q436" i="18"/>
  <c r="N436" i="18"/>
  <c r="O436" i="18"/>
  <c r="P457" i="18"/>
  <c r="Q457" i="18"/>
  <c r="N457" i="18"/>
  <c r="O457" i="18"/>
  <c r="P472" i="18"/>
  <c r="Q472" i="18"/>
  <c r="N472" i="18"/>
  <c r="O472" i="18"/>
  <c r="P488" i="18"/>
  <c r="Q488" i="18"/>
  <c r="N488" i="18"/>
  <c r="O488" i="18"/>
  <c r="P504" i="18"/>
  <c r="Q504" i="18"/>
  <c r="N504" i="18"/>
  <c r="O504" i="18"/>
  <c r="P520" i="18"/>
  <c r="Q520" i="18"/>
  <c r="N520" i="18"/>
  <c r="O520" i="18"/>
  <c r="P536" i="18"/>
  <c r="Q536" i="18"/>
  <c r="N536" i="18"/>
  <c r="O536" i="18"/>
  <c r="P552" i="18"/>
  <c r="Q552" i="18"/>
  <c r="N552" i="18"/>
  <c r="O552" i="18"/>
  <c r="P568" i="18"/>
  <c r="Q568" i="18"/>
  <c r="N568" i="18"/>
  <c r="O568" i="18"/>
  <c r="P584" i="18"/>
  <c r="Q584" i="18"/>
  <c r="N584" i="18"/>
  <c r="O584" i="18"/>
  <c r="P604" i="18"/>
  <c r="Q604" i="18"/>
  <c r="N604" i="18"/>
  <c r="O604" i="18"/>
  <c r="O331" i="18"/>
  <c r="P331" i="18"/>
  <c r="N331" i="18"/>
  <c r="Q331" i="18"/>
  <c r="P411" i="18"/>
  <c r="N411" i="18"/>
  <c r="O411" i="18"/>
  <c r="P467" i="18"/>
  <c r="N467" i="18"/>
  <c r="O467" i="18"/>
  <c r="P483" i="18"/>
  <c r="N483" i="18"/>
  <c r="O483" i="18"/>
  <c r="P507" i="18"/>
  <c r="N507" i="18"/>
  <c r="O507" i="18"/>
  <c r="P527" i="18"/>
  <c r="N527" i="18"/>
  <c r="O527" i="18"/>
  <c r="P547" i="18"/>
  <c r="N547" i="18"/>
  <c r="O547" i="18"/>
  <c r="P571" i="18"/>
  <c r="N571" i="18"/>
  <c r="O571" i="18"/>
  <c r="P595" i="18"/>
  <c r="N595" i="18"/>
  <c r="O595" i="18"/>
  <c r="P615" i="18"/>
  <c r="N615" i="18"/>
  <c r="O615" i="18"/>
  <c r="P72" i="18"/>
  <c r="N72" i="18"/>
  <c r="O72" i="18"/>
  <c r="N648" i="18"/>
  <c r="O648" i="18"/>
  <c r="P648" i="18"/>
  <c r="Q648" i="18"/>
  <c r="N668" i="18"/>
  <c r="O668" i="18"/>
  <c r="P668" i="18"/>
  <c r="Q668" i="18"/>
  <c r="N68" i="18"/>
  <c r="O68" i="18"/>
  <c r="P68" i="18"/>
  <c r="Q68" i="18"/>
  <c r="N713" i="18"/>
  <c r="O713" i="18"/>
  <c r="P713" i="18"/>
  <c r="Q713" i="18"/>
  <c r="P70" i="18"/>
  <c r="Q70" i="18"/>
  <c r="N70" i="18"/>
  <c r="O70" i="18"/>
  <c r="N703" i="18"/>
  <c r="O703" i="18"/>
  <c r="P703" i="18"/>
  <c r="Q703" i="18"/>
  <c r="N693" i="18"/>
  <c r="O693" i="18"/>
  <c r="P693" i="18"/>
  <c r="Q693" i="18"/>
  <c r="Q146" i="18"/>
  <c r="N146" i="18"/>
  <c r="O146" i="18"/>
  <c r="O310" i="18"/>
  <c r="Q310" i="18"/>
  <c r="N310" i="18"/>
  <c r="O390" i="18"/>
  <c r="Q390" i="18"/>
  <c r="N390" i="18"/>
  <c r="Q459" i="18"/>
  <c r="N459" i="18"/>
  <c r="O459" i="18"/>
  <c r="Q474" i="18"/>
  <c r="N474" i="18"/>
  <c r="O474" i="18"/>
  <c r="Q490" i="18"/>
  <c r="N490" i="18"/>
  <c r="O490" i="18"/>
  <c r="Q506" i="18"/>
  <c r="N506" i="18"/>
  <c r="O506" i="18"/>
  <c r="Q522" i="18"/>
  <c r="N522" i="18"/>
  <c r="O522" i="18"/>
  <c r="Q538" i="18"/>
  <c r="N538" i="18"/>
  <c r="O538" i="18"/>
  <c r="Q554" i="18"/>
  <c r="N554" i="18"/>
  <c r="O554" i="18"/>
  <c r="Q570" i="18"/>
  <c r="N570" i="18"/>
  <c r="O570" i="18"/>
  <c r="Q586" i="18"/>
  <c r="N586" i="18"/>
  <c r="O586" i="18"/>
  <c r="Q602" i="18"/>
  <c r="N602" i="18"/>
  <c r="O602" i="18"/>
  <c r="Q618" i="18"/>
  <c r="N618" i="18"/>
  <c r="O618" i="18"/>
  <c r="Q71" i="18"/>
  <c r="N71" i="18"/>
  <c r="O71" i="18"/>
  <c r="Q639" i="18"/>
  <c r="N639" i="18"/>
  <c r="O639" i="18"/>
  <c r="N655" i="18"/>
  <c r="O655" i="18"/>
  <c r="P655" i="18"/>
  <c r="Q655" i="18"/>
  <c r="N671" i="18"/>
  <c r="O671" i="18"/>
  <c r="P671" i="18"/>
  <c r="Q671" i="18"/>
  <c r="N67" i="18"/>
  <c r="O67" i="18"/>
  <c r="P67" i="18"/>
  <c r="Q67" i="18"/>
  <c r="N704" i="18"/>
  <c r="O704" i="18"/>
  <c r="P704" i="18"/>
  <c r="Q704" i="18"/>
  <c r="N720" i="18"/>
  <c r="O720" i="18"/>
  <c r="P720" i="18"/>
  <c r="Q720" i="18"/>
  <c r="O320" i="18"/>
  <c r="P320" i="18"/>
  <c r="Q320" i="18"/>
  <c r="N320" i="18"/>
  <c r="P596" i="18"/>
  <c r="Q596" i="18"/>
  <c r="N596" i="18"/>
  <c r="O596" i="18"/>
  <c r="P624" i="18"/>
  <c r="Q624" i="18"/>
  <c r="N624" i="18"/>
  <c r="O624" i="18"/>
  <c r="P77" i="18"/>
  <c r="Q77" i="18"/>
  <c r="N77" i="18"/>
  <c r="O77" i="18"/>
  <c r="N645" i="18"/>
  <c r="O645" i="18"/>
  <c r="P645" i="18"/>
  <c r="Q645" i="18"/>
  <c r="N661" i="18"/>
  <c r="O661" i="18"/>
  <c r="P661" i="18"/>
  <c r="Q661" i="18"/>
  <c r="N677" i="18"/>
  <c r="O677" i="18"/>
  <c r="P677" i="18"/>
  <c r="Q677" i="18"/>
  <c r="N694" i="18"/>
  <c r="O694" i="18"/>
  <c r="P694" i="18"/>
  <c r="Q694" i="18"/>
  <c r="N710" i="18"/>
  <c r="O710" i="18"/>
  <c r="P710" i="18"/>
  <c r="Q710" i="18"/>
  <c r="P551" i="18"/>
  <c r="N551" i="18"/>
  <c r="O551" i="18"/>
  <c r="P601" i="18"/>
  <c r="Q601" i="18"/>
  <c r="N601" i="18"/>
  <c r="O601" i="18"/>
  <c r="N676" i="18"/>
  <c r="O676" i="18"/>
  <c r="P676" i="18"/>
  <c r="Q676" i="18"/>
  <c r="O687" i="18"/>
  <c r="P726" i="18"/>
  <c r="Q731" i="18"/>
  <c r="O103" i="18"/>
  <c r="P42" i="18"/>
  <c r="Q739" i="18"/>
  <c r="O745" i="18"/>
  <c r="P750" i="18"/>
  <c r="Q755" i="18"/>
  <c r="O761" i="18"/>
  <c r="P766" i="18"/>
  <c r="Q771" i="18"/>
  <c r="O777" i="18"/>
  <c r="P782" i="18"/>
  <c r="Q9" i="18"/>
  <c r="O15" i="18"/>
  <c r="P20" i="18"/>
  <c r="Q25" i="18"/>
  <c r="O82" i="18"/>
  <c r="P44" i="18"/>
  <c r="Q89" i="18"/>
  <c r="O95" i="18"/>
  <c r="P100" i="18"/>
  <c r="Q29" i="18"/>
  <c r="O34" i="18"/>
  <c r="P39" i="18"/>
  <c r="Q107" i="18"/>
  <c r="O113" i="18"/>
  <c r="P118" i="18"/>
  <c r="Q123" i="18"/>
  <c r="P130" i="18"/>
  <c r="P138" i="18"/>
  <c r="P146" i="18"/>
  <c r="P154" i="18"/>
  <c r="P162" i="18"/>
  <c r="P170" i="18"/>
  <c r="P178" i="18"/>
  <c r="P186" i="18"/>
  <c r="P54" i="18"/>
  <c r="P792" i="18"/>
  <c r="P800" i="18"/>
  <c r="P194" i="18"/>
  <c r="P202" i="18"/>
  <c r="P210" i="18"/>
  <c r="P218" i="18"/>
  <c r="P226" i="18"/>
  <c r="P234" i="18"/>
  <c r="P242" i="18"/>
  <c r="P258" i="18"/>
  <c r="O145" i="18"/>
  <c r="O177" i="18"/>
  <c r="O799" i="18"/>
  <c r="O217" i="18"/>
  <c r="O269" i="18"/>
  <c r="O277" i="18"/>
  <c r="O285" i="18"/>
  <c r="O293" i="18"/>
  <c r="O301" i="18"/>
  <c r="O309" i="18"/>
  <c r="O317" i="18"/>
  <c r="O325" i="18"/>
  <c r="O333" i="18"/>
  <c r="O341" i="18"/>
  <c r="O349" i="18"/>
  <c r="O357" i="18"/>
  <c r="O365" i="18"/>
  <c r="O373" i="18"/>
  <c r="O381" i="18"/>
  <c r="O389" i="18"/>
  <c r="P398" i="18"/>
  <c r="P406" i="18"/>
  <c r="P414" i="18"/>
  <c r="P422" i="18"/>
  <c r="P430" i="18"/>
  <c r="P438" i="18"/>
  <c r="P447" i="18"/>
  <c r="P455" i="18"/>
  <c r="P463" i="18"/>
  <c r="P470" i="18"/>
  <c r="P478" i="18"/>
  <c r="P486" i="18"/>
  <c r="P494" i="18"/>
  <c r="P502" i="18"/>
  <c r="P510" i="18"/>
  <c r="P518" i="18"/>
  <c r="P526" i="18"/>
  <c r="P534" i="18"/>
  <c r="P542" i="18"/>
  <c r="P550" i="18"/>
  <c r="P558" i="18"/>
  <c r="P566" i="18"/>
  <c r="P574" i="18"/>
  <c r="P582" i="18"/>
  <c r="P590" i="18"/>
  <c r="P598" i="18"/>
  <c r="P606" i="18"/>
  <c r="P614" i="18"/>
  <c r="P622" i="18"/>
  <c r="P630" i="18"/>
  <c r="P75" i="18"/>
  <c r="P635" i="18"/>
  <c r="O55" i="18"/>
  <c r="P55" i="18"/>
  <c r="Q55" i="18"/>
  <c r="N55" i="18"/>
  <c r="M803" i="18"/>
  <c r="R342" i="18" l="1"/>
  <c r="R439" i="18"/>
  <c r="R195" i="18"/>
  <c r="R29" i="18"/>
  <c r="R771" i="18"/>
  <c r="R627" i="18"/>
  <c r="R539" i="18"/>
  <c r="R250" i="18"/>
  <c r="R107" i="18"/>
  <c r="R9" i="18"/>
  <c r="R731" i="18"/>
  <c r="R45" i="18"/>
  <c r="R358" i="18"/>
  <c r="R423" i="18"/>
  <c r="R36" i="18"/>
  <c r="R779" i="18"/>
  <c r="R729" i="18"/>
  <c r="R619" i="18"/>
  <c r="R419" i="18"/>
  <c r="R199" i="18"/>
  <c r="R631" i="18"/>
  <c r="R543" i="18"/>
  <c r="R464" i="18"/>
  <c r="R131" i="18"/>
  <c r="R611" i="18"/>
  <c r="R460" i="18"/>
  <c r="R119" i="18"/>
  <c r="R211" i="18"/>
  <c r="R567" i="18"/>
  <c r="R686" i="18"/>
  <c r="R363" i="18"/>
  <c r="R171" i="18"/>
  <c r="R444" i="18"/>
  <c r="R40" i="18"/>
  <c r="R579" i="18"/>
  <c r="R475" i="18"/>
  <c r="R183" i="18"/>
  <c r="R143" i="18"/>
  <c r="R111" i="18"/>
  <c r="R93" i="18"/>
  <c r="R743" i="18"/>
  <c r="R407" i="18"/>
  <c r="R123" i="18"/>
  <c r="R25" i="18"/>
  <c r="R739" i="18"/>
  <c r="R89" i="18"/>
  <c r="R755" i="18"/>
  <c r="R535" i="18"/>
  <c r="R49" i="18"/>
  <c r="R350" i="18"/>
  <c r="R155" i="18"/>
  <c r="R227" i="18"/>
  <c r="R793" i="18"/>
  <c r="R139" i="18"/>
  <c r="R551" i="18"/>
  <c r="R318" i="18"/>
  <c r="R115" i="18"/>
  <c r="R689" i="18"/>
  <c r="R30" i="18"/>
  <c r="R784" i="18"/>
  <c r="R715" i="18"/>
  <c r="R758" i="18"/>
  <c r="R399" i="18"/>
  <c r="R640" i="18"/>
  <c r="R563" i="18"/>
  <c r="R515" i="18"/>
  <c r="R403" i="18"/>
  <c r="R191" i="18"/>
  <c r="R175" i="18"/>
  <c r="R135" i="18"/>
  <c r="R775" i="18"/>
  <c r="R735" i="18"/>
  <c r="R278" i="18"/>
  <c r="R479" i="18"/>
  <c r="R395" i="18"/>
  <c r="R315" i="18"/>
  <c r="R112" i="18"/>
  <c r="R33" i="18"/>
  <c r="R94" i="18"/>
  <c r="R81" i="18"/>
  <c r="R14" i="18"/>
  <c r="R776" i="18"/>
  <c r="R760" i="18"/>
  <c r="R744" i="18"/>
  <c r="R707" i="18"/>
  <c r="R682" i="18"/>
  <c r="R662" i="18"/>
  <c r="R642" i="18"/>
  <c r="R334" i="18"/>
  <c r="R246" i="18"/>
  <c r="R751" i="18"/>
  <c r="R402" i="18"/>
  <c r="R182" i="18"/>
  <c r="R789" i="18"/>
  <c r="R632" i="18"/>
  <c r="R603" i="18"/>
  <c r="R555" i="18"/>
  <c r="R452" i="18"/>
  <c r="R167" i="18"/>
  <c r="R65" i="18"/>
  <c r="R727" i="18"/>
  <c r="R698" i="18"/>
  <c r="R665" i="18"/>
  <c r="R572" i="18"/>
  <c r="R524" i="18"/>
  <c r="R476" i="18"/>
  <c r="R424" i="18"/>
  <c r="R597" i="18"/>
  <c r="R549" i="18"/>
  <c r="R121" i="18"/>
  <c r="R734" i="18"/>
  <c r="R637" i="18"/>
  <c r="R69" i="18"/>
  <c r="R616" i="18"/>
  <c r="R712" i="18"/>
  <c r="R696" i="18"/>
  <c r="R679" i="18"/>
  <c r="R663" i="18"/>
  <c r="R320" i="18"/>
  <c r="R411" i="18"/>
  <c r="R393" i="18"/>
  <c r="R329" i="18"/>
  <c r="R261" i="18"/>
  <c r="R185" i="18"/>
  <c r="R165" i="18"/>
  <c r="R38" i="18"/>
  <c r="R781" i="18"/>
  <c r="R362" i="18"/>
  <c r="R274" i="18"/>
  <c r="R35" i="18"/>
  <c r="R774" i="18"/>
  <c r="R415" i="18"/>
  <c r="R723" i="18"/>
  <c r="R57" i="18"/>
  <c r="R326" i="18"/>
  <c r="R76" i="18"/>
  <c r="R238" i="18"/>
  <c r="R491" i="18"/>
  <c r="R427" i="18"/>
  <c r="R207" i="18"/>
  <c r="R53" i="18"/>
  <c r="R159" i="18"/>
  <c r="R759" i="18"/>
  <c r="R374" i="18"/>
  <c r="R783" i="18"/>
  <c r="R618" i="18"/>
  <c r="R554" i="18"/>
  <c r="R84" i="18"/>
  <c r="R501" i="18"/>
  <c r="R647" i="18"/>
  <c r="R644" i="18"/>
  <c r="R670" i="18"/>
  <c r="R721" i="18"/>
  <c r="R701" i="18"/>
  <c r="R680" i="18"/>
  <c r="R656" i="18"/>
  <c r="R592" i="18"/>
  <c r="R576" i="18"/>
  <c r="R560" i="18"/>
  <c r="R544" i="18"/>
  <c r="R528" i="18"/>
  <c r="R512" i="18"/>
  <c r="R496" i="18"/>
  <c r="R480" i="18"/>
  <c r="R465" i="18"/>
  <c r="R445" i="18"/>
  <c r="R428" i="18"/>
  <c r="R412" i="18"/>
  <c r="R634" i="18"/>
  <c r="R625" i="18"/>
  <c r="R605" i="18"/>
  <c r="R585" i="18"/>
  <c r="R569" i="18"/>
  <c r="R553" i="18"/>
  <c r="R537" i="18"/>
  <c r="R521" i="18"/>
  <c r="R505" i="18"/>
  <c r="R489" i="18"/>
  <c r="R473" i="18"/>
  <c r="R458" i="18"/>
  <c r="R63" i="18"/>
  <c r="R773" i="18"/>
  <c r="R448" i="18"/>
  <c r="R56" i="18"/>
  <c r="R724" i="18"/>
  <c r="R714" i="18"/>
  <c r="R692" i="18"/>
  <c r="R659" i="18"/>
  <c r="R120" i="18"/>
  <c r="R46" i="18"/>
  <c r="R768" i="18"/>
  <c r="R736" i="18"/>
  <c r="R674" i="18"/>
  <c r="R676" i="18"/>
  <c r="R71" i="18"/>
  <c r="R570" i="18"/>
  <c r="R506" i="18"/>
  <c r="R220" i="18"/>
  <c r="R426" i="18"/>
  <c r="R801" i="18"/>
  <c r="R147" i="18"/>
  <c r="R223" i="18"/>
  <c r="R17" i="18"/>
  <c r="R151" i="18"/>
  <c r="R617" i="18"/>
  <c r="R487" i="18"/>
  <c r="R495" i="18"/>
  <c r="R583" i="18"/>
  <c r="R72" i="18"/>
  <c r="R547" i="18"/>
  <c r="R467" i="18"/>
  <c r="R435" i="18"/>
  <c r="R203" i="18"/>
  <c r="R163" i="18"/>
  <c r="R607" i="18"/>
  <c r="R511" i="18"/>
  <c r="R591" i="18"/>
  <c r="R636" i="18"/>
  <c r="R559" i="18"/>
  <c r="R187" i="18"/>
  <c r="R571" i="18"/>
  <c r="R483" i="18"/>
  <c r="R456" i="18"/>
  <c r="R219" i="18"/>
  <c r="R179" i="18"/>
  <c r="R177" i="18"/>
  <c r="R531" i="18"/>
  <c r="R366" i="18"/>
  <c r="R61" i="18"/>
  <c r="R503" i="18"/>
  <c r="R257" i="18"/>
  <c r="R197" i="18"/>
  <c r="R575" i="18"/>
  <c r="R490" i="18"/>
  <c r="R595" i="18"/>
  <c r="R507" i="18"/>
  <c r="R747" i="18"/>
  <c r="R599" i="18"/>
  <c r="R43" i="18"/>
  <c r="R610" i="18"/>
  <c r="R546" i="18"/>
  <c r="R482" i="18"/>
  <c r="R102" i="18"/>
  <c r="R615" i="18"/>
  <c r="R527" i="18"/>
  <c r="R204" i="18"/>
  <c r="R802" i="18"/>
  <c r="R50" i="18"/>
  <c r="R180" i="18"/>
  <c r="R164" i="18"/>
  <c r="R148" i="18"/>
  <c r="R132" i="18"/>
  <c r="R149" i="18"/>
  <c r="R133" i="18"/>
  <c r="R130" i="18"/>
  <c r="R97" i="18"/>
  <c r="R763" i="18"/>
  <c r="R13" i="18"/>
  <c r="R21" i="18"/>
  <c r="R431" i="18"/>
  <c r="R471" i="18"/>
  <c r="R519" i="18"/>
  <c r="R601" i="18"/>
  <c r="R602" i="18"/>
  <c r="R538" i="18"/>
  <c r="R474" i="18"/>
  <c r="R310" i="18"/>
  <c r="R146" i="18"/>
  <c r="R388" i="18"/>
  <c r="R368" i="18"/>
  <c r="R352" i="18"/>
  <c r="R336" i="18"/>
  <c r="R316" i="18"/>
  <c r="R300" i="18"/>
  <c r="R284" i="18"/>
  <c r="R268" i="18"/>
  <c r="R252" i="18"/>
  <c r="R236" i="18"/>
  <c r="R442" i="18"/>
  <c r="R425" i="18"/>
  <c r="R409" i="18"/>
  <c r="R361" i="18"/>
  <c r="R297" i="18"/>
  <c r="R86" i="18"/>
  <c r="R749" i="18"/>
  <c r="R234" i="18"/>
  <c r="R214" i="18"/>
  <c r="R166" i="18"/>
  <c r="R28" i="18"/>
  <c r="R738" i="18"/>
  <c r="R558" i="18"/>
  <c r="R588" i="18"/>
  <c r="R556" i="18"/>
  <c r="R508" i="18"/>
  <c r="R461" i="18"/>
  <c r="R408" i="18"/>
  <c r="R78" i="18"/>
  <c r="R581" i="18"/>
  <c r="R533" i="18"/>
  <c r="R485" i="18"/>
  <c r="R799" i="18"/>
  <c r="R317" i="18"/>
  <c r="R137" i="18"/>
  <c r="R23" i="18"/>
  <c r="R451" i="18"/>
  <c r="R796" i="18"/>
  <c r="R118" i="18"/>
  <c r="R587" i="18"/>
  <c r="R716" i="18"/>
  <c r="R700" i="18"/>
  <c r="R683" i="18"/>
  <c r="R667" i="18"/>
  <c r="R651" i="18"/>
  <c r="R614" i="18"/>
  <c r="R550" i="18"/>
  <c r="R486" i="18"/>
  <c r="R660" i="18"/>
  <c r="R66" i="18"/>
  <c r="R705" i="18"/>
  <c r="R684" i="18"/>
  <c r="R664" i="18"/>
  <c r="R600" i="18"/>
  <c r="R580" i="18"/>
  <c r="R564" i="18"/>
  <c r="R548" i="18"/>
  <c r="R532" i="18"/>
  <c r="R516" i="18"/>
  <c r="R500" i="18"/>
  <c r="R484" i="18"/>
  <c r="R468" i="18"/>
  <c r="R453" i="18"/>
  <c r="R432" i="18"/>
  <c r="R416" i="18"/>
  <c r="R400" i="18"/>
  <c r="R629" i="18"/>
  <c r="R609" i="18"/>
  <c r="R589" i="18"/>
  <c r="R573" i="18"/>
  <c r="R557" i="18"/>
  <c r="R541" i="18"/>
  <c r="R525" i="18"/>
  <c r="R509" i="18"/>
  <c r="R493" i="18"/>
  <c r="R477" i="18"/>
  <c r="R462" i="18"/>
  <c r="R454" i="18"/>
  <c r="R437" i="18"/>
  <c r="R421" i="18"/>
  <c r="R405" i="18"/>
  <c r="R357" i="18"/>
  <c r="R293" i="18"/>
  <c r="R161" i="18"/>
  <c r="R113" i="18"/>
  <c r="R15" i="18"/>
  <c r="R103" i="18"/>
  <c r="R687" i="18"/>
  <c r="R443" i="18"/>
  <c r="R378" i="18"/>
  <c r="R290" i="18"/>
  <c r="R230" i="18"/>
  <c r="R190" i="18"/>
  <c r="R142" i="18"/>
  <c r="R110" i="18"/>
  <c r="R786" i="18"/>
  <c r="R726" i="18"/>
  <c r="R387" i="18"/>
  <c r="R367" i="18"/>
  <c r="R343" i="18"/>
  <c r="R323" i="18"/>
  <c r="R303" i="18"/>
  <c r="R279" i="18"/>
  <c r="R263" i="18"/>
  <c r="R247" i="18"/>
  <c r="R231" i="18"/>
  <c r="R728" i="18"/>
  <c r="R767" i="18"/>
  <c r="R628" i="18"/>
  <c r="R194" i="18"/>
  <c r="R463" i="18"/>
  <c r="R717" i="18"/>
  <c r="R347" i="18"/>
  <c r="R104" i="18"/>
  <c r="R22" i="18"/>
  <c r="R752" i="18"/>
  <c r="R695" i="18"/>
  <c r="R650" i="18"/>
  <c r="R265" i="18"/>
  <c r="R769" i="18"/>
  <c r="R410" i="18"/>
  <c r="R186" i="18"/>
  <c r="R100" i="18"/>
  <c r="R355" i="18"/>
  <c r="R311" i="18"/>
  <c r="R255" i="18"/>
  <c r="R719" i="18"/>
  <c r="R718" i="18"/>
  <c r="R702" i="18"/>
  <c r="R685" i="18"/>
  <c r="R669" i="18"/>
  <c r="R653" i="18"/>
  <c r="R79" i="18"/>
  <c r="R578" i="18"/>
  <c r="R514" i="18"/>
  <c r="R438" i="18"/>
  <c r="R379" i="18"/>
  <c r="R283" i="18"/>
  <c r="R124" i="18"/>
  <c r="R108" i="18"/>
  <c r="R62" i="18"/>
  <c r="R90" i="18"/>
  <c r="R26" i="18"/>
  <c r="R10" i="18"/>
  <c r="R772" i="18"/>
  <c r="R756" i="18"/>
  <c r="R740" i="18"/>
  <c r="R699" i="18"/>
  <c r="R678" i="18"/>
  <c r="R658" i="18"/>
  <c r="R337" i="18"/>
  <c r="R273" i="18"/>
  <c r="R213" i="18"/>
  <c r="R125" i="18"/>
  <c r="R27" i="18"/>
  <c r="R741" i="18"/>
  <c r="R394" i="18"/>
  <c r="R306" i="18"/>
  <c r="R206" i="18"/>
  <c r="R158" i="18"/>
  <c r="R122" i="18"/>
  <c r="R20" i="18"/>
  <c r="R688" i="18"/>
  <c r="R633" i="18"/>
  <c r="R622" i="18"/>
  <c r="R422" i="18"/>
  <c r="R608" i="18"/>
  <c r="R540" i="18"/>
  <c r="R492" i="18"/>
  <c r="R440" i="18"/>
  <c r="R621" i="18"/>
  <c r="R565" i="18"/>
  <c r="R517" i="18"/>
  <c r="R469" i="18"/>
  <c r="R429" i="18"/>
  <c r="R301" i="18"/>
  <c r="R48" i="18"/>
  <c r="R31" i="18"/>
  <c r="R282" i="18"/>
  <c r="R218" i="18"/>
  <c r="R39" i="18"/>
  <c r="R375" i="18"/>
  <c r="R291" i="18"/>
  <c r="R239" i="18"/>
  <c r="R710" i="18"/>
  <c r="R694" i="18"/>
  <c r="R677" i="18"/>
  <c r="R661" i="18"/>
  <c r="R645" i="18"/>
  <c r="R720" i="18"/>
  <c r="R704" i="18"/>
  <c r="R67" i="18"/>
  <c r="R671" i="18"/>
  <c r="R655" i="18"/>
  <c r="R390" i="18"/>
  <c r="R693" i="18"/>
  <c r="R703" i="18"/>
  <c r="R713" i="18"/>
  <c r="R68" i="18"/>
  <c r="R668" i="18"/>
  <c r="R648" i="18"/>
  <c r="R604" i="18"/>
  <c r="R584" i="18"/>
  <c r="R568" i="18"/>
  <c r="R552" i="18"/>
  <c r="R536" i="18"/>
  <c r="R520" i="18"/>
  <c r="R504" i="18"/>
  <c r="R488" i="18"/>
  <c r="R472" i="18"/>
  <c r="R457" i="18"/>
  <c r="R436" i="18"/>
  <c r="R420" i="18"/>
  <c r="R404" i="18"/>
  <c r="R74" i="18"/>
  <c r="R613" i="18"/>
  <c r="R593" i="18"/>
  <c r="R577" i="18"/>
  <c r="R561" i="18"/>
  <c r="R545" i="18"/>
  <c r="R529" i="18"/>
  <c r="R513" i="18"/>
  <c r="R497" i="18"/>
  <c r="R481" i="18"/>
  <c r="R466" i="18"/>
  <c r="R51" i="18"/>
  <c r="R377" i="18"/>
  <c r="R313" i="18"/>
  <c r="R245" i="18"/>
  <c r="R99" i="18"/>
  <c r="R765" i="18"/>
  <c r="R338" i="18"/>
  <c r="R254" i="18"/>
  <c r="R92" i="18"/>
  <c r="R754" i="18"/>
  <c r="R732" i="18"/>
  <c r="R612" i="18"/>
  <c r="R606" i="18"/>
  <c r="R697" i="18"/>
  <c r="R652" i="18"/>
  <c r="R224" i="18"/>
  <c r="R790" i="18"/>
  <c r="R136" i="18"/>
  <c r="R365" i="18"/>
  <c r="R189" i="18"/>
  <c r="R105" i="18"/>
  <c r="R302" i="18"/>
  <c r="R59" i="18"/>
  <c r="R523" i="18"/>
  <c r="R706" i="18"/>
  <c r="R101" i="18"/>
  <c r="R673" i="18"/>
  <c r="R657" i="18"/>
  <c r="R641" i="18"/>
  <c r="R630" i="18"/>
  <c r="R566" i="18"/>
  <c r="R502" i="18"/>
  <c r="R96" i="18"/>
  <c r="R216" i="18"/>
  <c r="R200" i="18"/>
  <c r="R798" i="18"/>
  <c r="R47" i="18"/>
  <c r="R176" i="18"/>
  <c r="R160" i="18"/>
  <c r="R144" i="18"/>
  <c r="R128" i="18"/>
  <c r="R229" i="18"/>
  <c r="R373" i="18"/>
  <c r="R309" i="18"/>
  <c r="R241" i="18"/>
  <c r="R791" i="18"/>
  <c r="R181" i="18"/>
  <c r="R82" i="18"/>
  <c r="R745" i="18"/>
  <c r="R314" i="18"/>
  <c r="R210" i="18"/>
  <c r="R162" i="18"/>
  <c r="R126" i="18"/>
  <c r="R24" i="18"/>
  <c r="R42" i="18"/>
  <c r="R675" i="18"/>
  <c r="R510" i="18"/>
  <c r="R372" i="18"/>
  <c r="R324" i="18"/>
  <c r="R304" i="18"/>
  <c r="R256" i="18"/>
  <c r="R446" i="18"/>
  <c r="R397" i="18"/>
  <c r="R249" i="18"/>
  <c r="R169" i="18"/>
  <c r="R87" i="18"/>
  <c r="R262" i="18"/>
  <c r="R202" i="18"/>
  <c r="R222" i="18"/>
  <c r="R594" i="18"/>
  <c r="R530" i="18"/>
  <c r="R441" i="18"/>
  <c r="R258" i="18"/>
  <c r="R396" i="18"/>
  <c r="R376" i="18"/>
  <c r="R360" i="18"/>
  <c r="R344" i="18"/>
  <c r="R328" i="18"/>
  <c r="R308" i="18"/>
  <c r="R292" i="18"/>
  <c r="R276" i="18"/>
  <c r="R260" i="18"/>
  <c r="R244" i="18"/>
  <c r="R450" i="18"/>
  <c r="R433" i="18"/>
  <c r="R417" i="18"/>
  <c r="R401" i="18"/>
  <c r="R353" i="18"/>
  <c r="R289" i="18"/>
  <c r="R91" i="18"/>
  <c r="R757" i="18"/>
  <c r="R330" i="18"/>
  <c r="R242" i="18"/>
  <c r="R226" i="18"/>
  <c r="R174" i="18"/>
  <c r="R44" i="18"/>
  <c r="R746" i="18"/>
  <c r="R494" i="18"/>
  <c r="R709" i="18"/>
  <c r="R672" i="18"/>
  <c r="R192" i="18"/>
  <c r="R168" i="18"/>
  <c r="R349" i="18"/>
  <c r="R225" i="18"/>
  <c r="R346" i="18"/>
  <c r="R792" i="18"/>
  <c r="R478" i="18"/>
  <c r="R635" i="18"/>
  <c r="R582" i="18"/>
  <c r="R518" i="18"/>
  <c r="R455" i="18"/>
  <c r="R389" i="18"/>
  <c r="R325" i="18"/>
  <c r="R217" i="18"/>
  <c r="R95" i="18"/>
  <c r="R761" i="18"/>
  <c r="R398" i="18"/>
  <c r="R178" i="18"/>
  <c r="R88" i="18"/>
  <c r="R750" i="18"/>
  <c r="R574" i="18"/>
  <c r="R285" i="18"/>
  <c r="R209" i="18"/>
  <c r="R322" i="18"/>
  <c r="R406" i="18"/>
  <c r="R201" i="18"/>
  <c r="R369" i="18"/>
  <c r="R305" i="18"/>
  <c r="R233" i="18"/>
  <c r="R414" i="18"/>
  <c r="R266" i="18"/>
  <c r="R52" i="18"/>
  <c r="R32" i="18"/>
  <c r="R766" i="18"/>
  <c r="R542" i="18"/>
  <c r="R381" i="18"/>
  <c r="R737" i="18"/>
  <c r="R742" i="18"/>
  <c r="R77" i="18"/>
  <c r="R624" i="18"/>
  <c r="R596" i="18"/>
  <c r="R639" i="18"/>
  <c r="R586" i="18"/>
  <c r="R522" i="18"/>
  <c r="R459" i="18"/>
  <c r="R70" i="18"/>
  <c r="R331" i="18"/>
  <c r="R116" i="18"/>
  <c r="R37" i="18"/>
  <c r="R98" i="18"/>
  <c r="R85" i="18"/>
  <c r="R18" i="18"/>
  <c r="R780" i="18"/>
  <c r="R764" i="18"/>
  <c r="R748" i="18"/>
  <c r="R690" i="18"/>
  <c r="R711" i="18"/>
  <c r="R691" i="18"/>
  <c r="R666" i="18"/>
  <c r="R646" i="18"/>
  <c r="R237" i="18"/>
  <c r="R345" i="18"/>
  <c r="R281" i="18"/>
  <c r="R221" i="18"/>
  <c r="R205" i="18"/>
  <c r="R795" i="18"/>
  <c r="R117" i="18"/>
  <c r="R19" i="18"/>
  <c r="R41" i="18"/>
  <c r="R725" i="18"/>
  <c r="R447" i="18"/>
  <c r="R382" i="18"/>
  <c r="R298" i="18"/>
  <c r="R198" i="18"/>
  <c r="R150" i="18"/>
  <c r="R114" i="18"/>
  <c r="R12" i="18"/>
  <c r="R730" i="18"/>
  <c r="R391" i="18"/>
  <c r="R371" i="18"/>
  <c r="R351" i="18"/>
  <c r="R327" i="18"/>
  <c r="R307" i="18"/>
  <c r="R287" i="18"/>
  <c r="R267" i="18"/>
  <c r="R251" i="18"/>
  <c r="R235" i="18"/>
  <c r="R654" i="18"/>
  <c r="R681" i="18"/>
  <c r="R649" i="18"/>
  <c r="R708" i="18"/>
  <c r="R643" i="18"/>
  <c r="R526" i="18"/>
  <c r="R356" i="18"/>
  <c r="R272" i="18"/>
  <c r="R413" i="18"/>
  <c r="R269" i="18"/>
  <c r="R753" i="18"/>
  <c r="R154" i="18"/>
  <c r="R83" i="18"/>
  <c r="R335" i="18"/>
  <c r="R271" i="18"/>
  <c r="R499" i="18"/>
  <c r="R215" i="18"/>
  <c r="R797" i="18"/>
  <c r="R127" i="18"/>
  <c r="R80" i="18"/>
  <c r="R60" i="18"/>
  <c r="R73" i="18"/>
  <c r="R620" i="18"/>
  <c r="R449" i="18"/>
  <c r="R598" i="18"/>
  <c r="R534" i="18"/>
  <c r="R470" i="18"/>
  <c r="R294" i="18"/>
  <c r="R380" i="18"/>
  <c r="R364" i="18"/>
  <c r="R348" i="18"/>
  <c r="R332" i="18"/>
  <c r="R312" i="18"/>
  <c r="R296" i="18"/>
  <c r="R280" i="18"/>
  <c r="R264" i="18"/>
  <c r="R248" i="18"/>
  <c r="R232" i="18"/>
  <c r="R341" i="18"/>
  <c r="R277" i="18"/>
  <c r="R145" i="18"/>
  <c r="R129" i="18"/>
  <c r="R34" i="18"/>
  <c r="R777" i="18"/>
  <c r="R418" i="18"/>
  <c r="R354" i="18"/>
  <c r="R270" i="18"/>
  <c r="R54" i="18"/>
  <c r="R64" i="18"/>
  <c r="R770" i="18"/>
  <c r="R75" i="18"/>
  <c r="R788" i="18"/>
  <c r="R208" i="18"/>
  <c r="R184" i="18"/>
  <c r="R152" i="18"/>
  <c r="R333" i="18"/>
  <c r="R134" i="18"/>
  <c r="R778" i="18"/>
  <c r="R626" i="18"/>
  <c r="R562" i="18"/>
  <c r="R498" i="18"/>
  <c r="R762" i="18"/>
  <c r="R228" i="18"/>
  <c r="R212" i="18"/>
  <c r="R196" i="18"/>
  <c r="R794" i="18"/>
  <c r="R188" i="18"/>
  <c r="R172" i="18"/>
  <c r="R156" i="18"/>
  <c r="R140" i="18"/>
  <c r="R385" i="18"/>
  <c r="R321" i="18"/>
  <c r="R253" i="18"/>
  <c r="R193" i="18"/>
  <c r="R787" i="18"/>
  <c r="R173" i="18"/>
  <c r="R157" i="18"/>
  <c r="R141" i="18"/>
  <c r="R109" i="18"/>
  <c r="R11" i="18"/>
  <c r="R733" i="18"/>
  <c r="R58" i="18"/>
  <c r="R434" i="18"/>
  <c r="R370" i="18"/>
  <c r="R286" i="18"/>
  <c r="R800" i="18"/>
  <c r="R138" i="18"/>
  <c r="R106" i="18"/>
  <c r="R782" i="18"/>
  <c r="R722" i="18"/>
  <c r="R383" i="18"/>
  <c r="R359" i="18"/>
  <c r="R339" i="18"/>
  <c r="R319" i="18"/>
  <c r="R295" i="18"/>
  <c r="R275" i="18"/>
  <c r="R259" i="18"/>
  <c r="R243" i="18"/>
  <c r="R384" i="18"/>
  <c r="R590" i="18"/>
  <c r="R638" i="18"/>
  <c r="R392" i="18"/>
  <c r="R340" i="18"/>
  <c r="R288" i="18"/>
  <c r="R240" i="18"/>
  <c r="R153" i="18"/>
  <c r="R785" i="18"/>
  <c r="R430" i="18"/>
  <c r="R170" i="18"/>
  <c r="R16" i="18"/>
  <c r="R386" i="18"/>
  <c r="R55" i="18"/>
</calcChain>
</file>

<file path=xl/sharedStrings.xml><?xml version="1.0" encoding="utf-8"?>
<sst xmlns="http://schemas.openxmlformats.org/spreadsheetml/2006/main" count="1109" uniqueCount="1039">
  <si>
    <t>Desarrollo y Fabricación de Diodos Láser de Cascada Cuántica en Infrarrojo para la Separación Isotópica CNEA</t>
  </si>
  <si>
    <t>Readecuación de Infraestructura del Centro Atómico Bariloche (CAB), Provincia de Río Negro</t>
  </si>
  <si>
    <t>Construcción Laboratorio para Estudio de Materiales Irradiados, asociado al reactor RA-10, ubicado en el Centro Atómico Ezeiza, Partido de Ezeiza, Provincia de Buenos Aires</t>
  </si>
  <si>
    <t>Extensión del Ciclo de Vida del Ciclotrón de Producción del Centro Atómico Ezeiza. Provincia de Buenos Aires</t>
  </si>
  <si>
    <t>Adecuación de Instalaciones del Centro Atómico Ezeiza, Provincia de Buenos Aires</t>
  </si>
  <si>
    <t>Construcción del Satélite SAOCOM 2 A/B</t>
  </si>
  <si>
    <t>Construcción de Refugios de Transporte Público Parque Nacional Tierra del Fuego</t>
  </si>
  <si>
    <t>Actualización y Modernización de Ascensores Montacargas</t>
  </si>
  <si>
    <t>Puesta en Valor Fachada de la Biblioteca Nacional</t>
  </si>
  <si>
    <t>Remodelación Edilicia para Instalación de la Sede Central del Instituto Nacional del Teatro</t>
  </si>
  <si>
    <t>Restauración y Puesta en Valor de Fachadas Casa de Gobierno</t>
  </si>
  <si>
    <t>Renovación Tecnológica y Puesta en Valor locales de Casa de Gobierno</t>
  </si>
  <si>
    <t>Excavación e Impermeabilización Áreas de Museo Casa de Gobierno</t>
  </si>
  <si>
    <t>Construcción de un Relleno Sanitario y una Planta de Recuperación de Materiales para Corrientes (BID N°3249)</t>
  </si>
  <si>
    <t>Construcción Centro de Disposición Final en la Zona Noreste de la Provincia de Chubut - Región Paralelo 42 - Cholila</t>
  </si>
  <si>
    <t>Construcción Centro de Disposición Final en la Zona Noreste de la Provincia de Santa Cruz - Pico Truncado y Caleta Olivia</t>
  </si>
  <si>
    <t>Construcción Planta de Clasificación y Compostaje de RSU, Disposición Final de RSU y/o Obras Lavalle - Provincia de Mendoza</t>
  </si>
  <si>
    <t>Construcción de Proyecto Piloto de Desarrollo Úrbano Sostenible (GEF7)</t>
  </si>
  <si>
    <t>Construcción edificio en el Centro Judicial de Neuquén.</t>
  </si>
  <si>
    <t>Renovación de fachadas de edificio de la Camara Federal de Apelaciones de Tucumán, Las Piedras Nº 418. S.M. de Tucumán.</t>
  </si>
  <si>
    <t>Construcción de edificio para centralización de la Justicia.Centro Judicial Federal de Jujuy</t>
  </si>
  <si>
    <t>Refuncionalización y Ampliación para Implementar Oralidad Juzgado Federal Nº 1 Jujuy</t>
  </si>
  <si>
    <t>Adecuación Edificio Adquirido. Juzgado Federal Gral. Pico Calle 18 (entre calles 17 y 19), Gral. Pico, Provincia de La Pampa</t>
  </si>
  <si>
    <t>Construcción Nueva Sede del Archivo General de la Nación - Segunda Etapa</t>
  </si>
  <si>
    <t>Guarda de Vehículos Alternativos Accesibles</t>
  </si>
  <si>
    <t>Refuncionalización Sede Central de la Subsecretaría de Puertos y Vías Navegables, Otras Dependencias de la SSPVNYMM</t>
  </si>
  <si>
    <t>Cercos Perimetrales (BID N°2982/OC-AR)</t>
  </si>
  <si>
    <t>Mejora de Entornos y Paso Peatonal</t>
  </si>
  <si>
    <t>Electrificación Ferrocarril San Martín (BID N°4265/OC-AR)</t>
  </si>
  <si>
    <t>Renovación Integral del Ramal M FFCC Belgrano Sur - Tramo Tapiales - Marinos del Crucero General Belgrano (CAF 11175)</t>
  </si>
  <si>
    <t>Ampliación y Mejoramiento de Paradas de Buses Urbanos</t>
  </si>
  <si>
    <t>Renovación Integral de Terminales de Buses de Larga y Media Distancia</t>
  </si>
  <si>
    <t>Implementación de Sistema de Movilidad Federal Integral No Motorizada</t>
  </si>
  <si>
    <t>Desarrollo de Transporte Público Equitativo en Centros Urbanos</t>
  </si>
  <si>
    <t>Desarrollo e implementación de Movilidad Integral Sostenible</t>
  </si>
  <si>
    <t>Desconsolidación de Transporte de Carga en Centros No Urbanos</t>
  </si>
  <si>
    <t>Reflotamiento y Desaguace de Artefactos Navales</t>
  </si>
  <si>
    <t>Reparación de los Frentes del Atraque en la Isla Demarchi y Sistemas de Conexiones - Delegación Río de la Plata</t>
  </si>
  <si>
    <t>Adecuación Integral Inmueble a Adquirir</t>
  </si>
  <si>
    <t>Remodelación y Puesta en Funcionamiento de la Defensoría de Rosario, Provincia de Santa Fe</t>
  </si>
  <si>
    <t>Adecuación del Edificio Sede de la Defensoría de San Juan</t>
  </si>
  <si>
    <t>Adecuación del Nuevo Edificio de la Defensoría de Mendoza</t>
  </si>
  <si>
    <t>Adecuación de Nuevo Edificio de la Defensoría de Salta</t>
  </si>
  <si>
    <t>Adecuación del Edificio Sede de la Defensoría de la Ciudad de Buenos Aires</t>
  </si>
  <si>
    <t>Recuperación de Medios Anfibios: Barcaza de Transporte Pesado (BTP1 Zárate)</t>
  </si>
  <si>
    <t>Ampliación de la Capacidad Edilicia de Viviendas de Servicio para el Personal del Ejército Argentino en Villa Martelli</t>
  </si>
  <si>
    <t>Ampliación de la Capacidad Edilicia de Viviendas de Servicio para el Personal del Ejército Argentino en Córdoba</t>
  </si>
  <si>
    <t>Construcción Pabellón Sanidad en la Escuela de Gendarmería Nacional "General Martín de Güemes" - Provincia de Buenos Aires</t>
  </si>
  <si>
    <t>Remodelación del Complejo Fronterizo La Quiaca - Villazón (FONPLATA 28/16)</t>
  </si>
  <si>
    <t>Refacción / refuncionalización del Centro Territorial de Políticas de Género y Diversidad en la Ciudad Autónoma de Buenos Aires.</t>
  </si>
  <si>
    <t>Ruta Nacional Nº 237; Tramo: P. del Aguila - Collón Cura; Sección: Km. 1498,20 (Ea. Corral de Piedra) - Km. 1519,60</t>
  </si>
  <si>
    <t>Ruta Nacional Nº 40; Tramo: Zapala - Las Lajas; Sección: Km. 2433,31 - Km. 2482,21</t>
  </si>
  <si>
    <t>Ruta Nacional Nº 40; Tramo: Las Lajas - Chos Malal; Sección Km. 2506,00 - Km. 2551,00, Km. 2554,00 - Km. 2565,00</t>
  </si>
  <si>
    <t>Ruta Nacional Nº 40; Tramo: Las Lajas - Chos Malal; Sección: Km. 2565,00 - Km. 2622,00</t>
  </si>
  <si>
    <t>Ruta Nacional Nº 25; Tramo: Las Plumas - Paso de Indios; Sección: Km. 234,12 - Km. 313,52</t>
  </si>
  <si>
    <t>Ruta Nacional Nº 3; Tramo: Empalme Ruta Provincial N° 27 - Límite Chubut/Santa Cruz; Sección: Km.1.822,20 – km. 1.842,77; Provincia: Chubut</t>
  </si>
  <si>
    <t>Ruta Nacional Nº 1S40; Tramo: Empalme Ruta Provincial N° 6 - Empalme Ruta Nacional N° 40 (Ex R.N.N° 258); Sección Km. 200,09 (Empalme R.P.N° 6) - Km. 246,59 (Puente sobre Río Chubut)</t>
  </si>
  <si>
    <t>Ruta Nacional Nº 3; Tramo: Límite Chubut/Santa Cruz - Caleta Olivia; Sección: Prog. Km. 1855,91 - Prog. Km. 1871,10, Prog. Km. 1876,30 - Prog. Km. 1908,00</t>
  </si>
  <si>
    <t>Ruta Nacional Nº 003; Tramo: Tolhuin - Kosovo; Sección: Km. 2949,94 - Km. 2974,42</t>
  </si>
  <si>
    <t>Ruta Nacional Nº 35; Tramo: Límite c/Buenos Aires - Bernasconi; Sección: Km. 125 - Km. 146</t>
  </si>
  <si>
    <t>Ruta Nacional Nº 35; Tramo: Embajador Martini; Sección: Km. 463 - Km. 465</t>
  </si>
  <si>
    <t>Ruta Nacional N° 86, Tramo: Empalme Ruta Nacional N°95 - Empalme Ruta Provincial N° 28, Sección: Km. 1486,95 - Km. 1547</t>
  </si>
  <si>
    <t>Ruta Nacional N° 86, Tramo: San Martín 2 - Empalme Ruta Provincial N° 28, Sección: Km. 1547 - Km. 1609</t>
  </si>
  <si>
    <t>Ruta Nacional N° 1V38, Tramo: Concepción - Famaillá, Sección: Km. 758,50 – Km. 778,90</t>
  </si>
  <si>
    <t>Ruta Nacional N° 16, Tramo: Talavera - El Galpón, Sección: Km. 574,33 - Km. 661,00</t>
  </si>
  <si>
    <t>Ruta Nacional N° 16, Tramo: J.V.González – Empalme Ruta Nacional N°9/34, Sección: Km. 661,00 – Km.707,25</t>
  </si>
  <si>
    <t>Ruta Nacional N° 52 , Tramo: Empalme Ruta Provincial Nº 70 – Límite con Chile, Sección: Km.194,02 – Km. 257,06</t>
  </si>
  <si>
    <t>Ruta Nacional N° 52 , Tramo: Susques - Empalme Ruta Provincial Nº 70, Sección: Km. 135,89 – Km. 257,06</t>
  </si>
  <si>
    <t>Ruta Nacional N° 52 , Tramo: Límite c/Salta - Susques, Sección: Km. 125,00 - Km. 135,89</t>
  </si>
  <si>
    <t>Ruta Nacional N° 52 , Tramo: Límite c/Salta - Susques, Sección: Km. 113,44 - Km. 125,00</t>
  </si>
  <si>
    <t>Ruta Nacional N° 1V38, Tramo: Concepción - Famaillá, Sección: Km. 735,52 - Km. 758,55</t>
  </si>
  <si>
    <t>Ruta Nacional N° 9, Tramo: Río Yala - Volcán, Sección: Km. 1705,75 - Km. 1732,56</t>
  </si>
  <si>
    <t>Ruta Nacional N° 16, Tramo: Límite c/Chaco - Monte Quemado (BID 3050)</t>
  </si>
  <si>
    <t>Ruta Nacional N° 12, Tramo: Límite/Entre Ríos - A. Espíndola</t>
  </si>
  <si>
    <t>Ruta Nacional N° 14, Tramo: Cuay Grande - Virasoro</t>
  </si>
  <si>
    <t>Ruta Nacional N° 127, Tramo: Límite con Entre Ríos - Empalme Ruta Nacional Nº14</t>
  </si>
  <si>
    <t>Ruta Nacional N° 178, Tramo: Límite con Santa Fe - Villa Eloisa, Sección: Km. 46,000 - Km. 146,70</t>
  </si>
  <si>
    <t>Ruta Nacional N° 1-V-09, Tramo: Empalme A008 - Carcarañá, Sección: Km. 310,74 - 354,23</t>
  </si>
  <si>
    <t>Ruta Nacional N° 1-V-09, Tramo: Carcarañá - Tortugas, Sección: Km. 354,23 - 419,27</t>
  </si>
  <si>
    <t>Ruta Nacional N° 158, Tramo: San Francisco - Las Varillas, Sección: Km.34,000 - Km. 76,000</t>
  </si>
  <si>
    <t>Ruta Nacional N° 1-V-09, Tramo: Villa María - Jaimes Craik, Sección: Km. 559,00 - Km. 593</t>
  </si>
  <si>
    <t>Ruta Nacional N° 60, Tramo: Dean Funes - Quilino, Sección: Km. 823,95 - Km. 851,00</t>
  </si>
  <si>
    <t>Ruta Nacional N° 40, Tramo: Límite con Mendoza/Neuquén - Empalme Ruta Provincial Nº 221, Sección: Km. 2740,59 - Km. 2776,68</t>
  </si>
  <si>
    <t>Ruta Nacional N° 146, Tramo: Límite con San Luis/Mendoza - Monte Coman, Sección: Km. 221,52 - Km. 278,00</t>
  </si>
  <si>
    <t>Ruta Nacional N° 79, Tramo: Límte con San Luis/La Rioja - Ulapes, Sección: Km. 40,49 - Km. 67,975</t>
  </si>
  <si>
    <t>Ruta Nacional N° 38, Tramo: Bazan - Límite con Catamarca, Sección: Km. 460,33 - Km. 506,02</t>
  </si>
  <si>
    <t>Ruta Nacional N° 38, Tramo: Límite con Córdoba/San Luis - Empalme Ruta Nacional Nº 79 - Chamical, Sección: Km. 211,58 - Km. 287,11</t>
  </si>
  <si>
    <t>Ruta Nacional N° 40, Tramo: Límite Mendoza/San Juan - V.A. Media Agua, Sección: Km. 3377,83 - Km. 3401</t>
  </si>
  <si>
    <t>Ruta Nacional N° 40, Tramo: Adan Quiroga - Tucunuco, Sección: Km. 3559,48 - Km. 3575,34</t>
  </si>
  <si>
    <t>Ruta Nacional N° 141, Tramo: Límite La Rioja/San Juan - Marayes, Sección: Km. 81,96 - 108,14</t>
  </si>
  <si>
    <t>Ruta Nacional N° 153, Tramo: Empalme Ruta Nacional Nº 40 - Pedernal, Sección: Km. 74,31 - Km. 75,46</t>
  </si>
  <si>
    <t>Ruta Nacional N° 007, Tramo: Empalme Ruta Nacional Nº 168 - Santa Fe Entrada, Sección: Km. 0,00 - 14,4</t>
  </si>
  <si>
    <t>Ruta Nacional Nº 151, Tramo: Acceso Cipolletti - Límite La Pampa, Sección: Km. 3,30 - Km. 150,18,</t>
  </si>
  <si>
    <t>Ruta Nacional Nº 151, Tramo: Límite c/Río Negro - Empalme Ruta Nacional Nº 143, Sección: Km.150,18 - Km.315,75</t>
  </si>
  <si>
    <t>Ruta Nacional N° 3, Tramo: Cnel. Dorrego - Empalme R.N.Nº 1V03 - Pje. El Triángulo, Sección: Km. 590,15 - Km. 669,70</t>
  </si>
  <si>
    <t>Ruta Nacional N° 78, Tramo: Empalme Ruta Nacional N° 40 - Límite La Rioja/Catamarca, Sección: Km. 0.00 - Km. 81,15</t>
  </si>
  <si>
    <t>Ruta Nacional N° 188, Tramo: Empalme Ruta Nacional N° 33 - Intersección Ruta Nacional Nº 35, Sección: Km. 360,950 - Km. 478,900, Provincias de Buenos Aires y La Pampa</t>
  </si>
  <si>
    <t>Ruta Nacional N° 188, Tramo: San Nicolás - Pergamino, Sección: Km. 2,00 - Km. 71,87</t>
  </si>
  <si>
    <t>Ruta Nacional N° 188, Tramo: Junín - Villegas, Sección: Km. 163,900 - 360,950</t>
  </si>
  <si>
    <t>Sistema Modular, Ruta Nacional N° 3, Tramo: Empalme Ruta Provincial N° 21 - Cañuelas, Sección: Km. 29,000 - 64,000, PROVINCIA DE BS. AS.</t>
  </si>
  <si>
    <t>Ruta Nacional N° 205/226, Tramo: Saladillo - Bolívar, Sección: Km. 188,56 - Km. 317,41 y Tramo: Olavarría - Bolívar, Sección: Km. 300,00 - Km. 404,50</t>
  </si>
  <si>
    <t>Conservación Mejorativa, Ruta Nacional N° 178, Tramo: Pergamino - Límite con Santa Fe, Sección: Km. 0,00 - km. 46,00, Provincia de Buenos Aires</t>
  </si>
  <si>
    <t>Conservación Mejorativa, Ruta Nacional N° 3, Tramo: Azul - Empalme Ruta Provincial Nº 72, Sección: Km. 307 - km. 585, Provincia de Buenos Aires</t>
  </si>
  <si>
    <t>Ruta Nacional N° 148 , Tramo: Límite San Luis/Córdoba - Villa Dolores, Sección: Km. 925.000 – Km.. 966.600</t>
  </si>
  <si>
    <t>Mantenimiento Ruta Nacional 1V09, Tramo: Villa María (Salida) - Oliva (Entrada), Sección: Km. 593,20 - Km. 594,49, Provincia de Córdoba</t>
  </si>
  <si>
    <t>Mantenimiento Ruta Nacional 1V09, Tramo: Villa María (Salida) - Oliva (Entrada), Seccion: Km. 576,08- Km. 577,20, Provincia de Córdoba</t>
  </si>
  <si>
    <t>Mantenimiento Ruta Nacional N° 9, Tramo: Jesús María (Entrada - Salida), Sección: km. 751,32 - km.754,66, Provincia de Córdoba</t>
  </si>
  <si>
    <t>Mantenimiento Ruta Nacional N° 157, Tramo: Límite con Santiago del Estero – Monteagudo, Sección: Km. 1127.32 – km. 1175.05, Provincia de Tucumán</t>
  </si>
  <si>
    <t>Mantenimiento Ruta Nacional N° 65, Tramo: Empalme Ruta Nacional Nº 1V38 – Límite Tucumán/Catamarca, Sección: Km. -2.93 – km. 3.17, Provincia de Tucumán</t>
  </si>
  <si>
    <t>Ruta Nacional N° 146 , Tramo: Límite San Luis/Mendoza - Monte Comán, Sección: Km. 278,00 - Km. 336,80,</t>
  </si>
  <si>
    <t>Repavimentación Parcial, Ruta Nacional Nº 40, Tramo: Luján de Cuyo - Mendoza A/N R.N.Nº 7, Sección: 3272,41 - 3278,83</t>
  </si>
  <si>
    <t>Fresado y Restitución de Calzada - Restitución de Banquinas, Ruta Nacional Nº 7, Tramo: San Martín - Mendoza Princ. Sup., Sección: 1011,49 - 1036,43</t>
  </si>
  <si>
    <t>Calzadas Principales (Refuerzo), Ruta Nacional Nº 40, Tramo: Jocoli - Límite Mendoza/San Juan, Sección: 3323,17 - 3377,86</t>
  </si>
  <si>
    <t>Fresado y Restitución en Calzada - Restitución de Banquinas, Ruta Nacional Nº 40, Tramo: Bardas Blancas - Malargue, Sección: 2937,27 - 2947,8</t>
  </si>
  <si>
    <t>Fresado y Restitución de Calzada, Ruta Nacional Nº 40, Tramo: Tunuyán - Anchoris, Sección: 3226,13 - 3245,62</t>
  </si>
  <si>
    <t>Fresado y Restitución en Calzada Ascendente - Restitución de Banquinas, Ruta Nacional Nº 40, Tramo: Anchoris - Luján de Cuyo, Sección: 3245,62 - 3272,41</t>
  </si>
  <si>
    <t>Ruta Nacional Nº 0143, Tramo: San Rafael (Salida) - Pareditas, Sección: Km. 533,81 - Km. 565,56</t>
  </si>
  <si>
    <t>Mantenimiento Ruta Nacional N° 40, Tramo: Luján de Cuyo - Mendoza, Sección: Km.3290,54 - km. 3295,47; Provincia de Mendoza</t>
  </si>
  <si>
    <t>Mantenimiento Ruta Nacional N° 143, Tramo: Salto de las Rosas - San Rafael, Seccion: km. 515,44 - km. 515,99, Provincia de Mendoza</t>
  </si>
  <si>
    <t>Mantenimiento Ruta Nacional N° 51, Tramo: Campo Quijano - Estación Chorrillos, Sección: Km. 21.89 – Km. 44.93, Provincia de Salta</t>
  </si>
  <si>
    <t>Mantenimiento Ruta Nacional N° 51, Tramo: Estación Chorrillos - San Antonio de los Cobres, Sección: Km. 44.93 – Km. 155.00, Provincia de Salta</t>
  </si>
  <si>
    <t>Conservación Mejorativa, Ruta Nacional N° 40, Tramo: La Dársena - Angastaco, Sección: Km. 4370,77 - km. 4402,91, Provincia de Salta</t>
  </si>
  <si>
    <t>Conservación Mejorativa, Ruta Nacional N° 1V40, Tramo: San Antonio de los Cobres - Límite con Jujuy, Sección: Km. 0,00 - km. 20,00, Provincia de Salta</t>
  </si>
  <si>
    <t>Mantenimiento Ruta Nacional N° 9 y 66, Tramo: San Salvador de Jujuy -Río León; Empalme Ruta Nacional Nº9 - Empalme Ruta Nacional Nº 34. Acceso Sur a San Salvador de Jujuy</t>
  </si>
  <si>
    <t>Red de Mantenimiento 7° Distrito - Santa Fe - Malla A (M07A)</t>
  </si>
  <si>
    <t>Ruta Nacional Nº 1V09, Tramo: Cañada de Gómez Entrada y Salida, Sección: Km. 375,27 - Km. 379,00</t>
  </si>
  <si>
    <t>Conservación de Rutina, Ruta Nacional N° 11, Tramo: Rosario (Empalme R.N.Nº A008) - Santa Fe (Empalme R.N.Nº A012), Sección: Km. 314,44 - Km. 464,53, Provincia de Santa Fe</t>
  </si>
  <si>
    <t>Conservación de Rutina, Ruta Nacional N° 11 y Ruta Nacional N° A009, Tramo: Crespo (R.P.N° 39) - Avellaneda (R.P.N° 31) / Pto. Reconquista - Empalme R.N.N° 11, Sección: Km. 618,45 - km 794,69 / Km. 0,00 - km 11,89, Provincia de Santa Fe</t>
  </si>
  <si>
    <t>Ruta Nacional N° 79 , Tramo: Límite San Luis/La Rioja - Ulapes, Sección: Km. 69,02 - Km. 96,42</t>
  </si>
  <si>
    <t>Ruta Nacional N° 79 , Tramo: Empalme Ruta Nacional Nº 141 - Sta. Rita Ruta Provincial Nº 31, Sección: Km.137,10 - Km.170,67</t>
  </si>
  <si>
    <t>Ruta Nacional Nº 0076, Tramo: Empalme Ruta Nacional Nº 150 - Empalme Ruta Nacional Nº 40, Sección: Km. 33,66-Km. 40,66 y Km. 75,83-Km.112,74</t>
  </si>
  <si>
    <t>Ruta Nacional Nº 0141, Tramo: Empalme Ruta Nacional Nº 79 - Chepes, Sección: Km.1,31 - Km.29,65</t>
  </si>
  <si>
    <t>Conservación Mejorativa, Ruta Nacional N° 153, Tramo: Empalme Ruta Nacional N° 40 (V.A. ) - Pedernal, Sección: Km. 74,31 - km. 75,46, Provincia de San Juan</t>
  </si>
  <si>
    <t>Conservación Mejorativa, Ruta Nacional N° 12, Tramo: Límite con Entre Ríos - Empalme Ruta Provincial Nº 25, Provincia de Corrientes</t>
  </si>
  <si>
    <t>Obra de Mantenimiento, Ruta Nacional N° 40, Tramo: La Merced – Límite Catamarca/Tucumán, Sección: Km. 636,50 (Empalme R.P.9 (I) – Balcozna) – Km. 661,19 (Límite con Catamarca/Tucumán), Provincia de Catamarca.</t>
  </si>
  <si>
    <t>Construcción y Reconstrucción de Defensas en Ruta Nacional N° 40, Tramo: Belén - Río Agua Clara, Seccion: km 4.094; km 4.095; km 4.096; km 4.098; km 4.099; km 4.101 y km 4.102, Provincia de Catamarca</t>
  </si>
  <si>
    <t>Fresado y Restitución de Calzada Ascendente - Restitución de Banquinas, Ruta Nacional Nº 0237, Tramo: Piedra del Aguila - Confluencia, Sección: Km. 1481,80 (Empalme R.P.N° 27) - Km. 1498,20 (Ea. Corral de Piedra (D))</t>
  </si>
  <si>
    <t>Conservación Mejorativa en Ruta Nacional N° 3; Tramo: Límite Río Negro/Chubut - Puerto Madryn; Sección: Km. 1354,57 - km. 1394,50 ; Provincia de Chubut</t>
  </si>
  <si>
    <t>Obra de Conservación Mejorativa de Trabajos de Bacheo y Carpetines, Ruta Nacional Nº 0040, Tramo: Tramo: Empalme R.N. 26 – Los Tamariscos, Sección: Km. 1432,59 - km. 1468,00, Provincia de CHUBUT</t>
  </si>
  <si>
    <t>Mantenimiento Ruta Nacional N° 25, Tramo: Trelew Empalme Ruta Nacional Nº 3 – Las Chapas, Sección: Km. 28,51 - Km. 63,36, Provincia del Chubut</t>
  </si>
  <si>
    <t>Mantenimiento Ruta Nacional N° 148, Tramo: San Luis- Cordoba , Seccion: Km. 925 - Km. 955, Provincia de San Luis</t>
  </si>
  <si>
    <t>Red de Mantenimiento 15° Distrito - Misiones - Malla A (M15A)</t>
  </si>
  <si>
    <t>Obra de Conservación Mejorativa - Bacheo y Microaglom., Ruta Nacional Nº 0009, Tramo: Límite Córdoba/Santiago del Estero - Río Saladillo, Sección: (Km.910,00 - Km. 931,00)</t>
  </si>
  <si>
    <t>Obra de Conservación Mejorativa - Bacheo y Microaglom., Ruta Nacional Nº 0009, Tramo: Límite Córdoba/Santiago del Estero - Río Saladillo, Sección: (Km.931,00 - Km. 969,00)</t>
  </si>
  <si>
    <t>Mantenimiento Ruta Nacional N° 16, Tramo: Monte Quemado - Límite c/ Chaco, Sección: Km. 442 - Km. 482,23, Provincia de Santiago del Estero</t>
  </si>
  <si>
    <t>Mantenimiento Ruta Nacional N° 89, Tramo:LIMITE C/ CHACO - QUIMILI, Seccion: Km. 311,48 - Km. 382,92, Provincia Santiago del Estero</t>
  </si>
  <si>
    <t>Mantenimiento Ruta Nacional N° 12, Tramo: Empalme Ruta Provincial Nº 26 - Empalme Ruta Nacional Nº 131 y Ruta Provincial Nº 32, Sección: Km. 361.32 - km. 420.09, Provincia de Entre Rios</t>
  </si>
  <si>
    <t>Mantenimiento Ruta Nacional N° 136, Tramo: Empalme Ruta Provincial N°20 – Inicio Viaducto Puente Internacional, Seccion: Km. 8,50 – km. 40,18, Provincia de Entre Rios</t>
  </si>
  <si>
    <t>Mantenimiento Ruta Nacional N° 130, Tramo: Empalme R.Nacional Nº 14 - Empalme R.Provincial Nº 20, Sección: Km. 0.00 – Km. 82.27, Provincia de Entre Rios</t>
  </si>
  <si>
    <t>Mantenimiento Ruta Nacional N° 12, Tramo: Empalme R.P.Nº 6 y R.P.Nº 39 - Empalme Lucas Gonzalez, Sección: Km. 317.55 – Km. 340.51, Provincia de Entre Ríos</t>
  </si>
  <si>
    <t>Red de Mantenimiento 18° Distrito - Chaco - Malla A (M18A)</t>
  </si>
  <si>
    <t>Mantenimiento Ruta Nacional N° 95, Tramo: Limite con Santa Fe - km. 1078, Seccion: km. 941,20 - km. 1078, Provincia del Chaco</t>
  </si>
  <si>
    <t>Mantenimiento Ruta Nacional N° 89, Tramo: General Pinedo - Límite con Santiago del Estero, Sección: Km. 263,21 - km. 311,48, Provincia del Chaco</t>
  </si>
  <si>
    <t>Mantenimiento Ruta Nacional N° 11, Tramo: Límite Santa Fe/Chaco - A° Palometa, Sección: Empalme R.P.Nº 56 - Acceso La Leonesa , Provincia del Chaco</t>
  </si>
  <si>
    <t>Obra de conservación mejorativa en Ruta Nacional N° 95, Tramo: La Tigra - Saenz Peña, Sección: Km. 1078 - Km. 1111, Provincia del Chaco.</t>
  </si>
  <si>
    <t>Obra de conservación mejorativa en Ruta Nacional N° 95, Tramo: Km. 1130 - Empalme R.P.N°9, Sección: Km. 1130 - Km.1167, Provincia del Chaco.</t>
  </si>
  <si>
    <t>Obra de conservación mejorativa en Ruta Nacional N° 95, Tramo: Km. 1241 - Puente Lavalle, Seccion: Km. 1241 - Km. 1288, Provincia del Chaco.</t>
  </si>
  <si>
    <t>Recuperación y Mantenimiento por Sistema Modular en Ruta Nacional N° 11, Tramo: Empalme R.N.N°16 . - Lte.c/Formosa, Sección: Km. 174 - km. 263, Provincia del Chaco</t>
  </si>
  <si>
    <t>Recuperación y Mantenimiento por Sistema Modular en Ruta Nacional N° 89, Tramo: Emp. R.N.N°16 . - Emp. R.P.Nº13, Sección: KM. 174 - km. 263, Provincia del Chaco</t>
  </si>
  <si>
    <t>Mantenimiento Ruta Nacional N° 33, Tramo: Casbas - Garre, Sección: 0,00 - 1+539,25, Provincia de Buenos Aires</t>
  </si>
  <si>
    <t>Mantenimiento Ruta Nacional N° 3, Tramo: 2 Acceso M. Buratobich - Acceso a Colonia Los Alamo, Sección: 780,00- km. 810,25, Provincia de Buenos Aires</t>
  </si>
  <si>
    <t>Mantenimiento Ruta Nacional N° 3, Tramo: FFCC Roca - Buratovich, Seccion: Km. 719 - km.780, Provincia de Buenos Aires</t>
  </si>
  <si>
    <t>Mantenimiento Ruta Nacional N° 1v03, Tramo: Emp. R.N.N° 3 - Ex. R.N.N° 252, Seccion: Km. 677,39 - km. 680,88, Provincia de Buenos Aires</t>
  </si>
  <si>
    <t>Red de Mantenimiento 20° Distrito - Río Negro - Malla A (M20A)</t>
  </si>
  <si>
    <t>Conservación Mejorativa - Bacheo y Carpetines, Ruta Nacional Nº 0022, Tramo: Chelforo - General Roca, Sección: (Km.1080,50 - Km.1137,50)</t>
  </si>
  <si>
    <t>Fresado, Ejecución de Carpetines, Bacheo y Construcción de Calzada de Hº, Ruta Nacional Nº 0022, Tramo: Límite La Pampa - Chelforo, Empalme R.N.N° 152, Sección: Km.857,16 - Km.1.050,00</t>
  </si>
  <si>
    <t>Red de Mantenimiento 22° Distrito - Formosa - Malla A (M22A)</t>
  </si>
  <si>
    <t>Ruta Nacional N° 95, Tramo: Empalme Ruta Nacional Nº 81 - Empalme Ruta Nacional N° 86, Sección: Km. 1347,22 - Km. 1410,39</t>
  </si>
  <si>
    <t>Ruta Nacional N° 95, Tramo: Límite c/Chaco - Empalme Ruta Nacional Nº 81, Sección: Km. 1288,31 – Km. 1347,22</t>
  </si>
  <si>
    <t>Reconstrucciones Parciales, Bacheo y Carpetines, Ruta Nacional N° 3, Tramo: Río Gallegos - Lte. c/Chile, Sección: Km. 2610 - km 2674, Provincia de Santa Cruz</t>
  </si>
  <si>
    <t>Conservación Mejorativa, Ruta Nacional N° 3, Tramo: Emp. R.P.Nº 47 - Pto. San Julián, Sección: Prog. 2184,80 Km. - Prog. 2234,81 km., Provincia de Santa Cruz</t>
  </si>
  <si>
    <t>Conservación Mejorativa, Ruta Nacional N° 3, Tramo: Pto. San Julián -Rio Chico, Sección: Prog. 2234,81 KM. - Prog. 2304,60 KM, Provincia de Santa Cruz</t>
  </si>
  <si>
    <t>Conservación Mejorativa, Ruta Nacional N° 3, Tramo: Río Chico - Piedrabuena, Sección: Prog. 2304,60 KM. - Prog. 2371,05 KM, Provincia de Santa Cruz</t>
  </si>
  <si>
    <t>Sistema Modular Ruta Nacional Nº 3 Tramo San Sebastián - Tolhuin/Complementaria I San Sebastián - Límite con Chile</t>
  </si>
  <si>
    <t>Mantenimiento de Rutina por T.F.O. (Transferencia de Funciones Operativas ) en Rutas Nacionales R.N. 24CA, R.N. 24 CB, R.N. 24 CI y R.N. 3, Provincia de Tierra del Fuego</t>
  </si>
  <si>
    <t>Señalamiento Horizontal. Rutas Nacionales, Provincias de Tucumán, Salta, Jujuy, Catamarca, Chaco y Formosa</t>
  </si>
  <si>
    <t>Señalamiento Horizontal. Rutas Nacionales, Provincias Chubut, Río Negro, Santa Cruz y Tierra del Fuego Antártida e Islas del Atlántico Sur y localidad de Bahía Blanca</t>
  </si>
  <si>
    <t>Señalamiento Horizontal. Rutas Nacionales, Provincias Buenos Aires, Mendoza, Neuquén, San Luis y La Pampa</t>
  </si>
  <si>
    <t>Señalamiento Horizontal. Rutas Nacionales, Provincias Córdoba, La Rioja, San Juan y Santiago del Estero</t>
  </si>
  <si>
    <t>Señalamiento Horizontal y Vertical y Anexas Zona 6 - Corredores Viales</t>
  </si>
  <si>
    <t>Señalamiento Horizontal y Vertical y Anexas Zona 7 - Corredores Viales</t>
  </si>
  <si>
    <t>Señalamiento Vertical Aéreo en Todo el País</t>
  </si>
  <si>
    <t>Señalamiento Horizontal. Rutas Nacionales, Provincias Santa Fe, Corrientes, Misiones y Entre Ríos</t>
  </si>
  <si>
    <t>Defensas de Contención - Zona Norte</t>
  </si>
  <si>
    <t>Defensas de Contención - Zona Sur</t>
  </si>
  <si>
    <t>TFO: Ruta Nacional Nº 242; Tramo: Las Lajas-Límite Chile Po. P.Hachado; Secc: Km. 0,00 (Empalme R.N.Nº40) - Km. 58,84 (Po. Pino Hachado)</t>
  </si>
  <si>
    <t>Ruta Nacional Nº 3; Tramo: Empalme Ruta Provincial Secund. 61 - Límite Río Negro/Chubut; Sección: Km. 1180,00 - Km. 1304,31</t>
  </si>
  <si>
    <t>Ruta Nacional Nº 40; Tramo: Límite Chubut/Río Negro - Límite Río Negro/Neuquén; Sección: Km. 1911,69 - Km. 2056,04</t>
  </si>
  <si>
    <t>Convenio TFO- Ruta: A-B-003; Tramo: Empalme R.N.Nº 3 – Ea. Ma. Luisa / Empalme R.N.Nº 3 – Lte. c/Chile/ Hito 1 – San Sebastián; Secc: Km.0,00 – Km. 80,20 // Km. 0,00 – Km.69,98 // Km. 2673,05 – Km. 2766,29</t>
  </si>
  <si>
    <t>Ruta Nacional N° 60, Tramo: Tinogasta - La Gruta, Sección: Km. 1324,22 – Km. 1547,49</t>
  </si>
  <si>
    <t>Ruta Nacional N° 9, Tramo: Tumbaya - La Quiaca, Sección: Km.1752,23 - Km.1971,62</t>
  </si>
  <si>
    <t>Ruta Nacional N° 40, Tramo: Molinos-Abra de Acay, Sección: Km. 4454,00 - Km. 4601,00</t>
  </si>
  <si>
    <t>Ruta Nacional N° 40, Tramo: Abra de Acay- S.Antonio de Los Cobres, Sección: Km. 4601,00 - Km. 4630,87, Ruta Nacional N° 51, Tramo: Campo Quijano-Límite c/Chile, Sección: Km. 21,89 - Km. 289,10</t>
  </si>
  <si>
    <t>Remodelación Ruta Provincial N° 6. Tramo: Intersección con la Ruta Nacional Nº 12. Provincia Buenos Aires.</t>
  </si>
  <si>
    <t>Malla 408D - Ruta Nacional Nº 0157, Tramo: Acceso Frías - Interesección Ruta Provincial Nº 329, Provincia de Tucumán</t>
  </si>
  <si>
    <t>Malla 131 - Ruta Nacional Nº 0237, Tramo: Intersección Ruta Provincial Nº 27 - Puente A° Limay Chico y Ruta R.N.Nº 0234, Tramo: Intersección R.N.Nº 40 - Intersección Ruta Nacional Nº 237 (BID S/N)</t>
  </si>
  <si>
    <t>Malla 304 - Ruta Nacional Nº 0038, Tramo: Límite Córdoba - Intersección Ruta Nacional Nº 79 y Ruta R.N.Nº 0079, Tramo: Intersección R.N.Nº 38 - Intersección R.N.Nº 60, Provincia de La Rioja</t>
  </si>
  <si>
    <t>Malla 340 - Ruta Nacional Nº 0141 - Provincia de San Juan</t>
  </si>
  <si>
    <t>Malla 408A - Ruta Nacional Nº 0060, Tramo: Límite Córdoba -Empalme Ruta Nacional Nº 157 y R.N.Nº 0157, Tramo: Intersección R.N.Nº 60 - Frías - Provincia de Catamarca</t>
  </si>
  <si>
    <t>Malla 441 - Ruta Ruta Nacional Nº 0038, Tramo: Inicio Circunvalación Catamarca - Límite Catamarca/Tucumán - Provincia de Catamarca (BID Nº 3050)</t>
  </si>
  <si>
    <t>Malla 632 - Ruta Nacional Nº 0040 - Ruta Nacional Nº 40 Tramo: Est. La Paulina – Empalme R.N.N° 259 y R.N.Nº 259: Tramo: Empalme R.N.N° 40 – Cinco Esquinas Provincia de Chubut</t>
  </si>
  <si>
    <t>Malla 502 - Ruta Nacional Nº 0012, Tramo: Ruta Nacional Nº 127 - Límite Entre Ríos/Corrientes, Provincia de Entre Ríos</t>
  </si>
  <si>
    <t>Malla 513C - Ruta Nacional Nº 0012, Tramo: Acceso Galarza - Intersección Ruta Provincial Nº 32, Provincia de Entre Ríos (BID S/N)</t>
  </si>
  <si>
    <t>Malla 133 - Ruta Nacional Nº 0040, Tramo: Ruta Nacional Nº 234 - Ruta Nacional Nº 231, Provincia de Neuquén</t>
  </si>
  <si>
    <t>Malla 405A - Ruta Nacional Nº 0089, Tramo: Gral. Pinedo - Quimili - Provincia de Chaco</t>
  </si>
  <si>
    <t>Malla 206 - Ruta Nacional Nº 0022, Tramo: Empalme Ruta Nacional Nº 3 – Límite La Pampa/Río Negro, Provincia de Buenos Aires</t>
  </si>
  <si>
    <t>Malla 209C - Ruta Nacional Nº 0095, Tramo: Tostado - Límite Santa Fe/Chaco, Provincia de Santa Fe</t>
  </si>
  <si>
    <t>Malla 503 A - Ruta Nacional Nº 14, Tramo: A° Cuay Grande (Km. 660,83) - Límite Corrientes/Misiones (Km.783,71), Provincia de Corrientes</t>
  </si>
  <si>
    <t>Malla Ruta Nacional Nº 0130, Tramo: Ruta Nacional Nº 14 - Ruta Nacional Nº 18, Provincia de Entre Ríos</t>
  </si>
  <si>
    <t>Malla Ruta Nacional Nº 1V38, Tramo: Alberdi -Famaillá, Provincia de Tucumán</t>
  </si>
  <si>
    <t>Malla Ruta Ruta Nacional Nº 0011, Tramo: Timbúes - Santa Fe (A007), Provincia de Santa Fe</t>
  </si>
  <si>
    <t>Malla Ruta Nacional Nº 11B - Ruta Nacional Nº 0011, Tramo: Santa Fe (A007) - Crespo (R.P.Nº 39), Provincia de Santa Fe</t>
  </si>
  <si>
    <t>Malla Ruta Nacional Nº 11C - Ruta Nacional Nº 0011, Tramo: Crespo (R.P.Nº 39) - Avellaneda (R.P.Nº 31), Provincia de Santa Fe</t>
  </si>
  <si>
    <t>Malla Ruta Nacional Nº 11D - Ruta Nacinal Nº 0011, Tramo: Avellaneda (R.P.Nº 31) - Resistencia (R.N.Nº 16), Provincia de Santa Fe</t>
  </si>
  <si>
    <t>Malla Ruta Nacional Nº 188A - Ruta Nacional Nº 0188, Tramo: San Nicolás (R.N.Nº 9) - Junín (R.N.Nº 7), Provincia de Buenos Aires</t>
  </si>
  <si>
    <t>Malla Ruta Nacional Nº 188B - Ruta Nacional Nº 0188, Tramo: Junín (R.N.Nº 7) - Gral. Villegas (R.N.Nº 33), Provincia de Buenos Aires</t>
  </si>
  <si>
    <t>Malla Ruta Nacional Nº 188C - Ruta Nacional Nº 0188, Tramo: Gral. Villegas (R.N.Nº 33) - Realicó (R.N.Nº 35), Provincia de Buenos Aires</t>
  </si>
  <si>
    <t>Malla Ruta Nacional Nº 205/266 - Ruta Nacional Nº 0226, Tramo: Olavarría (R.P.Nº 76) - Bolívar (R.P.Nº 65) y Ruta Nacional Nº 0205, Tramo: Saladillo (R.P.Nº 51) - Bolívar (R.P.Nº 65)</t>
  </si>
  <si>
    <t>Malla Ruta Nacional Nº 38A - Ruta Nacional Nº 0038, Tramo: Villa Carlos Paz - Cruz del Eje, Provincia de Córdoba</t>
  </si>
  <si>
    <t>Malla Ruta Nacional Nº 3F - Ruta Nacional Nº 0003, Tramo: Trelew - Malaspina, Provincia de Chubut</t>
  </si>
  <si>
    <t>Malla Ruta Nacional Nº 3G -Ruta Nacional Nº 0003, Tramo: Malaspina - Ruta Provincial Nº 39, Provincia de Chubut</t>
  </si>
  <si>
    <t>Malla Ruta Nacional Nº 3H - Ruta Nacional Nº 0003, Tramo: Caleta - Tres Cerros, Provincia de Santa Cruz</t>
  </si>
  <si>
    <t>Malla 205 - Ruta Nacional Nº 0178, Tramo: Pergamino - Acceso Las Rosas (R.P.Nº 65), Provincias de Buenos Aires y Santa Fe</t>
  </si>
  <si>
    <t>Malla 313B - Ruta Nacional Nº 0040, Tramo: R.N.Nº 143 (Pareditas) - Tunuyán y Ruta R.N.Nº 0143, Tramo: San Rafael - R.N.Nº 40, Provincia de Mendoza (BID 4652)</t>
  </si>
  <si>
    <t>Malla 401A - Ruta Nacional Nº 0068, Tramo: Empalme Ruta Nacional Nº 40 - Acceso a Talapampa y Ruta R.N.Nº 0040, Tramo: Límite Salta/Tucumán - San Carlos (Dique La Dársena), Provincia de Salta</t>
  </si>
  <si>
    <t>Malla 401B - Ruta Nacional Nº 0068, Tramo: Talapampa- Río Ancho (Pte) y Ruta R.N.Nº 0051, Tramo: Aeropuerto El Aybal - Campo Quijano, Provincia de Salta (BID Nº 3050)</t>
  </si>
  <si>
    <t>Malla 402A - Ruta Nacional Nº 0009, Tramo: Límite Córdoba/Sgo. del Estero - Mojón Km.1008, Provincia de Santiago del Estero (BID Nº 3050)</t>
  </si>
  <si>
    <t>Malla 434 - Ruta Nacional Nº 0034, Tramo: Empalme R.N.Nº 50 - Límite Internacional c/Bolivia, Provincia de Salta</t>
  </si>
  <si>
    <t>Malla 505 - Ruta Nacional Nº 0081, Tramo: Ruta Nacional Nº 11 - Ruta Nacional Nº 95, Provincia de Formosa</t>
  </si>
  <si>
    <t>Malla 531 - Ruta Nacional Nº 0086, Tramo: Ruta Nacional Nº 11 - Villa Gral Güemes, Provincia de Formosa</t>
  </si>
  <si>
    <t>Malla 539 - Ruta Nacional Nº 0014, Tramo: Campo Grande - Empalme Ruta Provincial Nº 20 (Gramado), Provincia de Misiones</t>
  </si>
  <si>
    <t>Malla 603 - Ruta Nacional Nº 0003, Tramo: San Sebastián - Tolhuin, Provincia de Tierra del Fuego</t>
  </si>
  <si>
    <t>Malla 236 - Rutas: R. N. I V09, Tramo: Bell Ville - Pilar - Provincia de Córdoba</t>
  </si>
  <si>
    <t>Malla 404 - Ruta Nacional Nº 9, Tramo: Vaquero - Yala - Prov. Jujuy</t>
  </si>
  <si>
    <t>Malla 108B - Ruta Nacional Nº 0022, Tramo: Río Colorado - Km.1050 (Chimpai) y Ruta N.Nº 0250, Tramo: R.N.Nº 22 - Pomona, Provincia de Río Negro</t>
  </si>
  <si>
    <t>Rehabilitacion y Mantenimiento Malla 211 (R.N.Nº228) - Distrito Bahía Blanca</t>
  </si>
  <si>
    <t>Rehabilitación y Mantenimiento Malla 630 (R.N.Nº 25)</t>
  </si>
  <si>
    <t>Rehabilitacion y Mantenimiento Malla 550</t>
  </si>
  <si>
    <t>Rehabilitacion y Mantenimiento MALLA 402 B</t>
  </si>
  <si>
    <t>Rehabilitacion y Mantenimiento MALLA 407</t>
  </si>
  <si>
    <t>Rehabilitacion y Mantenimiento MALLA 301</t>
  </si>
  <si>
    <t>Rehabilitacion y Mantenimiento MALLA 314</t>
  </si>
  <si>
    <t>Malla 114 - Ruta Nacional Nº 0040, Tramo: Límite Chubut/Río Negro - Límite Río Negro/Neuquén, Provincia de Río Negro</t>
  </si>
  <si>
    <t>Malla 130 - Ruta Nacional Nº 0040, Tramo: Rinconada - Zapala, Provincia de Neuquén</t>
  </si>
  <si>
    <t>ONU Barandas Flex Beam y Alambrados Rutas Nacionales Nº 3 , N° 205, N°252 y N° 226</t>
  </si>
  <si>
    <t>Autopista Ruta Nacional Nº 7 Luján - Junín; Tramo: Luján - San Andrés de Giles - Construcción Colectoras Faltantes.</t>
  </si>
  <si>
    <t>Autopista Ruta Nacional Nº 7 Luján - Junín; Tramo: San Andrés de Giles - Chacabuco - Construcción Colectoras Faltantes.</t>
  </si>
  <si>
    <t>Autopista Ruta Nacional Nº 8 Pilar - Pergamino Tramo: 2A Sección: A° Grivas (Km.78,13) - A° de Giles (Km.104,37). Construcción de Colectoras y Obras Faltantes</t>
  </si>
  <si>
    <t>Autopista Ruta Nacional Nº 8 Pilar - Pergamino Tramo: 2A Sección: A° Grivas (Km.78,13) - A° de Giles (Km.104,37). Construcción de Distribuidor Acceso Sur a San Antonio de Areco</t>
  </si>
  <si>
    <t>Autopista Ruta Nacional Nº 8 Pilar - Pergamino Tramo: 3 - Construcción de Colectoras y Obras Faltantes</t>
  </si>
  <si>
    <t>Autopista Ruta Nacional Nº 8 Pilar - Pergamino Tramo: 4 - Construcción de Colectoras y Obras Faltantes</t>
  </si>
  <si>
    <t>Autopista Presidente Juan Domingo Perón. Obra complementaria en Tramo 1 de la Autopista: Construcción de Distribuidor en Acceso al B° 20 de Junio y Obras Faltantes</t>
  </si>
  <si>
    <t>Corredor NOA: Ruta Nacional Nº 34: Empalme R.N.N° 66 - Acceso Norte a San Pedro de Jujuy - Grupo 2 (BIRF 8810)</t>
  </si>
  <si>
    <t>Corredor NOA: Obras Faltantes: AU. Ruta Nacional Nº 66 Y 1V66 – Sección 2: Límite Salta/Jujuy - Intersección R.N.N° 66” - Grupo 1 Lote 2 (BIRF 8810)</t>
  </si>
  <si>
    <t>Corredor NOA: Ruta Nacional Nº 34, Tramo: Grupo 4 - Autopista. Variante Güemes/Acceso al Centro Multimodal de Transferencia de Cargas y Logística en Güemes (BIRF 8810)</t>
  </si>
  <si>
    <t>Corredor NOA: Autopista Ruta Nacional Nº 66 Acceso a Salta - San Pedro de Jujuy - Intersección R.N.Nº 1V66 - Intersección R.N.Nº 9 GRUPO 3 (BIRF 8810)</t>
  </si>
  <si>
    <t>Sistema Cristo Redentor: Autopista Ruta Nacional Nº 7 Tramo: Ruta Nacional Nº 40 - Aguas de Pizarro (BID Nº4652)</t>
  </si>
  <si>
    <t>Obras de Seguridad en Ruta Nacional N° 8 - Corredor Vial VIII</t>
  </si>
  <si>
    <t>Autopista Ruta Nacional Nº 3 Comodoro Rivadavia - Caleta Olivia - Obras Faltantes; Tramo:Comodoro Rivadavia - Caleta Olivia Sección: Km. 1867,00 - Km. 1908,60 (Caleta Olivia)</t>
  </si>
  <si>
    <t>Autopista Ruta Nacional Nº 3 Comodoro Rivadavia - Caleta Olivia - Obras Faltantes; Tramo: Comodoro Rivadavia - Caleta Olivia Seccion: Avenida Circunvalación Caleta Olivia</t>
  </si>
  <si>
    <t>Autopista Ruta Nacional Nº 3 Comodoro Rivadavia - Caleta Olivia - Obras Faltantes Tramo: Comodoro Rivadavia - Caleta Olivia Seccion: Rada Tilly (Km.1843.30) - Km.1867</t>
  </si>
  <si>
    <t>Construcción de Autopista en Variante Ruta Nacional N° 68, Tramo: Chicoana - Salta</t>
  </si>
  <si>
    <t>Construcción de Tercer Carril en Ruta Nacional N°9, Autopista Buenos Aires - Rosario e/ la Ruta Nacional N° A012 km 278,28 (Alvear) y la R.N. A-008 km 287,50 (Rosario). Provincia: Santa Fe. (BID 4338)</t>
  </si>
  <si>
    <t>Ampliación de Capacidad, Autovía, Ruta Nacional N° 9, Tramo: Termas de Río Hondo (Prog. 1208,483) – Límite con Tucumán (Prog. 1223,420). Provincia: Santiago del Estero (BID 3050)</t>
  </si>
  <si>
    <t>Acceso Sur a San Miguel de Tucumán, Ampliación de Capacidad de la Ruta Nacional Nº 9,Tramo: A° Mista - S.M. de Tucumán, Sección: Ex R.N.N°9 y R.P.N°302 (Km. 1287.98) - Empalme con R.N.N°38 (km 1285.13). Provincia: Tucumán (BID 3050)</t>
  </si>
  <si>
    <t>Construcción de Autopista, Ruta Nacional N° 7, Tramo: Autopista R.N.N°7 - Carmen de Areco</t>
  </si>
  <si>
    <t>Construcción de Autopista, Ruta Nacional N° 5, Tramo: Mercedes - Inicio Variante Suipacha</t>
  </si>
  <si>
    <t>Construcción de Autopista, Ruta Nacional N° 3; Tramo: Fin Variante San Miguel del Monte - Acceso Gorchs</t>
  </si>
  <si>
    <t>Construcción de Autopista, Ruta Nacional N° 3, Tramo: Fin Variante Las Flores - Intersección con R.P.N°30</t>
  </si>
  <si>
    <t>Construcción de Autopista, Ruta Nacional N° 7, Adecuación de Travesía Urbana de Junín, entre R.N.N°65 y km 267,00</t>
  </si>
  <si>
    <t>Construcción de Autovía en Ruta Nacional N°105, Tramo: Empalme rotonda R.N.12 (By Pass) - Empalme Rotonda R.N. 14 (San José), Sección: km. 1,7 - km. 34,7</t>
  </si>
  <si>
    <t>Duplicación de Calzada en Ruta Nacional N° 8, Tramo: Circunvalación Villa Mercedes - Límite con Córdoba, Sección: Km. 693,76 - Km 720,09. Provincia de San Luis</t>
  </si>
  <si>
    <t>Autopista Ruta Nacional N° 5, Tramo: Suipacha - Chivilcoy, Sección: Km 129,5 - Km 154, Provincia de Buenos Aires</t>
  </si>
  <si>
    <t>Construcción de Autopista Ruta Nacional N° A012, Tramo: Intersección R.P.Nº 25 S - Prog. 16,80, Sección: Km. 0,5 - Km 16,8; Provincia de Santa Fe</t>
  </si>
  <si>
    <t>Construcción de Autopista Ruta Nacional N° A012, Tramo:Prog. 16,80- Autopista Rosario-Córdoba, Sección: Km. 16,8 - km 39,78, Provincia de Santa Fe</t>
  </si>
  <si>
    <t>Autopista Ruta Nacional Nº 19 San Francisco - Córdoba - Tramo: San Francisco - Córdoba Sección: San Francisco - Cañada Jeanmaire (BID 3836-OC/AR)</t>
  </si>
  <si>
    <t>Autopista Ruta Nacional Nº 19 San Francisco - Córdoba - Tramo: San Francisco - Córdoba Seccion: Arroyito - Rio Primero (Subsección 1) (BID 3836-OC/AR)</t>
  </si>
  <si>
    <t>Tercer Carril en Ruta Nacional N° 9, Tramo: Rosario (Int. R.N.Nº A008) - Rosario (Int. R.N.Nº A012), Sección: Km. 297 - km 314,08, Provincia de Santa Fe</t>
  </si>
  <si>
    <t>Tercer Carril Autopista Jorge Newbery, Sección: Km. 27,2 - km 32,5, Provincia de Buenos Aires</t>
  </si>
  <si>
    <t>Autopista Ruta Nacional N° 3, Tramo: Las Flores - Azul, Sección: km. 183 - km 185,18, Provincia de Buenos Aires</t>
  </si>
  <si>
    <t>Autovía Ruta Nacional Nº 16 - Makalle - Ruta Provincial Nº 9 - Duplicación de Calzada y Repavimentación de Calzada</t>
  </si>
  <si>
    <t>Ruta Nacional N° 5, Variante Suipacha, Sección: Km. 124 -km 129,5, Provincia de Buenos Aires</t>
  </si>
  <si>
    <t>Duplicación de Calzada en Ruta Nacional N°158, Tramo: San Francisco - Las Varillas. Provincia de Córdoba (BID 4652)</t>
  </si>
  <si>
    <t>Duplicación de Calzada en Ruta Nacional N°158, Tramo: Las Varillas - Villa María. Provincia de Córdoba (BID 4652)</t>
  </si>
  <si>
    <t>Duplicación de Calzada en Ruta Nacional N°158, Tramo: Villa María - Gral Deheza. Provincia de Córdoba (BID 4652)</t>
  </si>
  <si>
    <t>Duplicación de Calzada en Ruta Nacional N°158, Tramo: Gral .Deheza - Río Cuarto. Provincia de Córdoba (BID 4652)</t>
  </si>
  <si>
    <t>Duplicación de Calzada en Ruta Nacional N°A016, Tramo: B/N R.N.N°9 – Acceso Aeropuerto Benjamín Matienzo; Sección: Prog. Km. 1+500,00 – Acceso Aeropuerto Benjamín Matienzo (Prog. 6+448,24). Prov. de Tucumán. (BID 3050)</t>
  </si>
  <si>
    <t>Duplicación de Calzada en Ruta Nacional N° 8, Corredor Río IV - Villa Mercedes, Provincia de Córdoba / San Luis, Tramo: Santa Catarina - Límite c/ Córdoba /San Luis (BID 4652)</t>
  </si>
  <si>
    <t>Duplicación de calzada en Ruta Nacional N° 34, Tramo: Variante de Rafaela - Empalme Ruta Provincial Nº 13, Sección: Km. 44+400 - Km. 60+290,02. Provincia de Santa Fe.</t>
  </si>
  <si>
    <t>Duplicación de calzada en Ruta Nacional N° 9, Tramo: Empalme Ruta Nacional Nº (D) (P.Sup.) - Acceso a Metán (D), Provincia de Salta.</t>
  </si>
  <si>
    <t>Duplicación de Calzada Ruta Nacional N° 9; Tramo: B/N Ruta Provincial Nº 347 (El Cadilllal) - Intersección Ruta Provincial Nº 311 (I), Provincia de Tucumán.</t>
  </si>
  <si>
    <t>Duplicación de Calzada en Ruta Nacional N° 34, Tramo: Empalme Ruta Nacional Nº 9 (I) (Fin Sup.) - Límite con Jujuy, Provincia de Salta.</t>
  </si>
  <si>
    <t>Duplicación de Calzada en Ruta Nacional N° 157, Tramo: Intersección Ruta Provincial Nº 322 (I) (Acceso a B. Vista) - A/N Ruta Nacional Nº 38 (a Famaillá), Provincia de Tucumán.</t>
  </si>
  <si>
    <t>Sistema Cristo Redentor Ruta Segura Repavimentación Ruta Nacional N° 7 Tramo: Aguas de Pizarro - Potrerillos. (BID 4418 OC-AR)</t>
  </si>
  <si>
    <t>Obras de Seguridad Vial en Ruta Nacional N° 193, Construcción de Carriles de Sobrepaso entre la Ruta Nacional N° 9 km 3,68 (Zárate) y la Ruta Nacional N° 8 km 35,32 (Solís) (BID 4338)</t>
  </si>
  <si>
    <t>Ruta Segura, Ruta Nacional N°7, Tramo: Junín - Vedia</t>
  </si>
  <si>
    <t>Construcción de Banquinas Pavimentadas y Carriles de Sobrepaso Intersección con Ruta Provincial N° 55 (D) (Acceso a Balcarce) - Empalme R.P. N° 227 (I), Km. 64,22 a 120,20. Provincia de Buenos Aires</t>
  </si>
  <si>
    <t>Ruta Segura en Ruta Nacional N° 9, Tramo: Límite con Tucumán - Empalme Ruta Nacional Nº 34 (D) (P.Sup.), Provincia de Salta.</t>
  </si>
  <si>
    <t>Ruta Segura en Ruta Nacional N° 22, Tramo: Intersección Ruta Nacional Nº 154 (D) (La Adela) - Límite con Río Negro, La Pampa</t>
  </si>
  <si>
    <t>Ruta Segura en Ruta Nacional N° 34; Tramo: Límite con Jujuy - Intersección Ruta Provincial Nº 14, Provincia de Salta</t>
  </si>
  <si>
    <t>Ruta Segura Ruta Nacional Nº 3 Tolhuin - Ushuaia Seccion: La Herradura (Km. 3006)- Ushuaia (Km. 3053) Construcción de Terceras Trochas en Diversos Sectores</t>
  </si>
  <si>
    <t>Sistema Cristo Redentor: Obras de seguridad Ruta Nacional Nº 7 Potrerillos - Las Cuevas (BID 4418)</t>
  </si>
  <si>
    <t>Sistema Cristo Redentor: Ruta Nacional Nº 7 Variante Uspallata y Acceso a Aduana</t>
  </si>
  <si>
    <t>Provisión e Instalación de Sistemas de Protección Contra la Caída de Rocas Ruta Nacional N° 7; Tramo: Uspallata - Las Cuevas (BID 4418)</t>
  </si>
  <si>
    <t>Sistema Cristo Redentor: Repavimentación Ruta Nacional Nº 7 Tramo Uspallata - Las Cuevas</t>
  </si>
  <si>
    <t>Sistema Cristo Redentor: Refuncionalización Integral del Paso Sistema Cristo Redentor: Túnel Caracoles y Galerías de Interconexión (BID 4652)</t>
  </si>
  <si>
    <t>Sistema Cristo Redentor: Refuncionalización Integral del Paso Sistema Cristo Redentor: Túnel Libertadores (BID 4652)</t>
  </si>
  <si>
    <t>Corredor Ruta Nacional Nº 149: Pavimentación R.N.Nº 149 Uspallata - Límite Mendoza/San Juan. Provincia: Mendoza</t>
  </si>
  <si>
    <t>Pavimentación Ruta Nacional Nº 23 - Valcheta - Sierra Colorada</t>
  </si>
  <si>
    <t>Pavimentación R.N.Nº 40 en Santa Cruz R.N.Nº 0040Tres Lagos - Lago Cardiel Sección 1</t>
  </si>
  <si>
    <t>Pavimentación R.N.Nº 40 en Santa Cruz R.N.Nº 0040Tres Lagos - Lago Cardiel Sección 2</t>
  </si>
  <si>
    <t>Pavimentación Ruta Nacional Nº 51 Tramo: San Antonio de los Cobres - P° de Sico - Sección: San Antonio de Los Cobres - Mina La Poma - Prov. Salta</t>
  </si>
  <si>
    <t>Pavimentación Ruta Nacional Nº 51 Tramo: San Antonio de los Cobres - P° de Sico - Sección: Mina La Poma - Alto Chorrillos -Prov. Salta</t>
  </si>
  <si>
    <t>Pavimentación Ruta Nacional Nº 51 Tramo: San Antonio de los Cobres - P° de Sico - Sección: Alto Chorrillos - Campo Amarillo -Prov. Salta</t>
  </si>
  <si>
    <t>Pavimentación Ruta Nacional Nº 51 Tramo: San Antonio de los Cobres - P° de Sico Sección: Campo Amarillo - P° de Sico- Subsección 1</t>
  </si>
  <si>
    <t>Pavimentación Ruta Nacional Nº 51 Tramo: San Antonio de los Cobres - P° de Sico Sección: Campo Amarillo - P° de Sico - Subsección 2</t>
  </si>
  <si>
    <t>Pavimentación Ruta Nacional Nº 157 Variante Recreo</t>
  </si>
  <si>
    <t>Pavimentación Ruta Nacional Nº 86 Aguas Blancas - Tartagal</t>
  </si>
  <si>
    <t>Pavimentación Ruta Provincial N°126; Tramo: Sauce (R.P.N°23)- R.N.N°12 (Esquina); Provincia de Corrientes (CAF10703)</t>
  </si>
  <si>
    <t>Pavimentación Ruta Provincial N° 126, Tramo: Ruta Nacional N°12 (Esquina) - Sauce (R.P.N°23), Sección II: Ruta Provincial N° 53 - Sauce (R.P.N° 23), Provincia de Corrientes (CAF 10703)</t>
  </si>
  <si>
    <t>Refuncionalización Ruta Nacional N°259, Paso Urbano por Esquel, Provincia del Chubut</t>
  </si>
  <si>
    <t>Pavimentación Ruta Nacional N°259, Tramo: Trevelín-Futaleufú, Provincia del Chubut</t>
  </si>
  <si>
    <t>Construcción Ruta Nacional Nº 260; Tramo: Empalme Ruta Provincial Nº 51 - Límite con Chile; Sección I : Prog. 0,00 - Prog. 23,21. Provincia de Chubut.</t>
  </si>
  <si>
    <t>Variante Cañuelas, Ruta Nacional Nº 3 / 205: Au. Ezeiza Cañuelas – Ruta Nacional N° 3- Acceso a Cañuelas (Calle Pellegrini) (BID 4338)</t>
  </si>
  <si>
    <t>Construcción de Variante San Miguel del Monte, Ruta Nacional N° 3; Tramo: Inicio variante (R.P.N° 41) - Fin Variante (A° California)</t>
  </si>
  <si>
    <t>Construcción de Obra Básica, Alcantarillas y Pavimento, Ruta Nacional 40, Tramo: Molinos-Vallecito</t>
  </si>
  <si>
    <t>Pavimentación de la Ruta Nacional N° 40, Tramo: Cachi – La Poma, Sección: Empalme R.P.Nº33 (km. 4511,98) – Acceso a Palermo (km 4526,54)</t>
  </si>
  <si>
    <t>Pavimentación Ruta Nacional N° 40, Tramo: Límite. c/ La Rioja - Belén, Sección: km. 4072,91 - km. 4078,21</t>
  </si>
  <si>
    <t>Construcción de Obra Básica y Pavimento en Variante Ruta Nacional Nº 60 - Paso Externo Ciudad de Tinogasta</t>
  </si>
  <si>
    <t>Construcción de Obra Básica, Pavimento y Obras de Artes Menores en Variante Ruta Nacional Nº 60 - Paso Externo Ciudad de Tinogasta</t>
  </si>
  <si>
    <t>Construcción de Nuevo Centro de Control Fronterizo en Paso Jama - Construcción de Acceso y Playa de Estacionamiento</t>
  </si>
  <si>
    <t>Campamentos Viales en Distrito Buenos Aires</t>
  </si>
  <si>
    <t>Puesta en Valor de las Instalaciones del Campamento General Villegas. 1ª Etapa.</t>
  </si>
  <si>
    <t>Galpón de Guardado División Reparación y Estudios Especiales</t>
  </si>
  <si>
    <t>Campamento Villa María</t>
  </si>
  <si>
    <t>Obras edilicias generales en Distrito Distrito Tucumán</t>
  </si>
  <si>
    <t>Campamentos Viales en Distrito Tucumán</t>
  </si>
  <si>
    <t>Obras edilicias generales en Distrito Distrito Mendoza</t>
  </si>
  <si>
    <t>Campamentos Viales en Distrito Mendoza</t>
  </si>
  <si>
    <t>Puesta en valor de las instalaciones del Campamento Malargue. 1ª Etapa.</t>
  </si>
  <si>
    <t>Obras edilicias generales en Distrito Distrito Salta</t>
  </si>
  <si>
    <t>Obras edilicias generales en Distrito Jujuy</t>
  </si>
  <si>
    <t>Ampliación y Refuncionalizacion del campamento El Arenal del 6to Dto. Etapas 1 y 2</t>
  </si>
  <si>
    <t>Construcción de Campamento Susques</t>
  </si>
  <si>
    <t>Construcción Campamento La Guardia, R.N.N°68. Provincia: Santa Fe</t>
  </si>
  <si>
    <t>Campamentos Viales en Distrito La Rioja</t>
  </si>
  <si>
    <t>Campamento Bosquecillo -1° Etapa</t>
  </si>
  <si>
    <t>Campamento Bosquecillo -2° Etapa</t>
  </si>
  <si>
    <t>Campamento Vinchina - 1° Etapa</t>
  </si>
  <si>
    <t>Campamentos Viales en Distrito San Juan</t>
  </si>
  <si>
    <t>Campamentos Viales en Distrito Corrientes</t>
  </si>
  <si>
    <t>Puesta en Valor de las Instalaciones del Campamento La Viñita, Km. 576</t>
  </si>
  <si>
    <t>Jerarquización y Reacondicionamiento de las Instalaciones del Campamento Tinogasta</t>
  </si>
  <si>
    <t>Jerarquización y Reacondicionamiento de las Instalaciones San Antonio de la Paz</t>
  </si>
  <si>
    <t>Campamentos Viales en Distrito Neuquén</t>
  </si>
  <si>
    <t>Construcción de Campamento Pino Hachado.</t>
  </si>
  <si>
    <t>Campamentos Viales en Distrito Chubut</t>
  </si>
  <si>
    <t>Puesta en Valor de las Instalaciones del Campamento Tecka. 1ª Etapa.</t>
  </si>
  <si>
    <t>Campamento Viales en Distrito San Luis</t>
  </si>
  <si>
    <t>Campamentos Viales en Distrito Misiones - Obras Varias</t>
  </si>
  <si>
    <t>Viviendas Campamento Pto. Iguazu (3 + 1)</t>
  </si>
  <si>
    <t>Campamentos Viales en Distrito Santiago del Estero</t>
  </si>
  <si>
    <t>Campamentos Viales en Distrito Entre Ríos</t>
  </si>
  <si>
    <t>Campamentos Viales en Distrito Bahía Blanca</t>
  </si>
  <si>
    <t>Puesta en Valor de las Instalaciones del Campamento Bahía 1ª Etapa.</t>
  </si>
  <si>
    <t>Ampliación del puesto de control, Puesto de Balanza Cerri</t>
  </si>
  <si>
    <t>Nuevo campamento Viedma</t>
  </si>
  <si>
    <t>Nuevo campamento Bariloche</t>
  </si>
  <si>
    <t>Campamentos Viales en Distrito La Pampa</t>
  </si>
  <si>
    <t>Campamentos Viales en Distrito Formosa</t>
  </si>
  <si>
    <t>Campamentos Viales en Distrito Tierra del Fuego - Obras Varias</t>
  </si>
  <si>
    <t>Sub Campamento Tolhuin</t>
  </si>
  <si>
    <t>Ruta Nacional Nº 226, Mejora de Intersección Acceso a Sierras Bayas</t>
  </si>
  <si>
    <t>Travesía Urbana, Ruta Nacional N° 5; Tramo: Travesía Mercedes</t>
  </si>
  <si>
    <t>Construcción de Rama y Rulo en Interseccicón Autopista Ezeiza- Cañuelas y Ruta Provincial Nº 6</t>
  </si>
  <si>
    <t>O.N.U Ruta Nacional Nº 8 Km. 500.00 - Adecuación de Acceso a La Carlota en Distrito Córdoba</t>
  </si>
  <si>
    <t>O.N.U. Ruta Nacional Nº 8 Km. 410 Adecuación de Acceso a Arias en Distrito Córdoba</t>
  </si>
  <si>
    <t>Construcción de Alto Nivel en Acceso a Trancas - Ruta Nacional N° 9 - Tramo: Int. R.P.N° 347 (El Cadillal) - Límite Tucumán / Salta , Sección I: Km. 1365,36</t>
  </si>
  <si>
    <t>Acceso a León Rouges, Ruta Nacional Nº 0038, Tramo: León Rouges Km.753, Sección: León Rouges Km.753, Provincia de Tucumán</t>
  </si>
  <si>
    <t>Acceso a Juan Bautista Alberdi - Construcción de Rotonda, Pasarela e Iluminación de la Intersección - Obra de Seguridad</t>
  </si>
  <si>
    <t>Obras de Seguridad en Distrito Santa Fe</t>
  </si>
  <si>
    <t>Distribuidor Ruta Nacional N° A012 y Ruta Nacional N° 9 (Alvear)</t>
  </si>
  <si>
    <t>Obras de Seguridad - Aut. Rosario Córdoba, Sección: km 314,11 - km 336, Provincia de Santa Fe</t>
  </si>
  <si>
    <t>Obras de Seguridad en Distrito La Rioja</t>
  </si>
  <si>
    <t>Protecciones de ladera Cuesta de Miranda</t>
  </si>
  <si>
    <t>Obras de Seguridad en Distrito San Juan</t>
  </si>
  <si>
    <t>Obras de Seguridad en Distrito Corrientes</t>
  </si>
  <si>
    <t>Obras de Seguridad en Distrito Neuquén</t>
  </si>
  <si>
    <t>Obras de Seguridad en Distrito Misiones</t>
  </si>
  <si>
    <t>Obras de Seguridad en Distrito Entre Ríos</t>
  </si>
  <si>
    <t>Paso Urbano por Charata</t>
  </si>
  <si>
    <t>Obra de Seguridad : Adecuación de Accesos, Colectora y Bicisenda en la Ruta Nacional N° 95, Tramo: Empalme Ex R.N.Nº95 (Km. 1167,2) - Castelli (km 1230), Sección: Zaparinqui (Km.1212) - Juan José Castelli (km 1230), Provincia del Chaco.</t>
  </si>
  <si>
    <t>Obras de Seguridad en Distrito Bahía Blanca</t>
  </si>
  <si>
    <t>Obras de Seguridad en Distrito Río Negro</t>
  </si>
  <si>
    <t>Ruta Nacional Nº 0022, Rotonda Acceso Barrio Las Bardas de Choele Choel y Travesía Urbana a Choele Choel</t>
  </si>
  <si>
    <t>Obras de Seguridad sobre Ruta Nacional Nº 152. Provincia de La Pampa</t>
  </si>
  <si>
    <t>Obras de Seguridad en Distrito Formosa</t>
  </si>
  <si>
    <t>Obras de Seguridad en Distrito Santa Cruz</t>
  </si>
  <si>
    <t>Obras de Seguridad en Distrito Tierra del Fuego</t>
  </si>
  <si>
    <t>Protecciones de laderas Paso Garibaldi</t>
  </si>
  <si>
    <t>Puente R.N.12 Esquina - Goya - Sección: Puente sobre aliviador N° 1 del Rio Corrientes</t>
  </si>
  <si>
    <t>Puente Ruta Nacional N° 40 - Tramo: Barrancas El Sosneado - Sección: Puente sobre Arroyo Loncoche - Puente sobre Río Malargue</t>
  </si>
  <si>
    <t>Puente Ruta Nacional Nº76 - Puente sobre Río Talampaya (Km.64,33) - La Rioja</t>
  </si>
  <si>
    <t>Construcción de Puente sobre Ruta Nacional N° 0009 - Tramo: Río Leon - Empalme Ruta Nacional N° 52 (Purmamarca) - Sección: Km. 1733,99 - Km.1734,04. Provincia de Jujuy</t>
  </si>
  <si>
    <t>Ruta Nacional N° 40, Recontrucción de Puentes y Defensas Hidráulicas en Aº Los Pozos, A° Chañares Norte y Aº Chañares Sur, Provincia de Mendoza</t>
  </si>
  <si>
    <t>Puente Ruta Nacional Nº 76 - Puente sobre Río El Medano (Km.68,30) - La Rioja</t>
  </si>
  <si>
    <t>Reconstrucción Ruta Nacional Nº 127 Corrientes</t>
  </si>
  <si>
    <t>Reconstrucción Ruta Nacional Nº 152, Tramo El Carancho-Acceso a Puelches. Sección 2: Km.119,24 - Km.181,33</t>
  </si>
  <si>
    <t>Reconstrucción Ruta Nacional Nº 152, Tramo El Carancho-Acceso a Puelches. Seccion 1: Km.72 - Km.119,24</t>
  </si>
  <si>
    <t>Repavimentación Calzada Descendente en Ruta Nacional N° 9, Km. 106 a Km 147. Provincia: Buenos Aires. (BID 4338)</t>
  </si>
  <si>
    <t>Repavimentación en Ruta Nacional N°33, Km. 754,00 a Km 764,80; Km. 764,80 a Km 767,10 y Km. 767,10 a Km 768,24. Provincia: Santa Fe. (BID 4338)</t>
  </si>
  <si>
    <t>Obras de Repavimentación, Ruta Nacional N° 33; Tramo: General Villegas- Rufino</t>
  </si>
  <si>
    <t>Obras de Repavimentación, Ruta Nacional Nº3/205, Tramo: Au. Ezeiza - Cañuelas</t>
  </si>
  <si>
    <t>Obras de Repavimentación, Ruta Nacional N° 5, Tramo: Trenque Lauquén-Pellegrini</t>
  </si>
  <si>
    <t>Reconstrucción de Calzada Descendente, Au Ezeiza - Cañuelas: Tramo: Puente Pérgola y la Rotonda de Cañuelas</t>
  </si>
  <si>
    <t>Obras de Repavimentación, Ruta Nacional N°7, Tramo: Junín - Límite San Luis, Sección Km. 343 - km. 380</t>
  </si>
  <si>
    <t>Ruta Nacional N° 95, Tramo: Pozo Borrado - Empalme R.P.N°30, Sección: km. 893,30 - km 852,59</t>
  </si>
  <si>
    <t>Rehabilitación de Calzada: fresado, bache y repavimentación en Ruta Nacional N° 35, Tramo: Límite con La Pampa- Intersección Ruta Provincial Nº 27, Sección: Prog. 505,67 - Prog. 543,01, Provincia de Córdoba</t>
  </si>
  <si>
    <t>Obra de Repavimentación en Ruta Nacional N° 5, Tramo: Anguil-Santa Rosa, Sección: Km. 575 - Km 606,75, Provincia de Buenos Aires y La Pampa</t>
  </si>
  <si>
    <t>Obra de Repavimentación en Ruta Nacional N° 5, Tramo: Carlos Casares- Pehuajó, Sección: Km. 315 - Km 365, Provincia de Buenos Aires</t>
  </si>
  <si>
    <t>Repavimentación de Ruta Nacional N° 3, Tramo: Km. 67 al 88, 109-112, Provincia de Buenos Aires</t>
  </si>
  <si>
    <t>Repavimentación de Ruta Nacional N° 226, Tramo: Km. 254,95 a 273,00; Sección: Km. 254,95 - km 273, Provincia de Buenos Aires</t>
  </si>
  <si>
    <t>Repavimentación de Ruta Nacional N° 7, Tramo: Km. 109-139, 141-196 y del 219-258, Provincia de Buenos Aires</t>
  </si>
  <si>
    <t>Rehabilitación de Calzada Ruta Nacional N° 34; Tramo: Km. 1417 - km 1459, Provincia de Salta</t>
  </si>
  <si>
    <t>Rehabilitación de Calzada en Ruta Nacional N° 12, Tramo: Km. 880 - km 940, Provincia de Corrientes</t>
  </si>
  <si>
    <t>Rehabilitación de Calzada en Ruta Nacional N° 8, Tramo: Km. 563- km 595, Provincia de Córdoba</t>
  </si>
  <si>
    <t>Rehabilitación de calzada Descendente en Ruta Nacional N° 19, Tramo: Km. 10- km 30, Provincia de Santa Fe</t>
  </si>
  <si>
    <t>Rehabilitación de calzada Ruta Nacional N° 9 Autopista Rosario - Córdoba, Km. 592 - km 610, Provincia de Córdoba</t>
  </si>
  <si>
    <t>Rehabilitación de calzada Ruta Nacional N° 9 Autopista Rosario - Córdoba, Km. 610 - km 660, Provincia de Córdoba</t>
  </si>
  <si>
    <t>Rehabilitación de calzada Ruta Nacional N° 3, Tramo: Km. 108 - km 115, Provincia de Buenos Aires</t>
  </si>
  <si>
    <t>Rehabilitación de calzada Ruta Nacional N° 3, Tramo: Km. 199 - km 218, Provincia de Buenos Aires</t>
  </si>
  <si>
    <t> Repavimentación en Ruta Nacional N° 8, Tramo: Límite c/ Cordoba - Empalme R.N.N°7 (Villa Mercedes), Provincia de San Luis (BID 4652)</t>
  </si>
  <si>
    <t>Repavimentación de Ruta Nacional N° 7, Tramo: Emp. Acceso Oeste Luján - Límite Córdoba - San Luis, Sección: Km. 343,00 - km 380,00. Provincia de Santa Fe.</t>
  </si>
  <si>
    <t>Repavimentación de Ruta Nacional N° 8, Tramo: Pilar - Villa Mercedes, Sección: Km. 238,00 - km 248,00 y km 289,00 - km 294,20. Provincia de Buenos Aires.</t>
  </si>
  <si>
    <t>Repavimentación de Ruta Nacional N° 188, Tramo: San Nicolás - Realico, Sección: Km. 219,00 - km 241,00. Provincia de Buenos Aires.</t>
  </si>
  <si>
    <t>Repavimentación de Ruta Nacional N° 188, Tramo: San Nicolás - Realico, Sección: Km. 241,00 - km 256,00 y km 259,00 - km 266,00. Provincia de Buenos Aires.</t>
  </si>
  <si>
    <t>Repavimentación de Ruta Nacional N° 188, Tramo: San Nicolás - Realico, Sección: Km. 266,00 - km 297,00. Provincia de Buenos Aires.</t>
  </si>
  <si>
    <t>Repavimentación de Ruta Nacional N° 188, Tramo: San Nicolás - Realico, Sección: Km. 384,00 - km 409,00. Provincia de Buenos Aires.</t>
  </si>
  <si>
    <t>Repavimentación de Ruta Nacional N° 188, Tramo: San Nicolás - Realico, Sección: Km. 358,00 - km 364,00, km 382,00 - km 384,00 y km 450,00 - km 471,00. Provincia de Buenos Aires.</t>
  </si>
  <si>
    <t>Repavimentación de Ruta Nacional N° 188, Tramo: San Nicolás - Realico, Sección: Km. 409,00 - km 415,00, km 429,00 - km 436,00 y km 443,00 - km 450,00. Provincia de La Pampa.</t>
  </si>
  <si>
    <t>Repavimentación de Ruta Nacional N° 188, Tramo: San Nicolás - Realico, Sección: Km. 436,00 - km 443,00 y km 471,00 - km 479,00. Provincia de La Pampa.</t>
  </si>
  <si>
    <t>Paso Internacional Sico-Playa de Aduanas, Provincia de Salta</t>
  </si>
  <si>
    <t>Paso Internacional Futaleufú-Construcción de Nuevo Centro Integrado de Frontera, Provincia del Chubut</t>
  </si>
  <si>
    <t>Reparación y Mantenimiento de Puentes, Ruta A001, Tramo: Wilde - Pte. Nicolás Avellaneda, Sección: Puentes s/Aº Sarandí, Canal Santo Domingo, Calle Las Flores y Av. San Martín; Túneles Peatonales Calles Lincoln y Bahía Blanca</t>
  </si>
  <si>
    <t>Mantenimiento de Obras de Arte en 2°Distrito - Córdoba</t>
  </si>
  <si>
    <t>Mantenimiento de Obras de Arte en 3°Distrito - Tucumán</t>
  </si>
  <si>
    <t>Mantenimiento de Obras de Arte en 4°Distrito - Mendoza</t>
  </si>
  <si>
    <t>Mantenimiento de Obras de Arte en 5°Distrito - Salta</t>
  </si>
  <si>
    <t>Construcción, Refacción y Ampliación de Alcantarillas Transversales, Ruta 51, Tramo: Santa Rosa de Tastil - Estación Muñano, Sección: Km.107 (Aº Las Cuevas), Provincia de Salta</t>
  </si>
  <si>
    <t>Mantenimiento de Obras de Arte en 6°Distrito - Jujuy</t>
  </si>
  <si>
    <t>Mantenimiento de Obras de Arte en 7°Distrito - Santa Fe</t>
  </si>
  <si>
    <t>Mantenimiento de Obras de Arte en 8°Distrito - La Rioja</t>
  </si>
  <si>
    <t>Reparación de Alcantarillas Transversales, Ruta 38, Tramo: Empalme Ruta Nacional N°75 - Límite La Rioja/Catamarca, Sección: Km.439,83 - Km.492,69, Provincia de LA RIOJA</t>
  </si>
  <si>
    <t>Reconstrucción de Terraplén de Acceso y Losa de Aproximación, Construcción de Alcantarilla y Obras de Defensa Aguas Abajo, Ruta 76, Tramo: Va. S.J. de Vinchina - Alto Jagüe, Sección: Km.186,98 (Río La Troya), Provincia de La Rioja</t>
  </si>
  <si>
    <t>Mantenimiento de Obras de Arte en 9°Distrito - San Juan</t>
  </si>
  <si>
    <t>Mantenimiento de Obras de Arte en 10°Distrito - Corrientes</t>
  </si>
  <si>
    <t>Obras de Arte en Ruta Nacional N° 117, Tramo: Empalme R.N.Nº 14 - Paso de los Libres Límite con Brasil, Sección: Río Uruguay (PTE) - Río Uruguay (PTE), Provincia de Corrientes</t>
  </si>
  <si>
    <t>Mantenimiento de Obras de Arte en 11°Distrito - Catamarca</t>
  </si>
  <si>
    <t>Rehabilitación y Construcción de Obras de Arte y Reparación de Asentamientos en Calzada y Banquinas, Ruta 38, Tramo: El Portezuelo - La Merced, Sección: Km. 594,44 - Km. 636,50</t>
  </si>
  <si>
    <t>Recuperación de Cotas de Cauces en Alcantarillas s/ los Ríos La Ciénaga, El Ichanga y Don Mariano, Ruta 40, Tramo: Río Agua Clara - El Eje, Sección: Km. 4.106,75; Km. 4.109,01 y Km. 4.111,18</t>
  </si>
  <si>
    <t>Reconstrucción de Calzada y Defensas entre Km. 1.396 y 1.404, Ruta 60, Tramo: Fiambalá - Las Angosturas, Sección: Río Guanchín - Quebrada de las Angosturas</t>
  </si>
  <si>
    <t>Mantenimiento de Obras de Arte en 12°Distrito - Neuquén</t>
  </si>
  <si>
    <t>Mantenimiento de Obras de Arte en 13°Distrito - Chubut</t>
  </si>
  <si>
    <t>Mantenimiento de obras de arte en 15°distrito - Misiones</t>
  </si>
  <si>
    <t>Sistema Modular, Tramo: Sección: Puente: Posadas- Encarnación (Paraguay) San Roque González de Santa Cruz, Provincia de Misiones</t>
  </si>
  <si>
    <t>Mantenimiento de Obras de Arte en 16°Distrito - Santiago del Estero</t>
  </si>
  <si>
    <t>Mantenimiento de Obras de Arte en 17°Distrito - Entre Ríos</t>
  </si>
  <si>
    <t>Mantenimiento de Obras de Arte en 18°Distrito - Chaco</t>
  </si>
  <si>
    <t>Mantenimiento de Obras de Arte en 19°Distrito - Bahía Blanca</t>
  </si>
  <si>
    <t>Mantenimiento de obras de arte en 20°distrito - Río Negro</t>
  </si>
  <si>
    <t>Mantenimiento de Obras de Arte en 21°Distrito - La Pampa</t>
  </si>
  <si>
    <t>Mantenimiento de Obras de Arte en 22°Distrito - Formosa</t>
  </si>
  <si>
    <t>Río Bermejo - Defensa de Margen Lado Formosa, Ruta 95, Tramo: Castelli - Límite Chaco/Formosa, Sección: Km.1.278,90 – Km.1.288,31</t>
  </si>
  <si>
    <t>Mantenimiento de Obras de Arte en 23°Distrito - Santa Cruz</t>
  </si>
  <si>
    <t>Cambio de Juntas de Dilatación, Repavimentación y Reparación de Barandas e Iluminación, Ruta 3, Tramo: Cte. Luis Piedrabuena (R.N.Nº 288) - Empalme R.P.Nº 9, Sección: Km .2374,72; Km. 2375,15 y Km. 2375,27</t>
  </si>
  <si>
    <t>Mantenimiento de Obras de Arte en 24°Distrito - Tierra del Fuego</t>
  </si>
  <si>
    <t>Sistema Modular, Puente N. Avellaneda, Transbordador y Accesos; Nuevo Puente Pueyrredón y Accesos, Provincia de Buenos Aires</t>
  </si>
  <si>
    <t>Sistema Modular, Puente Alsina y Accesos; Puente V. De la Plaza y Accesos; Antiguo Puente Pueyrredón y Accesos. Provincia de Buenos Aires</t>
  </si>
  <si>
    <t>Nueva Red de Distribución de Agua del Centro Nacional de Investigaciones Agropecuarias - Hurlingham - Provincia de Buenos Aires</t>
  </si>
  <si>
    <t>Ampliación y Adecuación de Laboratorios a las Normas de Seguridad del Instituto de Patobiología del Centro de Investigaciones en Ciencias Veterinarias y Agropecuarias de Castelar, Provincia de Buenos Aires</t>
  </si>
  <si>
    <t>Remodelación de las Cubiertas en el Instituto de Clima y Agua - Castelar - Provincia de Buenos Aires</t>
  </si>
  <si>
    <t>Nuevo Box Animales Grandes con Laboratorio NBS 4 OIE - Centro de Investigación en Ciencias Veterinarias y Agropecuarias en Castelar, Provincia de Buenos Aires</t>
  </si>
  <si>
    <t>Construcción Depósito de Agroquímicos y Residuos Peligrosos Marcos Juarez - Provincia de Córdoba</t>
  </si>
  <si>
    <t>Construcción y Readecuación del Núcleo Genético Avícola en la Estación Experimental Agropecuaria Pergamino, Provincia de Buenos Aires</t>
  </si>
  <si>
    <t>Construcción Depósito de Agroquímicos y Residuos Peligrosos en la Estación Experimental Agropecuaria Área Metropolitana de Buenos Aires, Provincia de Buenos Aires</t>
  </si>
  <si>
    <t>Construcción Agencia de Extensión Rural La Plata, Provincia de Buenos Aires</t>
  </si>
  <si>
    <t>Instalación Equipos de Bioseguridad y Corrales Laterales en el Laboratorio de Biotecnología de la Reproducción en la Estación Experimental Agropecuaria Mercedes, Provincia de Corrientes</t>
  </si>
  <si>
    <t>Construcción Red Externa e Interna de Gas en la Estación Experimental Agropecuaria Paraná. Provincia de Entre Ríos</t>
  </si>
  <si>
    <t>Construcción Agencia de Extensión Rural Seclantas - Seclantas - Provincia de Salta - Región Norte Grande Argentino</t>
  </si>
  <si>
    <t>Ampliación del Sistema de Agua Potable de la Localidad de Diamante- Entre Ríos (PROAS II)</t>
  </si>
  <si>
    <t>Construcción de la Segunda Etapa de la Planta de Potabilización de Agua – La Paz - Entre Ríos</t>
  </si>
  <si>
    <t>Ampliación de la Planta de Tratamiento de Desagües Cloacales - Saladillo - Buenos Aires (PROAS II)</t>
  </si>
  <si>
    <t>Ampliación del Sistema de Agua Potable - Segunda Etapa - Jardín América - Misiones</t>
  </si>
  <si>
    <t>Ampliación del Sistema de Desagües Cloacales para la Localidad de Villaguay - Entre Ríos (PROAS II)</t>
  </si>
  <si>
    <t>Construcción de Red de Desagües Cloacales y Construcción de Planta de Tratamiento- Guatraché - La Pampa</t>
  </si>
  <si>
    <t>Construcción de Red de Desagües Cloacales y Construcción de Planta de Tratamiento - Rancul- La Pampa</t>
  </si>
  <si>
    <t>Ampliación Planta Depuradora Líquidos Cloacales - Rafaela - Santa Fé</t>
  </si>
  <si>
    <t>Construcción de Nueva Planta Depuradora, Colector y Vaciadero - Reconquista - Santa Fé</t>
  </si>
  <si>
    <t>Construcción de Planta de Tratamiento de Líquidos Cloacales para la Localidad de San Antonio de Areco - Buenos Aires (PROAS II)</t>
  </si>
  <si>
    <t>Construcción de Sistema de Desagües Cloacales para la Localidad de Dina Huapi, Río Negro (PROAS II)</t>
  </si>
  <si>
    <t>Rehabilitación y Ampliación de la Planta de Tratamiento de Líquidos Cloacales para la Localidad de Rada Tilly - Chubut (PROAS II)</t>
  </si>
  <si>
    <t>Ampliación de la Planta Depuradora de Líquidos Cloacales, Ampliación de Redes y Renovación de Redes Cloacales Existentes - General Roca - Río Negro (PAYS II - BID 3451)</t>
  </si>
  <si>
    <t>Construcción Estación Depuradora de Aguas Residuales y Red Cloectora Clocal Máxima de la Cuenca Media - Cosquín - Santa María de Punilla - Bialet Massé - Córdoba</t>
  </si>
  <si>
    <t>Construcción de Sistema de Agua Potable para la Localidad de Dina Huapi, Río Negro (PROAS II)</t>
  </si>
  <si>
    <t>Acueducto del Este - San Luis</t>
  </si>
  <si>
    <t>Construcción de Sistema de Agua Potable para la Localidad de Junín de los Andes, Neuquén (PROAS II)</t>
  </si>
  <si>
    <t>Construcción de Acueducto del Noroeste de la Provincia de Buenos Aires</t>
  </si>
  <si>
    <t>Construcción de Acueducto para el Desarrollo Economico y Social del Norte de Santa Cruz</t>
  </si>
  <si>
    <t>Construcción de Redes de Agua Potable - Hermoso Campo - Chaco (PROAS II)</t>
  </si>
  <si>
    <t>Construcción de Redes de Agua Potable - Gral. Capdevila - Chaco (PROAS II)</t>
  </si>
  <si>
    <t>Construcción de Redes de Agua Potable - Itin - Chaco (PROAS II)</t>
  </si>
  <si>
    <t>Construcción de Redes de Agua Potable - Corzuela - Chaco (PROAS II)</t>
  </si>
  <si>
    <t>Construcción de Redes de Agua Potable - Gral. Pinedo - Chaco (PROAS II)</t>
  </si>
  <si>
    <t>Construcción de Sistema de Agua Potable - Pehuajó - Buenos Aires (PROAS II)</t>
  </si>
  <si>
    <t>Construcción de Sistema de Agua Potable Reta - Tres Arroyos - Buenos Aires (PROAS II)</t>
  </si>
  <si>
    <t>Construcción del Sistema de Agua Potable -Departamento Copo – Santiago del Estero (PROAS II)</t>
  </si>
  <si>
    <t>Construcción de Sistema de Agua Potable - Dean Funes - Cordoba (PROAS II)</t>
  </si>
  <si>
    <t>Construcción del Sistema de Agua Potable en Valle Viejo – Catamarca (PROAS II)</t>
  </si>
  <si>
    <t>Construcción de Sistema de Agua Potable Sañogasta - Chilecito - La Rioja (PROAS II)</t>
  </si>
  <si>
    <t>Construcción de Planta de Tratamiento de Efluentes Cloacales - Salto - Buenos Aires (PROAS II)</t>
  </si>
  <si>
    <t>Construcción de Planta de Tratamiento de Efluentes Cloacales - Colón - Buenos Aires (PROAS II)</t>
  </si>
  <si>
    <t>Construcción de Planta de Tratamiento de Efluentes Cloacales - Baradero - Buenos Aires (PROAS II)</t>
  </si>
  <si>
    <t>Construcción de Planta de Tratamiento de Efluentes Cloacales - Gral. Rodríguez - Buenos Aires (PROAS II)</t>
  </si>
  <si>
    <t>Construcción de Planta de Tratamiento de Efluentes Cloacales y Redes - Alberti - Buenos Aires (PROAS II)</t>
  </si>
  <si>
    <t>Construcción de Sistema Cloacal Salazar – Daireaux - Buenos Aires (PROAS II)</t>
  </si>
  <si>
    <t>Construcción de Sistema Cloacal Garré - Guaminí - Buenos Aires (PROAS II)</t>
  </si>
  <si>
    <t>Construcción de Sistema Cloacal Huanguelen - Cnel. Suarez - Buenos Aires (PROAS II)</t>
  </si>
  <si>
    <t>Construcción de Planta de Tratamiento de Efluentes Cloacales - Necochea - Buenos Aires (PROAS II)</t>
  </si>
  <si>
    <t>Construcción de Sistema Cloacal - Catriló - La Pampa (PROAS II)</t>
  </si>
  <si>
    <t>Construcción de Sistema Cloacal - Cañada de Gómez - Santa Fe (PROAS II)</t>
  </si>
  <si>
    <t>Construcción de Sistema Cloacal - Leandro N. Alem - Misiones (PROAS II)</t>
  </si>
  <si>
    <t>Construcción de Sistema Cloacal - Santa Elena - Entre Ríos (PROAS II)</t>
  </si>
  <si>
    <t>Construcción de Sistema Cloacal Milagro - Gral. Ocampo - La Rioja (PROAS II)</t>
  </si>
  <si>
    <t>Fortalecimiento de las Capacidades Analíticas para la Caracterización de Materias Primas Minerales, Materiales Derivados y Residuos Sólidos de la Industria Minera</t>
  </si>
  <si>
    <t>Puesta en Valor, Remodelación y Equipamiento de Facilidades para la Implementación y Relanzamiento del Museo Minero</t>
  </si>
  <si>
    <t>Remodelación Repositorio Geológico</t>
  </si>
  <si>
    <t>Construcción de Edificio de Servicio de Salvamento y Extinción de Incendio - Aeropuerto de Catamarca</t>
  </si>
  <si>
    <t>Puesta en Valor de los Edificios Ubicados en la Provincia de Santa Cruz, Jefatura Regional SUR II</t>
  </si>
  <si>
    <t>Puesta en Valor, Remodelación y Reparación Integral de los Edificios Ubicados en la Jefatura Regional Litoral</t>
  </si>
  <si>
    <t>Puesta en Valor de los Edificios en Uso de ANSES JR Noreste</t>
  </si>
  <si>
    <t>Puesta en Valor de Edificios Ubicados en la Jefatura Regional Noroeste</t>
  </si>
  <si>
    <t>Puesta en Valor de los Edificios Ubicados en la Jefatura Regional CONURBANO I</t>
  </si>
  <si>
    <t>Readecuación, Refacción Integral de Salas de Internación Comedores y Consultorios de Pabellón 3 del Hospital Sommer( Etapa I)</t>
  </si>
  <si>
    <t>Construcción de Estacionamientos - Etapa II</t>
  </si>
  <si>
    <t>Construcción Veredas Peatonales - Etapa II</t>
  </si>
  <si>
    <t>Refucionalización y Remodelación del Pabellón Nº 8 del Hospital Nac. Dr. Baldomero Sommer</t>
  </si>
  <si>
    <t>Readecuación, Refacción Integral de Salas y Consultorios de Pabellón 10</t>
  </si>
  <si>
    <t>Construcción de Escuela de enfermeria del Hospital Nac. Dr. Baldomero Sommer</t>
  </si>
  <si>
    <t>Construcción de residencia para adultos mayores internos de Hansen Módulo 1 del Hospital Nac. "Dr. Baldomero Sommer"</t>
  </si>
  <si>
    <t>Remodelación Integral Bioterio Central, Barracas - Ciudad Autónoma de Buenos Aires</t>
  </si>
  <si>
    <t>Remodelación Integral Pabellón Vital Brazil, I+D, Serpentario, Aracnario, Escorpionario, Museo y Dirección - Barracas, Ciudad Autónoma de Buenos Aires</t>
  </si>
  <si>
    <t>Construcción Laboratorio BSL3 Predio Aledaño - Mar del Plata, Provincia de Buenos Aires</t>
  </si>
  <si>
    <t xml:space="preserve">Ruta Nacional Nº 003-251; Tramo: San Antonio Oeste Ruta Nac. N°251 - Empalme Ruta Prov. Secund. Nº61/ Empalme Ruta Nac. N°22 - Empalme Ruta Nac. Nº3 San Antonio Oeste; Sección Km. 1139,17 (Empalme R.N.N°251) - Km. 1180,00 // Km. 0,00 (Empalme R.N.N°22) - </t>
  </si>
  <si>
    <t>Malla 104 - Ruta Nacional N°143, Tramo: Empalme Ruta Nacional N°152 “El Carancho” / Empalme Ruta Provincial Nº20 "Chacharramendi”, Secciones: Km. 0,00–Km. 56,68 y Ruta Nacional Nº152, Tramo Empalme Ruta Nacional Nº35 / Empalme Ruta Nacional Nº143 “El Cara</t>
  </si>
  <si>
    <t>Duplicación de Calzada y Pavimentación de Colectoras, Ex Ruta Nacional N° 8, Tramo: Circunvalación - Acceso a Ciudad de Villa Mercedes , Sección: km. 720,09 - km. 724,38 y Ruta Nacional N° 7, Tramo: Intersección Ruta Nacional N° 8 - Intersección Ruta Prov</t>
  </si>
  <si>
    <t>Construcción de Paq. Estructural y Banquinas, Obras de Encuace, Defensas y Disipadores Hidráulicos en la Quebrada de la Cébila. Etapa I, Ruta 60, Tramo: Empalme R.N.Nº38 - Límite Catamarca/La Rioja, Sección: Km.1117,85 (Empalme R.N.Nº 38) - Km.1161,37 (Em</t>
  </si>
  <si>
    <t>Construcción de Módulos Sanitarios - Provincia de Corrientes</t>
  </si>
  <si>
    <t>Construcción de Módulos Sanitarios - Concordia, Provincia de Entre Rios</t>
  </si>
  <si>
    <t>Construcción de Módulos Sanitarios - Gualeguaychú, Provincia de Entre Rios</t>
  </si>
  <si>
    <t>Construcción de Módulos Sanitarios - Provincia de Formosa</t>
  </si>
  <si>
    <t>Construcción de Módulos Sanitarios - Provincia de Jujuy</t>
  </si>
  <si>
    <t>Construcción de Módulos Sanitarios - Provincia de Mendoza</t>
  </si>
  <si>
    <t>Construcción de Módulos Sanitarios - Puerto Iguazú, Provincia de Misiones</t>
  </si>
  <si>
    <t>Construcción de Módulos Sanitarios - Posadas, Provincia de Misiones</t>
  </si>
  <si>
    <t>Construcción de Módulos Sanitarios - Provincia de Neuquen</t>
  </si>
  <si>
    <t>Construcción de Módulos Sanitarios - Provincia de Salta</t>
  </si>
  <si>
    <t>Construcción de Módulos Sanitarios - Provincia de Santa Cruz</t>
  </si>
  <si>
    <t>Construcción de Módulos Sanitarios - Rosario, Provincia de Santa Fe</t>
  </si>
  <si>
    <t>Construcción de Módulos Sanitarios - Timbues, Provincia de Santa Fe</t>
  </si>
  <si>
    <t>Ejecución de Obras de Equipamiento de Software y Hardware para Conetividad</t>
  </si>
  <si>
    <t>Ejecución de Obras de Adquisición de Equipamiento de Unidades de Frontera</t>
  </si>
  <si>
    <t>Puesta en Valor y Refuncionalización de la Estación del FFCC Mitre</t>
  </si>
  <si>
    <t>Puesta en Valor y Refuncionalización del Edificio del Correo de la Ciudad de Santa Fé</t>
  </si>
  <si>
    <t>Construcción de Centro de Trasbordo Sureste en la Municipalidad de Avellaneda, Buenos Aires</t>
  </si>
  <si>
    <t>Paso bajo a Nivel, Vicente López - Buenos Aires</t>
  </si>
  <si>
    <t>Construcción Puente Avellaneda Barracas</t>
  </si>
  <si>
    <t>Tablestacado Borde Riachuelo y Consolidado Futuro Paseo Costero</t>
  </si>
  <si>
    <t>Construcción y Rehabilitación de Corredores Urbanos en la Región Metropolitana de Buenos Aires - Programa MAS - Etapa III</t>
  </si>
  <si>
    <t>Construcción y Rehabilitación de Corredores Urbanos en la Región Centro del País</t>
  </si>
  <si>
    <t>Construcción y Rehabilitación de Corredores Urbanos en la Región Sur del País</t>
  </si>
  <si>
    <t>Parque Central en la Ciudad de Santa Fe</t>
  </si>
  <si>
    <t>M.H.N. Administración Parques Nacionales</t>
  </si>
  <si>
    <t>Construcción Aprovechamiento Multipropósito Chihuido I, Provincia del Neuquén</t>
  </si>
  <si>
    <t>Construcción Presa Nacimiento Río Senguer - Provincia de Chubut</t>
  </si>
  <si>
    <t>Construcción de Obras Cuenca Río Atuel N°5 (CSJ 243/2014 (50L) - CS1 - Interprovincial</t>
  </si>
  <si>
    <t>Construcción de Canal Interprovincial del Límite con Santa Fe. Tramo: Las Arenas- Cañada de las Víboras (Long 89km).</t>
  </si>
  <si>
    <t>Construcción de Canal Interprovincial del Límite con Santa Fe. Tramo: Las Arenas - Río Salado</t>
  </si>
  <si>
    <t>Construcción Obra de Estabilización Cascada Arroyo Saladillo en la Provincia de Santa Fe</t>
  </si>
  <si>
    <t>Construcción de 10 Radares - Sistema Nacional de Radares Meteorológicos - Tercera Etapa - Nacional</t>
  </si>
  <si>
    <t>Construcción Reservorio Nº 5 de Regulación Hídrica para la Cuenca Matanza – Riachuelo.Provincia de Buenos Aires</t>
  </si>
  <si>
    <t>Construcción Reservorio Nº 6.1 de Regulación Hídrica para la Cuenca Matanza – Riachuelo.Provincia de Buenos Aires</t>
  </si>
  <si>
    <t>Construcción Reservorio Nº 6.2 de Regulación Hídrica para la Cuenca Matanza – Riachuelo.Provincia de Buenos Aires</t>
  </si>
  <si>
    <t>Construcción Reservorio Nº 9 de Regulación Hídrica para la Cuenca Matanza – Riachuelo.Provincia de Buenos Aires</t>
  </si>
  <si>
    <t>Construcción de Obras Cuenca Río Atuel N° 6 (CSJ 243/2014 (50L) - CS1 - Interprovincial</t>
  </si>
  <si>
    <t>Construcción Reservorio Nº 10 de Regulación Hídrica para la Cuenca Matanza – Riachuelo.Provincia de Buenos Aires</t>
  </si>
  <si>
    <t>Construcción Reservorio Nº 11 de Regulación Hídrica para la Cuenca Matanza – Riachuelo.Provincia de Buenos Aires</t>
  </si>
  <si>
    <t>Construcción de Obras Cuenca Río Atuel N° 7 (CSJ 243/2014 (50L) - CS1 - Interprovincial</t>
  </si>
  <si>
    <t>Construcción de Obras Cuenca Río Atuel N° 8 (CSJ 243/2014 (50L) - CS1 - Interprovincial</t>
  </si>
  <si>
    <t>Construcción de Obras Cuenca Río Atuel N° 9 (CSJ 243/2014 (50L) - CS1 - Interprovincial</t>
  </si>
  <si>
    <t>Construcción de Obras Cuenca Río Atuel N°10 (CSJ 243/2014 (50L) - CS1 - Interprovincial</t>
  </si>
  <si>
    <t>Construcción de Redes Desagües Pluviales Principales, Secundarias y Reservorios - Comodoro Rivadavia - Provincia de Chubut</t>
  </si>
  <si>
    <t>Obra Hidrovial en la Ruta Interprovincial 35 Santa Fe / Santiago del Estero</t>
  </si>
  <si>
    <t>Construcción Conducto Pluvial Rectangular Cuenca Roca - Provincia de Chubut</t>
  </si>
  <si>
    <t>Construcción Acueducto San Javier - Etapa San Javier - Tostado - Provincia de Santa Fe</t>
  </si>
  <si>
    <t>Construcción de Acueducto Norte de Agua Potable en San Fernando de Catamarca, Provincia de Catamarca</t>
  </si>
  <si>
    <t>Construcción Sistema de Riego Presurizado Rama Dumas Provincia de Mendoza</t>
  </si>
  <si>
    <t>Construcción de Nuevas Unidades Residenciales con Estructura Pre Moldeada en 13 Establecimientos Preexistentes del Servicio Penitenciario Federal - 2400 Plazas - Plan de Infraestructura Penitenciaria</t>
  </si>
  <si>
    <t>Construcción de Nuevas Unidades Residenciales con Estructura Pre Moldeada en Predios Nuevos de 5 Provincias - 1600 Plazas - Plan de Infraestructura Penitenciaria</t>
  </si>
  <si>
    <t>Construccion de Edificio Destinado a la Universidad Nacional de Artes (Ciudad de Las Artes)</t>
  </si>
  <si>
    <t>Construcción de Cabecera de Senda en El Chalten - Parque Nacional Los Glaciares, Provincia de Santa Cruz</t>
  </si>
  <si>
    <t>Construcción Centro Integral de Residuos Sólidos en la Ciudad de Córdoba (BID N° 3249)</t>
  </si>
  <si>
    <t>Contrucción Centro Integral RSU: Córdoba, Consorcio Pequeños Municipios: Consorcio 1 (BID N° 3249)</t>
  </si>
  <si>
    <t>Contrucción Centro Integral RSU: Córdoba, Consorcio Pequeños Municipios: Consorcio 2 (BID N° 3249)</t>
  </si>
  <si>
    <t>Contrucción Centro Integral RSU: Córdoba, Consorcio Pequeños Municipios: Consorcio 3 (BID N° 3249)</t>
  </si>
  <si>
    <t>Construcción Centro Integral de Residuos Sólidos en Microrregión 2 de La Pampa (BID N° 3249)</t>
  </si>
  <si>
    <t>Construcción Centro Integral de Residuos Sólidos en Microrregión 7 de La Pampa - Santa Rosa (BID N° 3249)</t>
  </si>
  <si>
    <t>Construcción Centro Integral de Residuos Sólidos en La Banda (BID N° 3249)</t>
  </si>
  <si>
    <t>Construcción Centro Integral de Residuos Sólidos en Chaco (BID N° 3249)</t>
  </si>
  <si>
    <t>Construcción Centro Integral de Residuos Sólidos en Salta (BID N° 3249)</t>
  </si>
  <si>
    <t>Construcción Centro Integral de Residuos Sólidos en La Rioja (BID N° 3249)</t>
  </si>
  <si>
    <t>Construcción Centro de Fortalecimiento en Avellaneda - Recuperación de Aceite Vegetal Usado (BID N° 3249)</t>
  </si>
  <si>
    <t>Construcción Centro de Fortalecimiento en Almirante Brown (BID N° 3249)</t>
  </si>
  <si>
    <t>Construcción Planta de Separación - Santo Tomé Corrientes (BID N° 3249)</t>
  </si>
  <si>
    <t>Construcción Centro RSU San Juan (BID N° 3249)</t>
  </si>
  <si>
    <t>Construcción de Obras para Atender Situaciones Sociales en la República Argentina (BID N° 3249)</t>
  </si>
  <si>
    <t>Sistema Integral de Residuos - Municipalidad de Rafaela, Provincia de Santa Fe</t>
  </si>
  <si>
    <t>Construcción Reservorio Nº 2 de Regulación Hídrica para la Cuenca Matanza – Riachuelo</t>
  </si>
  <si>
    <t>Construcción Dique Derivador en Tasigasta - Provincia de Santiago del Estero</t>
  </si>
  <si>
    <t>Construcción Reservorio Nº 3 de Regulación Hídrica para la Cuenca Matanza – Riachuelo - Provincia de Buenos Aires</t>
  </si>
  <si>
    <t>Construcción de Sistema de Desagües Cloacales para la Localidad de Catriel - Río Negro (PROAS II)</t>
  </si>
  <si>
    <t>Puesta en Valor Edificios Regional Sur I (Rio Negro)</t>
  </si>
  <si>
    <t>Puesta en Valor Edificios Regional Norte (Tucuman)</t>
  </si>
  <si>
    <t>Puesta en Valor Edificios Regional Cuyo (Mendoza)</t>
  </si>
  <si>
    <t>Puesta en Valor Edificios Regional Centro (Córdoba)</t>
  </si>
  <si>
    <t>Puesta en Valor Edificios Regional Conurbano II</t>
  </si>
  <si>
    <t>Puesta en Valor Edificios Regional Bonaerense I</t>
  </si>
  <si>
    <t>Puesta en Valor de los Edificios Ubicados en la Jefatura Regional SUR II. (Chubut)</t>
  </si>
  <si>
    <t>Puesta en Valor de los Edificios Ubicados en la Jefatura Regional SUR II. (Tierra del Fuego)</t>
  </si>
  <si>
    <t>Puesta en Valor Edificios Regional Norte (Salta y Jujuy)</t>
  </si>
  <si>
    <t>Puesta en Valor Edificios Regional Bonaerense II</t>
  </si>
  <si>
    <t>Puesta en Valor Edificios Regional Bonaerense III</t>
  </si>
  <si>
    <t>Puesta en Valor Edificios Regional Bonaerense IV</t>
  </si>
  <si>
    <t>Planillas Anexas al  Artículo 11</t>
  </si>
  <si>
    <t xml:space="preserve"> </t>
  </si>
  <si>
    <t>CON INCIDENCIA EN EJERCICIOS FUTUROS</t>
  </si>
  <si>
    <t>JURISDICCIÓN</t>
  </si>
  <si>
    <t>SERVICIO</t>
  </si>
  <si>
    <t>PROGRAMA</t>
  </si>
  <si>
    <t>SUBPROGRAMA</t>
  </si>
  <si>
    <t>PROYECTO</t>
  </si>
  <si>
    <t>OBRA</t>
  </si>
  <si>
    <t>OBRA DE INVERSIÓN</t>
  </si>
  <si>
    <t xml:space="preserve"> IMPORTE A DEVENGAR (en pesos)</t>
  </si>
  <si>
    <t>AVANCE (en porcentaje)</t>
  </si>
  <si>
    <t>RESTO</t>
  </si>
  <si>
    <t>TOTAL</t>
  </si>
  <si>
    <t>Malla 235 - Ruta Nacional Nº 1V09, Provincia de Santa Fe</t>
  </si>
  <si>
    <t>Construcción del Centro Ambiental de Colón, Provincia de Entre Ríos (BID N°3249)</t>
  </si>
  <si>
    <t>Construcción de Plantas de Transferencia y Equipamiento para Relleno Sanitario en la Región de Tupungato, Provincia de Mendoza (BID N°3249)</t>
  </si>
  <si>
    <t>Construcción Centro Integral de Residuos Sólidos en el Partido de la Costa, Provincia de Buenos Aires (BID N° 3249)</t>
  </si>
  <si>
    <t>Construcción Centro Integral de Residuos Sólidos en Miramar, Provincia de Buenos Aires (BID N° 3249)</t>
  </si>
  <si>
    <t>Construcción Centro Integral de Residuos Sólidos en Reconquista, Avellaneda, Guadalupe Norte y Nicanor Molinas, Provincia de Santa Fe (BID N° 3249)</t>
  </si>
  <si>
    <t>Construcción Centro RSU Gualeguaychú, Provincia de Entre Ríos (BID N° 3249)</t>
  </si>
  <si>
    <t>Construcción Centro RSU Florencio Varela, Provincia de Buenos Aires (BID N° 3249)</t>
  </si>
  <si>
    <t>CONTRATACIÓN DE OBRAS DE INVERSIÓN</t>
  </si>
  <si>
    <t>Adecuación y Modernización de las Capacidades del Instituto Balseiro, Bariloche, Provincia de Río Negro</t>
  </si>
  <si>
    <t>Instalación de un Sistema de Generación Eléctrica Distribuida de 400 Kw AC mediante Energía Solar Fotovoltaica en el CAC, Partido General San Martín, Provincia de Buenos Aires</t>
  </si>
  <si>
    <t>Construcción de Galpón de Servicios Auxiliares en el Parque Nacional Los Cardones, Provincia de Salta</t>
  </si>
  <si>
    <t>Construcción de Intendencia, Camping y Portada en el Parque Nacional Campos del Tuyú, Provincia de Buenos Aires</t>
  </si>
  <si>
    <t>Construcción de Intendencia en el Parque Interjurisdicional Marino Costero Patagonia Austral, Provincia del Chubut</t>
  </si>
  <si>
    <t>Construcción de Sanitario en el Área de Acampe del Parque Nacional Quebrada del Condorito, Provincia de Córdoba</t>
  </si>
  <si>
    <t>Construcción de 2 Viviendas de Guardaparque y Obras Complementarias en el Destacamento Río Cincel - M.N Laguna de los Pozuelos, Provincia de Jujuy</t>
  </si>
  <si>
    <t>Construcción de Muelle en el Parque Nacional Predelta, Provincia de Entre Ríos</t>
  </si>
  <si>
    <t>Construcción de Portada, Oficina de Informes y Cabina de Cobro en el Parque Nacional El Leoncito, Provincia de San Juan</t>
  </si>
  <si>
    <t>Construcción de Pasarelas en el Parque Nacional Pilcomayo, Provincia de Formosa</t>
  </si>
  <si>
    <t>Puesta en valor de las Oficinas de la Sede Operativa del Parque Nacional Calilegua, Provincia de Jujuy</t>
  </si>
  <si>
    <t>Construcción de Muelle en el Parque Nacional Campos del Tuyú, Provincia de Buenos Aires</t>
  </si>
  <si>
    <t>Instalación para Agua Corriente y Potable en el Centro Operativo - Parque Nacional Monte León, Provincia de Santa Cruz</t>
  </si>
  <si>
    <t>Construcción de Pasarelas en el Parque Nacional Pre Delta, Provincia de Entre Ríos</t>
  </si>
  <si>
    <t>Restauración de Talleres y Edificios (Etapa 2) - I.N.A. - Ezeiza, Provincia de Buenos Aires</t>
  </si>
  <si>
    <t>Restauración Sistema de Seguridad - Predio I.N.A. - Ezeiza, Provincia de Buenos Aires</t>
  </si>
  <si>
    <t>Construcciones en Bienes de Dominio Público en el Marco del Proyecto Regional Argentina- Uruguay - Fondo de Adaptación (AF/AU/RIOU/G1), Provincia de Entre Ríos</t>
  </si>
  <si>
    <t>Relleno Sanitario Zona Metropolitana de Mendoza (BID N° 3249/OC-AR), Provincia de Mendoza</t>
  </si>
  <si>
    <t>Construcción de un Relleno Sanitario para la Ciudad de Paraná y Municipios Vecinos (BID N°3249), Provincia de Entre Ríos</t>
  </si>
  <si>
    <t>Construcción de un Relleno Sanitario y una Planta de Recuperación de Materiales en el Alto Valle de Río Negro (BID Nº 3249)</t>
  </si>
  <si>
    <t>Construcción Centro Integral de Residuos Sólidos en Chascomús, Dolores, Ranchos y aledaños, Provincia de Buenos Aires (BID N° 3249)</t>
  </si>
  <si>
    <t>Construcción Centro Integral de Residuos Sólidos en Luján, Provincia de Buenos Aires (BID N°3249)</t>
  </si>
  <si>
    <t>Construcción Centro Integral de RSU Villarino, Provincia de Buenos Aires (BID N° 3249)</t>
  </si>
  <si>
    <t>Construcción Centros Integrales RSU y Fortalecimiento - Proyecto Buenos Aires: ACUMAR (BID N° 3249)</t>
  </si>
  <si>
    <t>Construcción Centro RSU Baradero - San Pedro, Provincia de Buenos Aires (BID N° 3249)</t>
  </si>
  <si>
    <t>Construcción Centro RSU Rosario - Santa Fe (BID N° 3249)</t>
  </si>
  <si>
    <t>Construcción Centro RSU Chivilcoy,Provincia de Buenos Aires (BID N° 3249)</t>
  </si>
  <si>
    <t>Construcción, Instalación y Puesta en Funcionamiento de Planta de Captación y Aprovechamiento de Biogás en el Relleno Sanitario Overa Pozo, Provincia de Tucumán (PNUD AR16/G23)</t>
  </si>
  <si>
    <t>Construcción Centro Ambiental para la Disposición Final de RSU en el Distrito de Exaltación de la Cruz, Provincia de Buenos Aires</t>
  </si>
  <si>
    <t>Cobertura de Celda V del ex Relleno Sanitario de RSU y Centro Ambiental de Reciclado- San Martín de los Andes, Provincia del Neuquén</t>
  </si>
  <si>
    <t>Saneamiento del Basural a Cielo Abierto Puerto Madryn, Provincia del Chubut</t>
  </si>
  <si>
    <t>Implementación de la Gestión Integral de Residuos Sólidos Urbanos (GIRSU) y Cierre controlado del Basural - San Patricio del Chañar, Provincia del Neuquén</t>
  </si>
  <si>
    <t>Erradicación de Basural a Cielo Abierto Municipal y Construcción de Planta de Separación y Relleno Sanitario -Enrique Carbó, Provincia de Entre Ríos</t>
  </si>
  <si>
    <t>Construcción de Centro Ambiental para la Disposición Final de RSU en Gral. Alvear, Provincia de Mendoza</t>
  </si>
  <si>
    <t>Construcción de Centro Ambiental para los Municipios de Pinamar, Villa Gesell y Mar Chiquita, Provincia de Buenos Aires</t>
  </si>
  <si>
    <t>Construcción de Centro Ambiental para los Municipios de Torquist, Coronel Suárez, Guaminí y Pihué, Provincia de Buenos Aires</t>
  </si>
  <si>
    <t>Construcción de Centro Ambiental y Mejoras en la Gestión de RSU de la Municipalidad de Tres Arroyos, Provincia de Buenos Aires</t>
  </si>
  <si>
    <t>Espacio para el Desarrollo de la Cultura Ambiental y el Reciclado Solidario - Merlo, Provincia de Buenos Aires</t>
  </si>
  <si>
    <t>Cambio de la cañería cloacal troncal del edificio. Edificio Av. Comodoro Py 2002, Ciudad Autónoma de Buenos Aires</t>
  </si>
  <si>
    <t>Adecuación de 11 Ascensores Cámara Nacional Civil, Juzgados Nacionales Civiles, Talcahuano 490 y Uruguay 714, Ciudad Autónoma de Buenos Aires</t>
  </si>
  <si>
    <t>Construcción Edificio Fuero Civil - Primera Etapa: Subsuelos y Planta Baja. Juzgado Civiles. Uruguay 722 y Viamonte 1435, Ciudad Autónoma de Buenos Aires</t>
  </si>
  <si>
    <t>Adecuación y Mantenimiento de Ascensores -Perón 990, Diagonal Roque Sáenz Peña 760 y Lavalle 1554, Ciudad Autónoma de Buenos Aires</t>
  </si>
  <si>
    <t>Puesta en marcha de nuevas máquinas enfriadoras en Juzgados Nacionales Trabajo Pte. Perón Nº 990, Ciudad Autónoma de Buenos Aires</t>
  </si>
  <si>
    <t>Adecuación y Mant. IPC De Ascensores, Montaexpediente y Plataforma Elevadora - Cámara Federal de Apelaciones de Rosario, Entre Ríos Nº 435. Rosario, Provincia de Santa Fe</t>
  </si>
  <si>
    <t>Construcción Interior del Edificio del Tribunal Oral de la Provincia de Santa Fe</t>
  </si>
  <si>
    <t>Readecuación instalación de gas en Edificio de la Calle Concepción Arenal 690, Provincia de Córdoba.</t>
  </si>
  <si>
    <t>Adecuaciones de Instalacion Termomecánica.JF Mercedes - Calle n°21 621, Provincia de Buenos Aires</t>
  </si>
  <si>
    <t>Adecuación y Mantenimiento Integral Preventivo y Correctivo de Ascensores, Cámara Federal de Tucumán</t>
  </si>
  <si>
    <t>Adecuación de ex viviendas de funcionarios para instalación del Tribunal Oral de Ushuaia, Malvinas ArgentInas 160, Ushuaia, Provincia de Tierra del Fuego</t>
  </si>
  <si>
    <t>Obra de adecuación Edilicia de Juzgados Federales y Cámara Federal de San Justo, Provincia de Buenos Aires</t>
  </si>
  <si>
    <t>Adecuación y Mantenimiento de ascensores.Lavalle 1268, Ciudad Autónoma de Buenos Aires</t>
  </si>
  <si>
    <t>Adecuación Inmueble Juzgado Federal N°1 La Plata. Secretaria Electoral Calle 10 N°1215. La Plata, Provincia de Buenos Aires.</t>
  </si>
  <si>
    <t>Ampliación y Adecuación de Construcción Existente Juzgado Federal y TOCF Santa Rosa Av. San Martin Oeste 153 Santa Rosa, Provincia de La Pampa</t>
  </si>
  <si>
    <t>Puesta en valor del hotel Nº 5 de la Unidad Turística Embalse, Provincia de Córdoba (FONPLATA)</t>
  </si>
  <si>
    <t>Puesta en valor del hotel Nº 3 de la Unidad Turística Chapadmalal, Provincia de Buenos Aires (FONPLATA)</t>
  </si>
  <si>
    <t>Reposición de Solado Pista de Atletismo N° 8 del CENARD, Ciudad Autónoma de Buenos Aires</t>
  </si>
  <si>
    <t>Construción Centro Urbano de Desarrollo Deportivo - Villa la Carbonilla - Ciudad Autónoma de Buenos Aires (FONPLATA)</t>
  </si>
  <si>
    <t>Construcción Centro de Entrenamiento en Altura - Tafí del Valle, Provincia de Tucumán (FONPLATA)</t>
  </si>
  <si>
    <t>Ampliación Microestadio de Fútsal, Provincia de San Juan (FONPLATA)</t>
  </si>
  <si>
    <t>Ampliación del Centro de Frontera del Sistema de Cristo Redentor – Horcones, Provincia de Mendoza (FONPLATA)</t>
  </si>
  <si>
    <t>Ampliación y Reforma Integral de la Delegación Comodoro Rivadavia, Provincia del Chubut</t>
  </si>
  <si>
    <t>Restauración Integral y puesta en valor de la fachada exterior y realización de obras complementarias en el Palacio Sarmiento y anexo Paraguay, Ciudad Autónoma de Buenos Aires.</t>
  </si>
  <si>
    <t>Adecuación Integral para el Edificio Calle Rivadavia 737/767/771, Ciudad Autónoma de Buenos Aires</t>
  </si>
  <si>
    <t>Ampliación Laboratorio Fotográfico Morgue Judicial - Junín 760, Ciudad Autónoma de Buenos Aires</t>
  </si>
  <si>
    <t>Recambio Total de Cubierta, Zinguería y Aberturas Parciales Edificio Villarino 2010, Ciudad Autónoma de Buenos Aires</t>
  </si>
  <si>
    <t>Readecuación Edilicia para el Funcionamiento de Jardin Maternal, Ciudad Autónoma de Buenos Aires</t>
  </si>
  <si>
    <t>Refuncionalización y puesta en valor del Centro de Documentación e Investigación (CDI) del Ministerio de Economía ubicado en el 2° piso del Edificio sito en Hipólito Yrigoyen 250, Ciudad Autónoma de Buenos Aires</t>
  </si>
  <si>
    <t>Acondicionamiento de Fachadas y Patios de los Edificios ubicados en Paseo Colón 171 y Paseo Colón 189, según Ley N° 257, Ciudad Autónoma de Buenos Aires</t>
  </si>
  <si>
    <t>Puesta en Valor Inmueble Sito en Tte. Gral. J. D. Perón 2455, Ciudad Autónoma de Buenos Aires</t>
  </si>
  <si>
    <t>Remodelación de la Defensoría de Ushuaia, Provincia de Tierra del Fuego</t>
  </si>
  <si>
    <t>Adecuación del Edificio Sede de la Defensoría de Mar del Plata, Provincia de Buenos Aires</t>
  </si>
  <si>
    <t>Paso bajo a Nivel, Morón, Provincia de Buenos Aires</t>
  </si>
  <si>
    <t>Paso bajo a Nivel, San Fernando, Provincia de Buenos Aires</t>
  </si>
  <si>
    <t>Paso bajo a Nivel, San Miguel, Provincia de Buenos Aires</t>
  </si>
  <si>
    <t>Paso bajo a Nivel, Tigre, Provincia de Buenos Aires</t>
  </si>
  <si>
    <t>Paso bajo a Nivel, Quilmes, Provincia de Buenos Aires</t>
  </si>
  <si>
    <t>Construcción de Centro de Trasbordo Suroeste en la Localidad de San Justo, Municipaldiad de La Matanza, Provincia de Buenos Aires</t>
  </si>
  <si>
    <t>Construcción de Centro de Trasbordo Oeste en la Municipalidad de Morón, Provincia de Buenos Aires</t>
  </si>
  <si>
    <t>Construcción de Centro de Trasbordo Sur en la Municipalidad de Quilmes, Provincia de  Buenos Aires</t>
  </si>
  <si>
    <t>Construcción de Centro de Trasbordo Norte en la Municipalidad de Tigre, Provincia de  Buenos Aires</t>
  </si>
  <si>
    <t>Paso bajo a Nivel, Avellaneda, Provincia de Buenos Aires</t>
  </si>
  <si>
    <t>Paso bajo a Nivel, Berazategui, Provincia de Buenos Aires</t>
  </si>
  <si>
    <t>Paso bajo a Nivel, Municipio de La Matanza, Provincia de Buenos Aires</t>
  </si>
  <si>
    <t>Paso bajo a Nivel, Malvinas Argentinas, Provincia de Buenos Aires</t>
  </si>
  <si>
    <t>Parque Central en Gral. Pico, Provincia de La Pampa</t>
  </si>
  <si>
    <t>Parque Central Campana, Provincia de Buenos Aires</t>
  </si>
  <si>
    <t>Parque Central en la Ciudad de San Luis, Provincia de San Luis</t>
  </si>
  <si>
    <t>Parque Central Esteban Echeverría, Provincia de Buenos Aires</t>
  </si>
  <si>
    <t>Parque Central Mar del Plata, Provincia de Buenos Aires</t>
  </si>
  <si>
    <t>Parque Central Lanús, Provincia de Buenos Aires</t>
  </si>
  <si>
    <t>Parque Central Luján, Provincia de Buenos Aires</t>
  </si>
  <si>
    <t>Parque Central Cipoletti, Provincia de Rio Negro</t>
  </si>
  <si>
    <t>Parque Central Avellaneda, Provincia de Buenos Aires</t>
  </si>
  <si>
    <t>Parque Central Pergamino, Provincia de Buenos Aires</t>
  </si>
  <si>
    <t>Parque Central Tres de Febrero, Provincia de Buenos Aires</t>
  </si>
  <si>
    <t>Parque Central Concordia, Provincia de Entre Ríos</t>
  </si>
  <si>
    <t>Construcción Nuevo Centro Multimedial para la TV Pública, Ciudad Autónoma de Buenos Aires</t>
  </si>
  <si>
    <t>Restauración y Refuncionalización de la Unidad Turística Embalse, Provincia de Córdoba</t>
  </si>
  <si>
    <t>Ampliación y Puesta en Valor de la Unidad Turística del Complejo Chapadmalal, Provincia de Buenos Aires</t>
  </si>
  <si>
    <t>Restauración y Puesta en Valor de la Ex Penitenciaria "San Martín", Provincia de Córdoba</t>
  </si>
  <si>
    <t>Construcción de Muelle e Incorporación de Maquinaria y Equipo en la Base Naval de Ushuaia, Provincia de Tierra del Fuego</t>
  </si>
  <si>
    <t>Construcción Edificio Sede Prefectura de Zona Lacustre y del Comahue - Etapa II, Provincia de Neuquén</t>
  </si>
  <si>
    <t>Construcción Ampliación Prefectura Almanza, Ushuaia, Provincia de Tierra del Fuego, Antártida e Islas del Atlántico Sur</t>
  </si>
  <si>
    <t>Construcción del Centro Territorial de Políticas de Género y Diversidad en la ciudad de Posadas, Provincia de Misiones.</t>
  </si>
  <si>
    <t>Construcción del Centro Territorial de Políticas de Género y Diversidad en la ciudad de Río Gallegos, Provincia de Santa Cruz.</t>
  </si>
  <si>
    <t>Construcción del Centro Territorial de Políticas de Género y Diversidad en la ciudad de San Fernando del Valle de Catamarca, Provincia de Catamarca.</t>
  </si>
  <si>
    <t>Construcción del Centro Territorial de Políticas de Género y Diversidad en la Provincia de San Juan.</t>
  </si>
  <si>
    <t>Construcción del Centro Territorial de Políticas de Género y Diversidad en la ciudad de Santiago del Estero, Provincia de Santiago del Estero.</t>
  </si>
  <si>
    <t>Construcción del Centro Territorial de Políticas de Género y Diversidad en la ciudad de Paraná, Provincia de Entre Ríos.</t>
  </si>
  <si>
    <t>Construcción del Centro Territorial de Políticas de Género y Diversidad en la ciudad de La Rioja, Provincia de La Rioja.</t>
  </si>
  <si>
    <t>Construcción del Centro Territorial de Políticas de Género y Diversidad en la ciudad de Morón, Provincia de Buenos Aires.</t>
  </si>
  <si>
    <t>Construcción del Centro Territorial de Políticas de Género y Diversidad en la ciudad de Neuquén, Provincia de Neuquén.</t>
  </si>
  <si>
    <t>Construcción del Centro Territorial de Políticas de Género y Diversidad en la ciudad de Comodoro Rivadavia, Provincia de Chubut.</t>
  </si>
  <si>
    <t>Construcción del Centro Territorial de Políticas de Género y Diversidad en la Provincia de Formosa.</t>
  </si>
  <si>
    <t>Construcción del Centro Territorial de Políticas de Género y Diversidad en la ciudad de Gral. Roca, Provincia de Río Negro.</t>
  </si>
  <si>
    <t>Construcción del Centro Territorial de Políticas de Género y Diversidad en Provincia de Córdoba.</t>
  </si>
  <si>
    <t>Construcción del Centro Territorial de Políticas de Género y Diversidad en la Provincia de Jujuy.</t>
  </si>
  <si>
    <t>Refacción / refuncionalización del Centro Territorial de Políticas de Género y Diversidad en la ciudad de Mendoza, Provincia de Mendoza.</t>
  </si>
  <si>
    <t>Circunvalación a Formosa, Ruta Nacional N°11, Tramo: Límite con la Provincia de Chaco - Empalme R.N.Nº81, Sección: km. 1178,00 – km. 1184,21</t>
  </si>
  <si>
    <t>Ruta Nacional N° 33, Tramo: Trenque Lauquen - Villegas, Seción: Km. 321 - km. 436, Provincia de Buenos Aires</t>
  </si>
  <si>
    <t>Malla 508 - Ruta Nacional Nº 095, Tramo: Límite Santa Fe - Km.1078, Provincia de Chaco</t>
  </si>
  <si>
    <t>Malla 432 - Ruta Nacional Nº 9, Tramo: Empalme R.N.N° 52- Aceso a La Quiaca, Provincia de Jujuy</t>
  </si>
  <si>
    <t>Construcción de colectoras en la Autopista Ruta Nacional N° 34, Tramo Empalme Ruta Nacional N° 19 - Empalme Ruta Provincial N° 13 y Variante de Rafaela. Provincia de Santa Fe.</t>
  </si>
  <si>
    <t>Construcción de Colector Cloacal Tajamar, Provincia de La Rioja</t>
  </si>
  <si>
    <t>Ampliación Planta Depuradora de Líquidos Cloacales – 7 Módulos - Capital, Provincia de la Rioja</t>
  </si>
  <si>
    <t>Construcción del Sistema Cloacal - Localidad de Barranqueras, Provincia del Chaco</t>
  </si>
  <si>
    <t>Construcción de Planta de Tratamiento Cloacal - Localidad de Gran Resistencia, Provincia del Chaco</t>
  </si>
  <si>
    <t>Remediación de Lagunas de Sedimentación en el Area Metropolitana Gran Resistencia, Provincia del Chaco</t>
  </si>
  <si>
    <t>Construcción del Acueducto de la Circunvalación - Gran San Juan - Provincia de San Juan</t>
  </si>
  <si>
    <t>Acueducto del Desarrollo Formoseño - Formosa, Provincia de Formosa</t>
  </si>
  <si>
    <t>Construcción Plan Director de Agua Potable - General Roca, Provincia de Río Negro</t>
  </si>
  <si>
    <t>Construcción de Nueva Planta de Osmosis Inversa - San Julian, Provincia de Santa Cruz</t>
  </si>
  <si>
    <t>Ampliación del Servicio de Admisión, Provincia de Buenos Aires</t>
  </si>
  <si>
    <t>Puesta en Valor de las Fachadas en los Pabellones, Provincia de Buenos Aires</t>
  </si>
  <si>
    <t>Mejora de Pabellones, Provincia de Buenos Aires</t>
  </si>
  <si>
    <t>Reestructuración del Servicio de Farmacia, Provincia de Buenos Aires</t>
  </si>
  <si>
    <t>PLANILLA ANEXA AL ARTICULO 11</t>
  </si>
  <si>
    <t>CONTRATACIÓN DE OBRAS DE INVERSIÓN, BIENES y SERVICIOS</t>
  </si>
  <si>
    <t>REFERENCIAS DE LOS CÓDIGOS DE LOS CUADROS</t>
  </si>
  <si>
    <t>DENOMINACIÓN</t>
  </si>
  <si>
    <t>Fuero Penal</t>
  </si>
  <si>
    <t>Fuero Civil</t>
  </si>
  <si>
    <t>Fuero del Trabajo</t>
  </si>
  <si>
    <t>Área Cámara Rosario</t>
  </si>
  <si>
    <t>Área Cámara General Roca</t>
  </si>
  <si>
    <t>Área Cámara de Córdoba</t>
  </si>
  <si>
    <t>Área Cámara San Martín</t>
  </si>
  <si>
    <t>Área Cámara Tucumán</t>
  </si>
  <si>
    <t>Área Cámara Salta</t>
  </si>
  <si>
    <t>Área Cámara Comodoro Rivadavia</t>
  </si>
  <si>
    <t>Área Cámara de La Matanza</t>
  </si>
  <si>
    <t>Fuero Federal de la Seguridad Social</t>
  </si>
  <si>
    <t>Área Cámara de la Plata</t>
  </si>
  <si>
    <t>Área Cámara Bahía Blanca</t>
  </si>
  <si>
    <t>Pericias Judiciales</t>
  </si>
  <si>
    <t>Justicia de Máxima Instancia</t>
  </si>
  <si>
    <t>Interceptación y Captación de las Comunicaciones</t>
  </si>
  <si>
    <t>Ejercicio de la Acción Pública y Defensa de la Legalidad</t>
  </si>
  <si>
    <t>Representación, Defensa y Curatela Pública Oficial</t>
  </si>
  <si>
    <t>Conducción del Poder Ejecutivo Nacional</t>
  </si>
  <si>
    <t>Iniciativas Complementarias de Interior</t>
  </si>
  <si>
    <t>Seguridad Federal</t>
  </si>
  <si>
    <t>Asistencia Sanitaria de la Gendarmería Nacional</t>
  </si>
  <si>
    <t>Seguridad en Fronteras</t>
  </si>
  <si>
    <t>Policía de Seguridad de la Navegación</t>
  </si>
  <si>
    <t>Alistamiento Operacional del Ejército</t>
  </si>
  <si>
    <t>Alistamiento Operacional de la Armada</t>
  </si>
  <si>
    <t>Actividades Centrales</t>
  </si>
  <si>
    <t>Desarrollos y Suministros para la Energía Nuclear</t>
  </si>
  <si>
    <t>Aplicaciones de la Tecnología Nuclear</t>
  </si>
  <si>
    <t>Investigación y Aplicaciones no Nucleares</t>
  </si>
  <si>
    <t>Desarrollo y Aplicación de la Tecnología Minera</t>
  </si>
  <si>
    <t>Producción de Información Geológica de Base</t>
  </si>
  <si>
    <t>Investigación Fundamental e Innovaciones Tecnológicas - IFIT</t>
  </si>
  <si>
    <t>Investigación Aplicada, Innovación, Transferencias de Tecnologías, Extensión y Apoyo al Desarrollo Rural - AITTE</t>
  </si>
  <si>
    <t>Infraestructura para el Desarrollo del Turismo Natural (BID AR-L1136)</t>
  </si>
  <si>
    <t>Infrestructura para el Desarrrollo del Turismo Social (FONPLATA)</t>
  </si>
  <si>
    <t>Deporte Comunitario y Competencias</t>
  </si>
  <si>
    <t>Infraestructura para el Desarrollo del Deporte (FONPLATA)</t>
  </si>
  <si>
    <t>Infraestructura de Transporte</t>
  </si>
  <si>
    <t>Infraestructura de Transporte de Carga</t>
  </si>
  <si>
    <t>Infraestructura de Transporte Fluvial y Marítimo</t>
  </si>
  <si>
    <t>Regulación, Fiscalización y Administración de la Aviación Civil</t>
  </si>
  <si>
    <t>Desarrollo de la Ciencia y Técnica del Agua</t>
  </si>
  <si>
    <t>Desarrollo de Infraestructura del Cuidado y Sanitaria</t>
  </si>
  <si>
    <t>Desarrollo de la Infraestructura Ambiental</t>
  </si>
  <si>
    <t>Apoyo para la Construcción de Aprovechamientos Multipropósitos</t>
  </si>
  <si>
    <t>Apoyo para la Expansión de Obras de Adaptación a Extremos Climáticos</t>
  </si>
  <si>
    <t>Apoyo para la Expansión de la Infraestructura para Agua y Saneamiento</t>
  </si>
  <si>
    <t>Apoyo para la Expansión de la Infraestructura del Agua para el Desarrollo</t>
  </si>
  <si>
    <t>Consolidación Urbana, Mejoramiento de Barrios y Puesta en Valor de Centralidades</t>
  </si>
  <si>
    <t>Desarrollo de Infraestructura Penitenciaria</t>
  </si>
  <si>
    <t>Desarrollo de Infraestructura Cultural y Turistica</t>
  </si>
  <si>
    <t>Obras de Conservación Mejorativa - Fase IV</t>
  </si>
  <si>
    <t>Mantenimiento por Sistema Modular - Fase II</t>
  </si>
  <si>
    <t>Redes de Mantenimiento en el Distrito Buenos Aires</t>
  </si>
  <si>
    <t>Redes de Mantenimiento en el Distrito Córdoba</t>
  </si>
  <si>
    <t>Redes de Mantenimiento en el Distrito Tucumán</t>
  </si>
  <si>
    <t>Redes de Mantenimiento en el Distrito Mendoza</t>
  </si>
  <si>
    <t>Redes de Mantenimiento en el Distrito Salta</t>
  </si>
  <si>
    <t>Redes de Mantenimiento en el Distrito Jujuy</t>
  </si>
  <si>
    <t>Redes de Mantenimiento en el Distrito Santa Fe</t>
  </si>
  <si>
    <t>Redes de Mantenimiento en el Distrito La Rioja</t>
  </si>
  <si>
    <t>Redes de Mantenimiento en el Distrito San Juan</t>
  </si>
  <si>
    <t>Redes de Mantenimiento en el Distrito Corrientes</t>
  </si>
  <si>
    <t>Redes de Mantenimiento en el Distrito Catamarca</t>
  </si>
  <si>
    <t>Redes de Mantenimiento en el Distrito Neuquén</t>
  </si>
  <si>
    <t>Redes de Mantenimiento en el Distrito Chubut</t>
  </si>
  <si>
    <t>Redes de Mantenimiento en el Distrito San Luis</t>
  </si>
  <si>
    <t>Redes de Mantenimiento en el Distrito Misiones</t>
  </si>
  <si>
    <t>Redes de Mantenimiento en el Distrito Santiago del Estero</t>
  </si>
  <si>
    <t>Redes de Mantenimiento en el Distrito Entre Ríos</t>
  </si>
  <si>
    <t>Redes de Mantenimiento en el Distrito Chaco</t>
  </si>
  <si>
    <t>Redes de Mantenimiento en el Distrito Bahía Blanca</t>
  </si>
  <si>
    <t>Redes de Mantenimiento en el Distrito Río Negro</t>
  </si>
  <si>
    <t>Redes de Mantenimiento en el Distrito Formosa</t>
  </si>
  <si>
    <t>Redes de Mantenimiento en el Distrito Santa Cruz</t>
  </si>
  <si>
    <t>Redes de Mantenimiento en el Distrito Tierra del Fuego</t>
  </si>
  <si>
    <t>Redes de Señalamiento Nacionales</t>
  </si>
  <si>
    <t>Obras en Zonas de Contención</t>
  </si>
  <si>
    <t>Mantenimiento por Sistema Modular</t>
  </si>
  <si>
    <t>Mejoramiento y Reposición de Rutas - Fase VIII</t>
  </si>
  <si>
    <t>Contratos de Recuperación y Mantenimiento IV - CREMA IV</t>
  </si>
  <si>
    <t>Contratos de Recuperación y Mantenimiento V - CREMA V</t>
  </si>
  <si>
    <t>CREMA VI - Gestión Integral de Mantenimiento (GIM)</t>
  </si>
  <si>
    <t>Obras de Infraestructura y Seguridad en Corredor Vial I</t>
  </si>
  <si>
    <t>Fortalecimiento de la Red Autopistas Federales - Plan Nacional Vial - Fase 1</t>
  </si>
  <si>
    <t>Ruta Segura - Plan Nacional Vial - Fase 1</t>
  </si>
  <si>
    <t>Obras Especiales de Accesibilidad y Conectividad Vial - Plan Nacional Vial - Fase 1</t>
  </si>
  <si>
    <t>Obras de Pavimentación - Plan Nacional Vial Fase 1</t>
  </si>
  <si>
    <t>Obras Edilicias en Distrito Buenos Aires</t>
  </si>
  <si>
    <t>Obras Edilicias en Distrito Córdoba</t>
  </si>
  <si>
    <t>Obras Edilicias en Distrito Tucumán</t>
  </si>
  <si>
    <t>Obras Edilicias en Distrito Mendoza</t>
  </si>
  <si>
    <t>Obras Edilicias en Distrito Salta</t>
  </si>
  <si>
    <t>Obras edilicias en Distrito Jujuy</t>
  </si>
  <si>
    <t>Obras edilicias en Distrito Santa Fe</t>
  </si>
  <si>
    <t>Obras Edilicias en Distrito La Rioja</t>
  </si>
  <si>
    <t>Obras edilicias en Distrito San Juan</t>
  </si>
  <si>
    <t>Obras Edilicias en Distrito Corrientes</t>
  </si>
  <si>
    <t>Obras Edilicias en Distrito Catamarca</t>
  </si>
  <si>
    <t>Obras Edilicias en Distrito Neuquén</t>
  </si>
  <si>
    <t>Obras Edilicias en Distrito Chubut</t>
  </si>
  <si>
    <t>Obras Edilicias en Distrito San Luis</t>
  </si>
  <si>
    <t>Obras Edilicias en Distrito Misiones</t>
  </si>
  <si>
    <t>Obras Edilicias en Distrito Santiago del Estero</t>
  </si>
  <si>
    <t>Obras Edilicias en Distrito Entre Ríos</t>
  </si>
  <si>
    <t>Obras Edilicias en Distrito Bahía Blanca</t>
  </si>
  <si>
    <t>Obras Edilicias en Distrito Río Negro</t>
  </si>
  <si>
    <t>Obras Edilicias en Distrito La Pampa</t>
  </si>
  <si>
    <t>Obras Edilicias en Distrito Formosa</t>
  </si>
  <si>
    <t>Obras Edilicias en Distrito Tierra del Fuego</t>
  </si>
  <si>
    <t>Obras de Seguridad en Distrito Buenos Aires</t>
  </si>
  <si>
    <t>Obras de Seguridad en Distrito Córdoba</t>
  </si>
  <si>
    <t>Obras de Seguridad en Distrito Tucumán</t>
  </si>
  <si>
    <t>Obras de Seguridad en Distrito Chaco</t>
  </si>
  <si>
    <t>Obras de Seguridad en Distrito La Pampa</t>
  </si>
  <si>
    <t>Construcción de Puentes Menores</t>
  </si>
  <si>
    <t>Obras de Repavimentación - Plan Vial Nacional - Fase 1</t>
  </si>
  <si>
    <t>Obras Menores -Plan Nacional Vial - Fase 1</t>
  </si>
  <si>
    <t>Mantenimiento y Reparación de Obras de Arte 1° Distrito - Buenos Aires</t>
  </si>
  <si>
    <t>Mantenimiento de Obras de Arte en 15º Distrito - Misiones</t>
  </si>
  <si>
    <t>Mantenimiento y Reparación de Obras de Arte 20° Distrito - Río Negro</t>
  </si>
  <si>
    <t>Mantenimiento y Reparación de Obras de Arte Especificas</t>
  </si>
  <si>
    <t>Desarrollo de Infraestructura de Agua Potable</t>
  </si>
  <si>
    <t>Desarrollo de Infraestructura Cloacal</t>
  </si>
  <si>
    <t>Desarrollo de Infraestructura Cloacal - Etapa II</t>
  </si>
  <si>
    <t>Desarrollo de Infraestructura de Agua Potable Etapa 2</t>
  </si>
  <si>
    <t>Desarrollo de Infraestructura Cloacal - Etapa III</t>
  </si>
  <si>
    <t>Generación de Ciclos de Información Espacial Completos</t>
  </si>
  <si>
    <t>Acciones Artísticas del Teatro Nacional Cervantes</t>
  </si>
  <si>
    <t>Servicios de la Biblioteca Nacional</t>
  </si>
  <si>
    <t>Fomento, Producción y Difusión del Teatro</t>
  </si>
  <si>
    <t>Desarrollo de Infraestructura</t>
  </si>
  <si>
    <t>Atención de Pacientes</t>
  </si>
  <si>
    <t>Desarrollo y Producción de Biológicos</t>
  </si>
  <si>
    <t>Capacitación y Servicios Epidemiológicos y de Infecciones Intrahospitalarias</t>
  </si>
  <si>
    <t>Atención de Pacientes (DIS)</t>
  </si>
  <si>
    <t>Infraestructura en Áreas Naturales Protegidas</t>
  </si>
  <si>
    <t>Promoción y Gestión del Cambio Climático y el Desarrollo Sostenible</t>
  </si>
  <si>
    <t>Ejecución de Infraestructura Ambiental</t>
  </si>
  <si>
    <t>Desarrollo Sostenible</t>
  </si>
  <si>
    <t>Formulación de Políticas contra la Violencia por Razones de Género (PPG)</t>
  </si>
  <si>
    <t>Consejo de la Magistratura</t>
  </si>
  <si>
    <t>Ministerio del Interior</t>
  </si>
  <si>
    <t>Policía Federal Argentina</t>
  </si>
  <si>
    <t>Gendarmería Nacional</t>
  </si>
  <si>
    <t>Prefectura Naval Argentina</t>
  </si>
  <si>
    <t>Estado Mayor Gral de la Armada</t>
  </si>
  <si>
    <t>Ministerio de Economía</t>
  </si>
  <si>
    <t>Instituto Nacional del Agua</t>
  </si>
  <si>
    <t>Ministerio Obras Públicas</t>
  </si>
  <si>
    <t>Dirección Nacional de Vialidad</t>
  </si>
  <si>
    <t>Ministerio de Educacion</t>
  </si>
  <si>
    <t>Teatro Nacional Cervantes</t>
  </si>
  <si>
    <t>Biblioteca Nacional</t>
  </si>
  <si>
    <t>Instituto Nacional del Teatro</t>
  </si>
  <si>
    <t>Comisión Nacional de Energía Atómica</t>
  </si>
  <si>
    <t>Defensoría General de la Nación</t>
  </si>
  <si>
    <t>Procuración General de la Nación</t>
  </si>
  <si>
    <t>Corte Suprema de Justicia de la Nación</t>
  </si>
  <si>
    <t>Secretaría General de la Presidencia de la Nación</t>
  </si>
  <si>
    <t>Estado Mayor General del Ejército</t>
  </si>
  <si>
    <t>Servicio Geológico Minero Argentino</t>
  </si>
  <si>
    <t>Instituo Nacional de Tecnología Agropecuaria</t>
  </si>
  <si>
    <t>Ministerio de Transporte</t>
  </si>
  <si>
    <t>Administración Nacional de Aviación Civil</t>
  </si>
  <si>
    <t>Ente Nacional de Obras Hídricas de Saneamiento</t>
  </si>
  <si>
    <t>Comisión Nacional de Actividades Espaciales</t>
  </si>
  <si>
    <t>Administración Nacional de la Seguridad Social</t>
  </si>
  <si>
    <t>Administración de Parques Nacionales</t>
  </si>
  <si>
    <t>Administración Nacional de Laboratorios e Institutos de Salud Dr. Carlos G. Malbrán</t>
  </si>
  <si>
    <t>Colonia Nacional Dr. Manuel A. Montes de Oca</t>
  </si>
  <si>
    <t>Hospital Nacional Dr. Baldomero Sommer</t>
  </si>
  <si>
    <t>Ministerio Público</t>
  </si>
  <si>
    <t>Presidencia de la Nación</t>
  </si>
  <si>
    <t>Ministerio de Seguridad</t>
  </si>
  <si>
    <t>Ministerio de Defensa</t>
  </si>
  <si>
    <t>Minsiterio de Economía</t>
  </si>
  <si>
    <t>Ministerio de Cultura</t>
  </si>
  <si>
    <t>Ministerio de Salud</t>
  </si>
  <si>
    <t>Ministerio de Ambiente y Desarrollo Sostenible</t>
  </si>
  <si>
    <t>Ministerio de las Mujeres, Géneros y Diversidad</t>
  </si>
  <si>
    <t>Ministerio de Trabajo, Empleo y Seguridad Social</t>
  </si>
  <si>
    <t>Poder Judicial de la Nación</t>
  </si>
  <si>
    <t>Ministerio de Ciencia, Tecnología e Innovación Tecnológica</t>
  </si>
  <si>
    <t>Ministerio de Turismo y Deportes</t>
  </si>
  <si>
    <t>Ministerio de Desarrollo Productivo</t>
  </si>
  <si>
    <t>Ministerio de Agricultura, Ganadería y Pesca</t>
  </si>
  <si>
    <t>Repavimentación de Intersección y Remodelación de Accesos. Acceso a Jacinto Arauz (Km. 129,57), Acceso a Gral. San Martín (Km. 146,72), Int. R.P.Nº 1 (Km 149,25), Acceso a Bernasconi (km 162,72), Int. R.P.Nº 3, Int. R.P.Nº 24. Provincia de la Pampa</t>
  </si>
  <si>
    <t>Iluminación de las Intersecciones de la Ruta Nacional Nº 188 con R.P.Nº 1 (Km. 419,29), R.P.Nº 7 (I) (Km. 449,19), R.P.Nº 101 (Km. 475,00) y R.P.Nº 9 (Km 495,13) Mediante la Implantación de Columnas Metálicas para Alumbrado con Artefactos Tipo LED y Colocación de Barandas</t>
  </si>
  <si>
    <t>Construcción de Portada de Acceso, Casilla de Acceso, Estacionamiento, Sanitarios y Señalética. Reserva Natural y Paisajística Tierra Mayor, Provincia de Tierra del Fuego, Antártida e Islas del Atlántico Sur (BID)</t>
  </si>
  <si>
    <t>Acondicionamiento de Fachadas y Patios del Edificio sito en Hipólito Yrigoyen 250</t>
  </si>
  <si>
    <t>Rehabilitación de calzada Ruta Nacional N° 136 - Tramo: Empalme Ruta Provincial N°20 – Inicio Viaducto Puente Internacional - Sección: Km. 8,50 – Km 40,18 - Provincia de Entre Ríos</t>
  </si>
  <si>
    <t xml:space="preserve"> ADQUISICIÓN DE BIENES Y SERVICIOS</t>
  </si>
  <si>
    <t>BIENES Y SERVICIOS</t>
  </si>
  <si>
    <t>IMPORTE A DEVENGAR                                                                                                                                                                        (en pesos)</t>
  </si>
  <si>
    <t>AVANCE                                                                                                                       (en porcentaje)</t>
  </si>
  <si>
    <t>Total</t>
  </si>
  <si>
    <t>Adquisición y puesta en valor de helicópteros para la flota aeronáutica de Gendarmería Nacional</t>
  </si>
  <si>
    <t>Recuperación y puesta en valor de seis (6) helicópteros modelo H125 de la Gendarmería Nacional ubicados en Campo de Mayo - Provincia de Buenos Aires.</t>
  </si>
  <si>
    <t>Adquisición y puesta en valor de helicópteros para completar la flota de la Policía Federal Argentina</t>
  </si>
  <si>
    <t>Recuperación y puesta en valor de un (1) helicóptero AS365N2 y dos (2) helicópteros AS355NP de la Prefectura Naval Argentina para tareas de vigilancia en el Mar Argentino destinados a Comodoro Rivadavia y Viedma.</t>
  </si>
  <si>
    <t>Incorporación de Helicópteros Pesados Off Shore para incrementar la capacidad del servicio de emergencia, búsqueda y rescate en el Litoral Marítimo Argentino.</t>
  </si>
  <si>
    <t>Serv Enlace de Telecomunicaciones (ARSAT Orden de Servicio Nº 6)</t>
  </si>
  <si>
    <t>Servicio de Internet 200Mbps (ARSAT) Orden de Servicio Nº 8 - E 34</t>
  </si>
  <si>
    <t>Serv de Telefonia Celular (MOVISTAR)</t>
  </si>
  <si>
    <t>Serv de Telefonia Celular (CLARO)</t>
  </si>
  <si>
    <t>Serv de Telefonia Satelital</t>
  </si>
  <si>
    <t>Adquisición de Aviones Pampa</t>
  </si>
  <si>
    <t>Adquisición de Helicópteros de Montaña, para recuperar la capacidad de Búsqueda y Salvamento (SAR), y apoyo a la comunidad, en la zona cordillerana de la República Argentina.</t>
  </si>
  <si>
    <t>(BM 201) Modernización de los VC TAM para el mejoramiento de la Subcapacidad Potencia de Fuego Blindada.</t>
  </si>
  <si>
    <t>Recuperación de 74 bateas de vehículos de combate TAM, para ser empleadas en el programa de modernización TAM 2C.</t>
  </si>
  <si>
    <t>(BM 385) Ampliación del sistema de Transporte de Campaña del Ejército</t>
  </si>
  <si>
    <t>Ampliación del Sistema de Transporte de Guarnición del Ejército</t>
  </si>
  <si>
    <t>(BM 782) Incorporación de Material de Paracaidismo.</t>
  </si>
  <si>
    <t>(BM 384) Incorporación de un Sistema Equipamiento Modular Individual y Ligero para el Ejército. (SEMIL).</t>
  </si>
  <si>
    <t>(BM 529) Adquisición y modernización del Sistema de Armas de Combate Cercano.</t>
  </si>
  <si>
    <t>(BM 447) Incorporación de un Sistema Automatizado de Tiro para la Artillería de Campaña (SATAC).</t>
  </si>
  <si>
    <t>Incorporación de sensores de alerta temprana  - Exploración.</t>
  </si>
  <si>
    <t>Ampliacion Capacidades Aeronaves Lockheed P-3B Orion</t>
  </si>
  <si>
    <t>Recuperacion Capacidad Corbeta ARA Parker</t>
  </si>
  <si>
    <t>Desarrollo Aeronave Helicoptero UAV</t>
  </si>
  <si>
    <t>Radar de Vigilancia Maritima (RAVIMAR)</t>
  </si>
  <si>
    <t xml:space="preserve">Adquisicion de Helicopteros Medianos </t>
  </si>
  <si>
    <t xml:space="preserve">Incorporacion de un Centro de Fusion de Datos </t>
  </si>
  <si>
    <t xml:space="preserve">Submarino No Tripulado (ROV) </t>
  </si>
  <si>
    <t>Modernizacion Avion T34C1  Turbo Mentor</t>
  </si>
  <si>
    <t>Mantenimiento, Producción y Soporte Logístico para la Defensa - Fondo Nacional de la Defensa "FONDEF"</t>
  </si>
  <si>
    <t>Estado Mayor Conjunto de las Fuerzas Armadas (EMCO)</t>
  </si>
  <si>
    <t>Planeamiento Militar Conjunto</t>
  </si>
  <si>
    <t>Operaciones Complementarias de Seguridad Interior</t>
  </si>
  <si>
    <t>Proyectos Especiales en Seguridad Pública</t>
  </si>
  <si>
    <t>Duplicación de Calzada en Ruta Nacional N° A005, Tramo: Intersección Ruta Nacional Nº 8 -Intersección Ruta Nacional Nº 36 (Acceso a Río Cuarto), Provincia de Córdoba.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</si>
</sst>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(* #,##0_);_(* \(#,##0\);_(* &quot;-&quot;??_);_(@_)"/>
    <numFmt numFmtId="167" formatCode="_-* #,##0.00\ _P_t_s_-;\-* #,##0.00\ _P_t_s_-;_-* &quot;-&quot;??\ _P_t_s_-;_-@_-"/>
    <numFmt numFmtId="168" formatCode="#,##0_ ;\-#,##0\ "/>
  </numFmts>
  <fonts count="1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" fillId="0" borderId="1" applyNumberFormat="0" applyFill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</cellStyleXfs>
  <cellXfs count="183">
    <xf numFmtId="0" fontId="0" fillId="0" borderId="0" xfId="0"/>
    <xf numFmtId="0" fontId="6" fillId="0" borderId="0" xfId="8" applyFont="1" applyFill="1" applyAlignment="1">
      <alignment wrapText="1"/>
    </xf>
    <xf numFmtId="0" fontId="6" fillId="0" borderId="0" xfId="8" applyFont="1" applyFill="1" applyAlignment="1">
      <alignment vertical="center" wrapText="1"/>
    </xf>
    <xf numFmtId="0" fontId="6" fillId="0" borderId="0" xfId="9" quotePrefix="1" applyFont="1" applyFill="1" applyAlignment="1">
      <alignment horizontal="right" vertical="center" wrapText="1"/>
    </xf>
    <xf numFmtId="0" fontId="6" fillId="0" borderId="0" xfId="8" applyFont="1" applyFill="1"/>
    <xf numFmtId="0" fontId="7" fillId="0" borderId="17" xfId="8" applyNumberFormat="1" applyFont="1" applyFill="1" applyBorder="1" applyAlignment="1">
      <alignment horizontal="center" vertical="center" wrapText="1"/>
    </xf>
    <xf numFmtId="0" fontId="7" fillId="0" borderId="18" xfId="8" applyNumberFormat="1" applyFont="1" applyFill="1" applyBorder="1" applyAlignment="1">
      <alignment horizontal="center" vertical="center" wrapText="1"/>
    </xf>
    <xf numFmtId="0" fontId="7" fillId="0" borderId="20" xfId="8" applyNumberFormat="1" applyFont="1" applyFill="1" applyBorder="1" applyAlignment="1">
      <alignment horizontal="center" vertical="center" wrapText="1"/>
    </xf>
    <xf numFmtId="0" fontId="6" fillId="0" borderId="0" xfId="8" applyFont="1" applyFill="1" applyBorder="1"/>
    <xf numFmtId="0" fontId="6" fillId="0" borderId="0" xfId="8" applyFont="1" applyFill="1" applyBorder="1" applyAlignment="1">
      <alignment vertical="center"/>
    </xf>
    <xf numFmtId="164" fontId="6" fillId="0" borderId="24" xfId="2" applyNumberFormat="1" applyFont="1" applyFill="1" applyBorder="1" applyAlignment="1">
      <alignment horizontal="center" vertical="center" wrapText="1"/>
    </xf>
    <xf numFmtId="164" fontId="6" fillId="0" borderId="11" xfId="2" applyNumberFormat="1" applyFont="1" applyFill="1" applyBorder="1" applyAlignment="1">
      <alignment horizontal="center" vertical="center" wrapText="1"/>
    </xf>
    <xf numFmtId="164" fontId="6" fillId="0" borderId="22" xfId="2" applyNumberFormat="1" applyFont="1" applyFill="1" applyBorder="1" applyAlignment="1">
      <alignment horizontal="center" vertical="center" wrapText="1"/>
    </xf>
    <xf numFmtId="164" fontId="6" fillId="0" borderId="27" xfId="2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>
      <alignment vertical="center"/>
    </xf>
    <xf numFmtId="0" fontId="6" fillId="0" borderId="10" xfId="8" applyNumberFormat="1" applyFont="1" applyFill="1" applyBorder="1" applyAlignment="1">
      <alignment horizontal="right" vertical="center" wrapText="1"/>
    </xf>
    <xf numFmtId="0" fontId="6" fillId="0" borderId="11" xfId="8" applyNumberFormat="1" applyFont="1" applyFill="1" applyBorder="1" applyAlignment="1">
      <alignment horizontal="right" vertical="center" wrapText="1"/>
    </xf>
    <xf numFmtId="0" fontId="6" fillId="0" borderId="21" xfId="8" applyNumberFormat="1" applyFont="1" applyFill="1" applyBorder="1" applyAlignment="1">
      <alignment horizontal="right" vertical="center" wrapText="1"/>
    </xf>
    <xf numFmtId="0" fontId="6" fillId="0" borderId="22" xfId="8" applyNumberFormat="1" applyFont="1" applyFill="1" applyBorder="1" applyAlignment="1">
      <alignment horizontal="right" vertical="center" wrapText="1"/>
    </xf>
    <xf numFmtId="0" fontId="6" fillId="0" borderId="17" xfId="8" applyNumberFormat="1" applyFont="1" applyFill="1" applyBorder="1" applyAlignment="1">
      <alignment horizontal="right" vertical="center" wrapText="1"/>
    </xf>
    <xf numFmtId="0" fontId="6" fillId="0" borderId="18" xfId="8" applyNumberFormat="1" applyFont="1" applyFill="1" applyBorder="1" applyAlignment="1">
      <alignment horizontal="right" vertical="center" wrapText="1"/>
    </xf>
    <xf numFmtId="164" fontId="7" fillId="0" borderId="13" xfId="8" applyNumberFormat="1" applyFont="1" applyFill="1" applyBorder="1" applyAlignment="1">
      <alignment horizontal="center" vertical="center" wrapText="1"/>
    </xf>
    <xf numFmtId="164" fontId="7" fillId="0" borderId="23" xfId="8" applyNumberFormat="1" applyFont="1" applyFill="1" applyBorder="1" applyAlignment="1">
      <alignment horizontal="center" vertical="center" wrapText="1"/>
    </xf>
    <xf numFmtId="0" fontId="6" fillId="0" borderId="0" xfId="9" quotePrefix="1" applyFont="1" applyFill="1" applyAlignment="1">
      <alignment horizontal="right" vertical="center"/>
    </xf>
    <xf numFmtId="166" fontId="10" fillId="0" borderId="0" xfId="10" applyNumberFormat="1" applyFont="1" applyFill="1" applyBorder="1" applyAlignment="1">
      <alignment vertical="center"/>
    </xf>
    <xf numFmtId="166" fontId="10" fillId="0" borderId="0" xfId="10" applyNumberFormat="1" applyFont="1" applyFill="1" applyAlignment="1">
      <alignment vertical="center"/>
    </xf>
    <xf numFmtId="0" fontId="10" fillId="0" borderId="0" xfId="1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22" xfId="8" applyNumberFormat="1" applyFont="1" applyFill="1" applyBorder="1" applyAlignment="1">
      <alignment horizontal="center" vertical="center" wrapText="1"/>
    </xf>
    <xf numFmtId="0" fontId="11" fillId="0" borderId="30" xfId="11" applyFont="1" applyFill="1" applyBorder="1" applyAlignment="1">
      <alignment horizontal="center" vertical="center" wrapText="1"/>
    </xf>
    <xf numFmtId="166" fontId="11" fillId="0" borderId="10" xfId="10" applyNumberFormat="1" applyFont="1" applyFill="1" applyBorder="1" applyAlignment="1">
      <alignment horizontal="center" vertical="center" wrapText="1"/>
    </xf>
    <xf numFmtId="166" fontId="11" fillId="0" borderId="11" xfId="10" applyNumberFormat="1" applyFont="1" applyFill="1" applyBorder="1" applyAlignment="1">
      <alignment horizontal="center" vertical="center" wrapText="1"/>
    </xf>
    <xf numFmtId="0" fontId="11" fillId="0" borderId="11" xfId="10" applyNumberFormat="1" applyFont="1" applyFill="1" applyBorder="1" applyAlignment="1">
      <alignment horizontal="center" vertical="center" wrapText="1"/>
    </xf>
    <xf numFmtId="0" fontId="6" fillId="0" borderId="22" xfId="8" applyNumberFormat="1" applyFont="1" applyFill="1" applyBorder="1" applyAlignment="1">
      <alignment vertical="center" wrapText="1"/>
    </xf>
    <xf numFmtId="0" fontId="10" fillId="2" borderId="0" xfId="11" applyFont="1" applyFill="1" applyBorder="1" applyAlignment="1">
      <alignment horizontal="right" vertical="center" wrapText="1"/>
    </xf>
    <xf numFmtId="0" fontId="10" fillId="2" borderId="0" xfId="11" quotePrefix="1" applyFont="1" applyFill="1" applyAlignment="1">
      <alignment horizontal="right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4" xfId="8" applyNumberFormat="1" applyFont="1" applyFill="1" applyBorder="1" applyAlignment="1">
      <alignment horizontal="right" vertical="center" wrapText="1"/>
    </xf>
    <xf numFmtId="0" fontId="6" fillId="0" borderId="25" xfId="8" applyNumberFormat="1" applyFont="1" applyFill="1" applyBorder="1" applyAlignment="1">
      <alignment horizontal="right" vertical="center" wrapText="1"/>
    </xf>
    <xf numFmtId="164" fontId="6" fillId="0" borderId="25" xfId="2" applyNumberFormat="1" applyFont="1" applyFill="1" applyBorder="1" applyAlignment="1">
      <alignment horizontal="center" vertical="center" wrapText="1"/>
    </xf>
    <xf numFmtId="164" fontId="7" fillId="0" borderId="26" xfId="8" applyNumberFormat="1" applyFont="1" applyFill="1" applyBorder="1" applyAlignment="1">
      <alignment horizontal="center" vertical="center" wrapText="1"/>
    </xf>
    <xf numFmtId="164" fontId="7" fillId="0" borderId="34" xfId="8" applyNumberFormat="1" applyFont="1" applyFill="1" applyBorder="1" applyAlignment="1">
      <alignment vertical="center"/>
    </xf>
    <xf numFmtId="164" fontId="7" fillId="0" borderId="35" xfId="8" applyNumberFormat="1" applyFont="1" applyFill="1" applyBorder="1" applyAlignment="1">
      <alignment vertical="center"/>
    </xf>
    <xf numFmtId="0" fontId="6" fillId="2" borderId="0" xfId="8" applyFont="1" applyFill="1" applyAlignment="1">
      <alignment vertical="center" wrapText="1"/>
    </xf>
    <xf numFmtId="0" fontId="8" fillId="2" borderId="13" xfId="7" applyFont="1" applyFill="1" applyBorder="1" applyAlignment="1">
      <alignment horizontal="left" vertical="center" wrapText="1"/>
    </xf>
    <xf numFmtId="0" fontId="8" fillId="2" borderId="23" xfId="7" applyFont="1" applyFill="1" applyBorder="1" applyAlignment="1">
      <alignment horizontal="left" vertical="center" wrapText="1"/>
    </xf>
    <xf numFmtId="0" fontId="8" fillId="2" borderId="26" xfId="7" applyFont="1" applyFill="1" applyBorder="1" applyAlignment="1">
      <alignment horizontal="left" vertical="center" wrapText="1"/>
    </xf>
    <xf numFmtId="0" fontId="6" fillId="2" borderId="0" xfId="8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4" applyFont="1" applyFill="1"/>
    <xf numFmtId="0" fontId="6" fillId="0" borderId="0" xfId="12" quotePrefix="1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66" fontId="6" fillId="0" borderId="0" xfId="13" applyNumberFormat="1" applyFont="1" applyAlignment="1">
      <alignment vertical="center"/>
    </xf>
    <xf numFmtId="0" fontId="6" fillId="0" borderId="0" xfId="4" applyFont="1" applyFill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166" fontId="6" fillId="0" borderId="0" xfId="13" applyNumberFormat="1" applyFont="1" applyFill="1" applyAlignment="1">
      <alignment vertical="center"/>
    </xf>
    <xf numFmtId="0" fontId="6" fillId="0" borderId="0" xfId="12" applyFont="1" applyFill="1" applyAlignment="1">
      <alignment vertical="center"/>
    </xf>
    <xf numFmtId="0" fontId="7" fillId="0" borderId="8" xfId="13" applyNumberFormat="1" applyFont="1" applyBorder="1" applyAlignment="1">
      <alignment horizontal="center" vertical="center"/>
    </xf>
    <xf numFmtId="0" fontId="7" fillId="0" borderId="34" xfId="13" applyNumberFormat="1" applyFont="1" applyBorder="1" applyAlignment="1">
      <alignment horizontal="center" vertical="center"/>
    </xf>
    <xf numFmtId="166" fontId="7" fillId="0" borderId="34" xfId="13" applyNumberFormat="1" applyFont="1" applyBorder="1" applyAlignment="1">
      <alignment horizontal="center" vertical="center"/>
    </xf>
    <xf numFmtId="166" fontId="7" fillId="0" borderId="37" xfId="13" applyNumberFormat="1" applyFont="1" applyBorder="1" applyAlignment="1">
      <alignment horizontal="center" vertical="center"/>
    </xf>
    <xf numFmtId="0" fontId="7" fillId="0" borderId="39" xfId="13" applyNumberFormat="1" applyFont="1" applyBorder="1" applyAlignment="1">
      <alignment horizontal="center" vertical="center"/>
    </xf>
    <xf numFmtId="0" fontId="7" fillId="0" borderId="40" xfId="13" applyNumberFormat="1" applyFont="1" applyBorder="1" applyAlignment="1">
      <alignment horizontal="center" vertical="center"/>
    </xf>
    <xf numFmtId="166" fontId="7" fillId="0" borderId="40" xfId="13" applyNumberFormat="1" applyFont="1" applyBorder="1" applyAlignment="1">
      <alignment horizontal="center" vertical="center"/>
    </xf>
    <xf numFmtId="166" fontId="7" fillId="0" borderId="41" xfId="13" applyNumberFormat="1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28" xfId="13" applyNumberFormat="1" applyFont="1" applyBorder="1" applyAlignment="1">
      <alignment horizontal="right" vertical="center"/>
    </xf>
    <xf numFmtId="3" fontId="6" fillId="0" borderId="44" xfId="13" applyNumberFormat="1" applyFont="1" applyBorder="1" applyAlignment="1">
      <alignment horizontal="right" vertical="center"/>
    </xf>
    <xf numFmtId="41" fontId="6" fillId="0" borderId="22" xfId="14" applyNumberFormat="1" applyFont="1" applyFill="1" applyBorder="1" applyAlignment="1">
      <alignment horizontal="right" vertical="center" wrapText="1"/>
    </xf>
    <xf numFmtId="41" fontId="6" fillId="0" borderId="45" xfId="14" applyNumberFormat="1" applyFont="1" applyFill="1" applyBorder="1" applyAlignment="1">
      <alignment vertical="center" wrapText="1"/>
    </xf>
    <xf numFmtId="0" fontId="6" fillId="0" borderId="46" xfId="0" applyFont="1" applyBorder="1" applyAlignment="1">
      <alignment horizontal="left" vertical="center" wrapText="1"/>
    </xf>
    <xf numFmtId="3" fontId="6" fillId="0" borderId="47" xfId="13" applyNumberFormat="1" applyFont="1" applyBorder="1" applyAlignment="1">
      <alignment horizontal="right" vertical="center"/>
    </xf>
    <xf numFmtId="3" fontId="6" fillId="0" borderId="22" xfId="13" applyNumberFormat="1" applyFont="1" applyBorder="1" applyAlignment="1">
      <alignment horizontal="right" vertical="center"/>
    </xf>
    <xf numFmtId="0" fontId="6" fillId="0" borderId="48" xfId="0" applyFont="1" applyFill="1" applyBorder="1" applyAlignment="1">
      <alignment horizontal="left" vertical="center" wrapText="1"/>
    </xf>
    <xf numFmtId="41" fontId="6" fillId="0" borderId="49" xfId="14" applyNumberFormat="1" applyFont="1" applyFill="1" applyBorder="1" applyAlignment="1">
      <alignment horizontal="right" vertical="center" wrapText="1"/>
    </xf>
    <xf numFmtId="41" fontId="6" fillId="0" borderId="43" xfId="14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41" fontId="6" fillId="2" borderId="49" xfId="14" applyNumberFormat="1" applyFont="1" applyFill="1" applyBorder="1" applyAlignment="1">
      <alignment horizontal="right" vertical="center" wrapText="1"/>
    </xf>
    <xf numFmtId="41" fontId="6" fillId="2" borderId="43" xfId="14" applyNumberFormat="1" applyFont="1" applyFill="1" applyBorder="1" applyAlignment="1">
      <alignment horizontal="right" vertical="center" wrapText="1"/>
    </xf>
    <xf numFmtId="0" fontId="6" fillId="2" borderId="21" xfId="15" applyFont="1" applyFill="1" applyBorder="1" applyAlignment="1">
      <alignment horizontal="center" vertical="center" wrapText="1"/>
    </xf>
    <xf numFmtId="0" fontId="6" fillId="2" borderId="42" xfId="15" applyFont="1" applyFill="1" applyBorder="1" applyAlignment="1">
      <alignment horizontal="center" vertical="center" wrapText="1"/>
    </xf>
    <xf numFmtId="0" fontId="6" fillId="2" borderId="43" xfId="15" applyFont="1" applyFill="1" applyBorder="1" applyAlignment="1">
      <alignment horizontal="center" vertical="center" wrapText="1"/>
    </xf>
    <xf numFmtId="0" fontId="6" fillId="2" borderId="48" xfId="15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left" vertical="center" wrapText="1"/>
    </xf>
    <xf numFmtId="168" fontId="6" fillId="2" borderId="47" xfId="14" applyNumberFormat="1" applyFont="1" applyFill="1" applyBorder="1" applyAlignment="1">
      <alignment horizontal="right" vertical="center" wrapText="1"/>
    </xf>
    <xf numFmtId="41" fontId="6" fillId="2" borderId="47" xfId="14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10" fontId="6" fillId="0" borderId="21" xfId="3" applyNumberFormat="1" applyFont="1" applyFill="1" applyBorder="1" applyAlignment="1" applyProtection="1">
      <alignment horizontal="right" vertical="center" wrapText="1"/>
    </xf>
    <xf numFmtId="10" fontId="6" fillId="0" borderId="10" xfId="3" applyNumberFormat="1" applyFont="1" applyFill="1" applyBorder="1" applyAlignment="1" applyProtection="1">
      <alignment horizontal="right" vertical="center" wrapText="1"/>
    </xf>
    <xf numFmtId="10" fontId="6" fillId="0" borderId="11" xfId="3" applyNumberFormat="1" applyFont="1" applyFill="1" applyBorder="1" applyAlignment="1" applyProtection="1">
      <alignment horizontal="right" vertical="center" wrapText="1"/>
    </xf>
    <xf numFmtId="10" fontId="6" fillId="0" borderId="13" xfId="3" applyNumberFormat="1" applyFont="1" applyFill="1" applyBorder="1" applyAlignment="1" applyProtection="1">
      <alignment horizontal="right" vertical="center" wrapText="1"/>
    </xf>
    <xf numFmtId="10" fontId="6" fillId="0" borderId="22" xfId="3" applyNumberFormat="1" applyFont="1" applyFill="1" applyBorder="1" applyAlignment="1" applyProtection="1">
      <alignment horizontal="right" vertical="center" wrapText="1"/>
    </xf>
    <xf numFmtId="10" fontId="6" fillId="0" borderId="23" xfId="3" applyNumberFormat="1" applyFont="1" applyFill="1" applyBorder="1" applyAlignment="1" applyProtection="1">
      <alignment horizontal="right" vertical="center" wrapText="1"/>
    </xf>
    <xf numFmtId="10" fontId="6" fillId="0" borderId="17" xfId="3" applyNumberFormat="1" applyFont="1" applyFill="1" applyBorder="1" applyAlignment="1" applyProtection="1">
      <alignment horizontal="right" vertical="center" wrapText="1"/>
    </xf>
    <xf numFmtId="10" fontId="6" fillId="0" borderId="18" xfId="3" applyNumberFormat="1" applyFont="1" applyFill="1" applyBorder="1" applyAlignment="1" applyProtection="1">
      <alignment horizontal="right" vertical="center" wrapText="1"/>
    </xf>
    <xf numFmtId="10" fontId="6" fillId="0" borderId="20" xfId="3" applyNumberFormat="1" applyFont="1" applyFill="1" applyBorder="1" applyAlignment="1" applyProtection="1">
      <alignment horizontal="right" vertical="center" wrapText="1"/>
    </xf>
    <xf numFmtId="10" fontId="6" fillId="0" borderId="24" xfId="3" applyNumberFormat="1" applyFont="1" applyFill="1" applyBorder="1" applyAlignment="1">
      <alignment horizontal="right" vertical="center" wrapText="1"/>
    </xf>
    <xf numFmtId="10" fontId="6" fillId="0" borderId="25" xfId="3" applyNumberFormat="1" applyFont="1" applyFill="1" applyBorder="1" applyAlignment="1">
      <alignment horizontal="right" vertical="center" wrapText="1"/>
    </xf>
    <xf numFmtId="10" fontId="7" fillId="0" borderId="26" xfId="8" applyNumberFormat="1" applyFont="1" applyFill="1" applyBorder="1" applyAlignment="1">
      <alignment horizontal="right" vertical="center" wrapText="1"/>
    </xf>
    <xf numFmtId="10" fontId="6" fillId="0" borderId="17" xfId="3" applyNumberFormat="1" applyFont="1" applyFill="1" applyBorder="1" applyAlignment="1">
      <alignment horizontal="right" vertical="center" wrapText="1"/>
    </xf>
    <xf numFmtId="10" fontId="6" fillId="0" borderId="18" xfId="3" applyNumberFormat="1" applyFont="1" applyFill="1" applyBorder="1" applyAlignment="1">
      <alignment horizontal="right" vertical="center" wrapText="1"/>
    </xf>
    <xf numFmtId="10" fontId="7" fillId="0" borderId="20" xfId="8" applyNumberFormat="1" applyFont="1" applyFill="1" applyBorder="1" applyAlignment="1">
      <alignment horizontal="right" vertical="center" wrapText="1"/>
    </xf>
    <xf numFmtId="165" fontId="6" fillId="0" borderId="0" xfId="13" applyFont="1" applyAlignment="1">
      <alignment vertical="center"/>
    </xf>
    <xf numFmtId="41" fontId="7" fillId="0" borderId="33" xfId="13" applyNumberFormat="1" applyFont="1" applyBorder="1" applyAlignment="1">
      <alignment vertical="center"/>
    </xf>
    <xf numFmtId="41" fontId="7" fillId="0" borderId="34" xfId="13" applyNumberFormat="1" applyFont="1" applyBorder="1" applyAlignment="1">
      <alignment vertical="center"/>
    </xf>
    <xf numFmtId="164" fontId="0" fillId="0" borderId="0" xfId="0" applyNumberFormat="1" applyAlignment="1"/>
    <xf numFmtId="164" fontId="6" fillId="0" borderId="0" xfId="8" applyNumberFormat="1" applyFont="1" applyFill="1" applyBorder="1" applyAlignment="1">
      <alignment vertical="center"/>
    </xf>
    <xf numFmtId="0" fontId="7" fillId="2" borderId="12" xfId="8" applyNumberFormat="1" applyFont="1" applyFill="1" applyBorder="1" applyAlignment="1">
      <alignment horizontal="center" vertical="center" textRotation="91" wrapText="1"/>
    </xf>
    <xf numFmtId="0" fontId="7" fillId="2" borderId="19" xfId="8" applyNumberFormat="1" applyFont="1" applyFill="1" applyBorder="1" applyAlignment="1">
      <alignment horizontal="center" vertical="center" textRotation="91" wrapText="1"/>
    </xf>
    <xf numFmtId="41" fontId="7" fillId="0" borderId="10" xfId="8" applyNumberFormat="1" applyFont="1" applyFill="1" applyBorder="1" applyAlignment="1">
      <alignment horizontal="center" vertical="center" wrapText="1"/>
    </xf>
    <xf numFmtId="41" fontId="7" fillId="0" borderId="11" xfId="8" applyNumberFormat="1" applyFont="1" applyFill="1" applyBorder="1" applyAlignment="1">
      <alignment horizontal="center" vertical="center" wrapText="1"/>
    </xf>
    <xf numFmtId="41" fontId="7" fillId="0" borderId="13" xfId="8" applyNumberFormat="1" applyFont="1" applyFill="1" applyBorder="1" applyAlignment="1">
      <alignment horizontal="center" vertical="center" wrapText="1"/>
    </xf>
    <xf numFmtId="0" fontId="7" fillId="0" borderId="14" xfId="8" applyFont="1" applyFill="1" applyBorder="1" applyAlignment="1">
      <alignment horizontal="center" vertical="center" wrapText="1"/>
    </xf>
    <xf numFmtId="0" fontId="7" fillId="0" borderId="15" xfId="8" applyFont="1" applyFill="1" applyBorder="1" applyAlignment="1">
      <alignment horizontal="center" vertical="center" wrapText="1"/>
    </xf>
    <xf numFmtId="0" fontId="7" fillId="0" borderId="16" xfId="8" applyFont="1" applyFill="1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 wrapText="1"/>
    </xf>
    <xf numFmtId="0" fontId="7" fillId="0" borderId="2" xfId="8" applyFont="1" applyFill="1" applyBorder="1" applyAlignment="1">
      <alignment horizontal="center" vertical="center" wrapText="1"/>
    </xf>
    <xf numFmtId="0" fontId="7" fillId="0" borderId="3" xfId="8" applyFont="1" applyFill="1" applyBorder="1" applyAlignment="1">
      <alignment horizontal="center" vertical="center" wrapText="1"/>
    </xf>
    <xf numFmtId="0" fontId="7" fillId="0" borderId="4" xfId="8" applyFont="1" applyFill="1" applyBorder="1" applyAlignment="1">
      <alignment horizontal="center" vertical="center" wrapText="1"/>
    </xf>
    <xf numFmtId="0" fontId="7" fillId="0" borderId="5" xfId="8" applyFont="1" applyFill="1" applyBorder="1" applyAlignment="1">
      <alignment horizontal="center" vertical="center" wrapText="1"/>
    </xf>
    <xf numFmtId="0" fontId="7" fillId="0" borderId="6" xfId="8" applyFont="1" applyFill="1" applyBorder="1" applyAlignment="1">
      <alignment horizontal="center" vertical="center" wrapText="1"/>
    </xf>
    <xf numFmtId="0" fontId="7" fillId="0" borderId="7" xfId="8" applyFont="1" applyFill="1" applyBorder="1" applyAlignment="1">
      <alignment horizontal="center" vertical="center" wrapText="1"/>
    </xf>
    <xf numFmtId="0" fontId="6" fillId="0" borderId="8" xfId="8" applyFont="1" applyFill="1" applyBorder="1" applyAlignment="1">
      <alignment horizontal="center" vertical="center" wrapText="1"/>
    </xf>
    <xf numFmtId="0" fontId="6" fillId="0" borderId="9" xfId="8" applyFont="1" applyFill="1" applyBorder="1" applyAlignment="1">
      <alignment horizontal="center" vertical="center" wrapText="1"/>
    </xf>
    <xf numFmtId="0" fontId="7" fillId="0" borderId="10" xfId="8" applyNumberFormat="1" applyFont="1" applyFill="1" applyBorder="1" applyAlignment="1">
      <alignment horizontal="center" vertical="center" textRotation="90" wrapText="1"/>
    </xf>
    <xf numFmtId="0" fontId="7" fillId="0" borderId="17" xfId="8" applyNumberFormat="1" applyFont="1" applyFill="1" applyBorder="1" applyAlignment="1">
      <alignment horizontal="center" vertical="center" textRotation="90" wrapText="1"/>
    </xf>
    <xf numFmtId="0" fontId="7" fillId="0" borderId="11" xfId="8" applyNumberFormat="1" applyFont="1" applyFill="1" applyBorder="1" applyAlignment="1">
      <alignment horizontal="center" vertical="center" textRotation="90" wrapText="1"/>
    </xf>
    <xf numFmtId="0" fontId="7" fillId="0" borderId="18" xfId="8" applyNumberFormat="1" applyFont="1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2" fontId="13" fillId="0" borderId="37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36" xfId="0" applyNumberFormat="1" applyFont="1" applyBorder="1" applyAlignment="1">
      <alignment horizontal="center" vertical="center" textRotation="90"/>
    </xf>
    <xf numFmtId="0" fontId="7" fillId="0" borderId="38" xfId="0" applyNumberFormat="1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1" fontId="7" fillId="0" borderId="8" xfId="0" applyNumberFormat="1" applyFont="1" applyBorder="1" applyAlignment="1">
      <alignment horizontal="center" vertical="center" wrapText="1"/>
    </xf>
    <xf numFmtId="41" fontId="7" fillId="0" borderId="9" xfId="0" applyNumberFormat="1" applyFont="1" applyBorder="1" applyAlignment="1">
      <alignment horizontal="center" vertical="center" wrapText="1"/>
    </xf>
    <xf numFmtId="41" fontId="7" fillId="0" borderId="3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6" fillId="0" borderId="21" xfId="8" applyNumberFormat="1" applyFont="1" applyFill="1" applyBorder="1" applyAlignment="1">
      <alignment horizontal="center" vertical="center" wrapText="1"/>
    </xf>
    <xf numFmtId="0" fontId="6" fillId="0" borderId="22" xfId="8" applyNumberFormat="1" applyFont="1" applyFill="1" applyBorder="1" applyAlignment="1">
      <alignment horizontal="center" vertical="center" wrapText="1"/>
    </xf>
    <xf numFmtId="0" fontId="10" fillId="0" borderId="5" xfId="11" applyFont="1" applyFill="1" applyBorder="1" applyAlignment="1">
      <alignment horizontal="center" vertical="center"/>
    </xf>
    <xf numFmtId="0" fontId="10" fillId="0" borderId="6" xfId="11" applyFont="1" applyFill="1" applyBorder="1" applyAlignment="1">
      <alignment horizontal="center" vertical="center"/>
    </xf>
    <xf numFmtId="0" fontId="10" fillId="0" borderId="7" xfId="11" applyFont="1" applyFill="1" applyBorder="1" applyAlignment="1">
      <alignment horizontal="center" vertical="center"/>
    </xf>
    <xf numFmtId="0" fontId="6" fillId="0" borderId="46" xfId="8" applyNumberFormat="1" applyFont="1" applyFill="1" applyBorder="1" applyAlignment="1">
      <alignment horizontal="center" vertical="center" wrapText="1"/>
    </xf>
    <xf numFmtId="0" fontId="6" fillId="0" borderId="50" xfId="8" applyNumberFormat="1" applyFont="1" applyFill="1" applyBorder="1" applyAlignment="1">
      <alignment horizontal="center" vertical="center" wrapText="1"/>
    </xf>
    <xf numFmtId="0" fontId="6" fillId="0" borderId="45" xfId="8" applyNumberFormat="1" applyFont="1" applyFill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/>
    </xf>
    <xf numFmtId="0" fontId="11" fillId="0" borderId="3" xfId="11" applyFont="1" applyFill="1" applyBorder="1" applyAlignment="1">
      <alignment horizontal="center" vertical="center"/>
    </xf>
    <xf numFmtId="0" fontId="11" fillId="0" borderId="4" xfId="11" applyFont="1" applyFill="1" applyBorder="1" applyAlignment="1">
      <alignment horizontal="center" vertical="center"/>
    </xf>
    <xf numFmtId="0" fontId="11" fillId="0" borderId="28" xfId="11" applyFont="1" applyFill="1" applyBorder="1" applyAlignment="1">
      <alignment horizontal="center" vertical="center"/>
    </xf>
    <xf numFmtId="0" fontId="11" fillId="0" borderId="0" xfId="11" applyFont="1" applyFill="1" applyBorder="1" applyAlignment="1">
      <alignment horizontal="center" vertical="center"/>
    </xf>
    <xf numFmtId="0" fontId="11" fillId="0" borderId="29" xfId="11" applyFont="1" applyFill="1" applyBorder="1" applyAlignment="1">
      <alignment horizontal="center" vertical="center"/>
    </xf>
    <xf numFmtId="166" fontId="11" fillId="0" borderId="28" xfId="10" applyNumberFormat="1" applyFont="1" applyFill="1" applyBorder="1" applyAlignment="1">
      <alignment horizontal="center" vertical="center"/>
    </xf>
    <xf numFmtId="166" fontId="11" fillId="0" borderId="0" xfId="10" applyNumberFormat="1" applyFont="1" applyFill="1" applyBorder="1" applyAlignment="1">
      <alignment horizontal="center" vertical="center"/>
    </xf>
    <xf numFmtId="166" fontId="11" fillId="0" borderId="29" xfId="10" applyNumberFormat="1" applyFont="1" applyFill="1" applyBorder="1" applyAlignment="1">
      <alignment horizontal="center" vertical="center"/>
    </xf>
  </cellXfs>
  <cellStyles count="16">
    <cellStyle name="Millares" xfId="2" builtinId="3"/>
    <cellStyle name="Millares 2" xfId="6"/>
    <cellStyle name="Millares 2 2" xfId="13"/>
    <cellStyle name="Millares_Anexas - Articulo 15 Ley 24156 - P2007" xfId="14"/>
    <cellStyle name="Millares_referencias 2" xfId="10"/>
    <cellStyle name="Normal" xfId="0" builtinId="0"/>
    <cellStyle name="Normal 2" xfId="4"/>
    <cellStyle name="Normal 2 2" xfId="8"/>
    <cellStyle name="Normal 2 3" xfId="11"/>
    <cellStyle name="Normal 2 3 2" xfId="15"/>
    <cellStyle name="Normal 3" xfId="9"/>
    <cellStyle name="Normal 3 2" xfId="12"/>
    <cellStyle name="Normal_F13 F10" xfId="7"/>
    <cellStyle name="Porcentaje" xfId="3" builtinId="5"/>
    <cellStyle name="Porcentaje 2" xfId="5"/>
    <cellStyle name="Título 1" xfId="1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07"/>
  <sheetViews>
    <sheetView view="pageBreakPreview" zoomScale="50" zoomScaleNormal="90" zoomScaleSheetLayoutView="50" zoomScalePageLayoutView="80" workbookViewId="0">
      <pane xSplit="8" ySplit="8" topLeftCell="I9" activePane="bottomRight" state="frozen"/>
      <selection activeCell="X13" sqref="X13"/>
      <selection pane="topRight" activeCell="X13" sqref="X13"/>
      <selection pane="bottomLeft" activeCell="X13" sqref="X13"/>
      <selection pane="bottomRight" activeCell="R1" sqref="B1:R803"/>
    </sheetView>
  </sheetViews>
  <sheetFormatPr baseColWidth="10" defaultColWidth="9.140625" defaultRowHeight="14.25" x14ac:dyDescent="0.2"/>
  <cols>
    <col min="1" max="1" width="9.140625" style="8"/>
    <col min="2" max="2" width="5.28515625" style="8" customWidth="1"/>
    <col min="3" max="3" width="7.42578125" style="8" customWidth="1"/>
    <col min="4" max="4" width="6.7109375" style="8" customWidth="1"/>
    <col min="5" max="5" width="7.28515625" style="8" customWidth="1"/>
    <col min="6" max="6" width="5.140625" style="8" customWidth="1"/>
    <col min="7" max="7" width="6.85546875" style="8" customWidth="1"/>
    <col min="8" max="8" width="114.42578125" style="51" customWidth="1"/>
    <col min="9" max="9" width="22.7109375" style="9" bestFit="1" customWidth="1"/>
    <col min="10" max="10" width="23" style="9" bestFit="1" customWidth="1"/>
    <col min="11" max="11" width="23.28515625" style="9" bestFit="1" customWidth="1"/>
    <col min="12" max="12" width="23" style="9" bestFit="1" customWidth="1"/>
    <col min="13" max="13" width="25.85546875" style="9" bestFit="1" customWidth="1"/>
    <col min="14" max="16" width="8.140625" style="8" bestFit="1" customWidth="1"/>
    <col min="17" max="17" width="10.42578125" style="8" customWidth="1"/>
    <col min="18" max="18" width="29.5703125" style="8" customWidth="1"/>
    <col min="19" max="20" width="9.140625" style="8" customWidth="1"/>
    <col min="21" max="16384" width="9.140625" style="8"/>
  </cols>
  <sheetData>
    <row r="1" spans="2:18" s="4" customFormat="1" x14ac:dyDescent="0.2">
      <c r="B1" s="1"/>
      <c r="C1" s="1"/>
      <c r="D1" s="1"/>
      <c r="E1" s="1"/>
      <c r="F1" s="1"/>
      <c r="G1" s="1"/>
      <c r="H1" s="47"/>
      <c r="I1" s="2"/>
      <c r="J1" s="2"/>
      <c r="K1" s="2"/>
      <c r="L1" s="2"/>
      <c r="M1" s="2"/>
      <c r="N1" s="1"/>
      <c r="O1" s="1"/>
      <c r="P1" s="1"/>
      <c r="Q1" s="1"/>
      <c r="R1" s="3"/>
    </row>
    <row r="2" spans="2:18" s="4" customFormat="1" ht="15" thickBot="1" x14ac:dyDescent="0.25">
      <c r="B2" s="1"/>
      <c r="C2" s="1"/>
      <c r="D2" s="1"/>
      <c r="E2" s="1"/>
      <c r="F2" s="1"/>
      <c r="G2" s="1"/>
      <c r="H2" s="47"/>
      <c r="I2" s="2"/>
      <c r="J2" s="2"/>
      <c r="K2" s="2"/>
      <c r="L2" s="2"/>
      <c r="M2" s="2"/>
      <c r="N2" s="1"/>
      <c r="O2" s="1"/>
      <c r="P2" s="2"/>
      <c r="Q2" s="1"/>
      <c r="R2" s="23" t="s">
        <v>642</v>
      </c>
    </row>
    <row r="3" spans="2:18" s="4" customFormat="1" ht="15.75" thickBot="1" x14ac:dyDescent="0.25">
      <c r="B3" s="130" t="s">
        <v>643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2"/>
    </row>
    <row r="4" spans="2:18" s="4" customFormat="1" ht="15" x14ac:dyDescent="0.2">
      <c r="B4" s="130" t="s">
        <v>664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2"/>
    </row>
    <row r="5" spans="2:18" s="4" customFormat="1" ht="15.75" thickBot="1" x14ac:dyDescent="0.25">
      <c r="B5" s="133" t="s">
        <v>644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5"/>
    </row>
    <row r="6" spans="2:18" s="4" customFormat="1" ht="15" thickBot="1" x14ac:dyDescent="0.25"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2:18" s="4" customFormat="1" ht="84" customHeight="1" x14ac:dyDescent="0.2">
      <c r="B7" s="138" t="s">
        <v>645</v>
      </c>
      <c r="C7" s="140" t="s">
        <v>646</v>
      </c>
      <c r="D7" s="140" t="s">
        <v>647</v>
      </c>
      <c r="E7" s="140" t="s">
        <v>648</v>
      </c>
      <c r="F7" s="140" t="s">
        <v>649</v>
      </c>
      <c r="G7" s="140" t="s">
        <v>650</v>
      </c>
      <c r="H7" s="120" t="s">
        <v>651</v>
      </c>
      <c r="I7" s="122" t="s">
        <v>652</v>
      </c>
      <c r="J7" s="123"/>
      <c r="K7" s="123"/>
      <c r="L7" s="123"/>
      <c r="M7" s="124"/>
      <c r="N7" s="125" t="s">
        <v>653</v>
      </c>
      <c r="O7" s="126"/>
      <c r="P7" s="126"/>
      <c r="Q7" s="126"/>
      <c r="R7" s="127"/>
    </row>
    <row r="8" spans="2:18" s="4" customFormat="1" ht="38.25" customHeight="1" thickBot="1" x14ac:dyDescent="0.25">
      <c r="B8" s="139"/>
      <c r="C8" s="141"/>
      <c r="D8" s="141"/>
      <c r="E8" s="141"/>
      <c r="F8" s="141"/>
      <c r="G8" s="141"/>
      <c r="H8" s="121"/>
      <c r="I8" s="5">
        <v>2022</v>
      </c>
      <c r="J8" s="6">
        <v>2023</v>
      </c>
      <c r="K8" s="6">
        <v>2024</v>
      </c>
      <c r="L8" s="6" t="s">
        <v>654</v>
      </c>
      <c r="M8" s="7" t="s">
        <v>655</v>
      </c>
      <c r="N8" s="5">
        <v>2022</v>
      </c>
      <c r="O8" s="6">
        <v>2023</v>
      </c>
      <c r="P8" s="6">
        <v>2024</v>
      </c>
      <c r="Q8" s="6" t="s">
        <v>654</v>
      </c>
      <c r="R8" s="7" t="s">
        <v>655</v>
      </c>
    </row>
    <row r="9" spans="2:18" s="4" customFormat="1" ht="15" x14ac:dyDescent="0.2">
      <c r="B9" s="15">
        <v>5</v>
      </c>
      <c r="C9" s="16">
        <v>320</v>
      </c>
      <c r="D9" s="16">
        <v>22</v>
      </c>
      <c r="E9" s="16">
        <v>1</v>
      </c>
      <c r="F9" s="16">
        <v>2</v>
      </c>
      <c r="G9" s="16">
        <v>51</v>
      </c>
      <c r="H9" s="48" t="s">
        <v>703</v>
      </c>
      <c r="I9" s="13">
        <v>25254212</v>
      </c>
      <c r="J9" s="11">
        <v>2806024</v>
      </c>
      <c r="K9" s="11">
        <v>0</v>
      </c>
      <c r="L9" s="11">
        <v>0</v>
      </c>
      <c r="M9" s="21">
        <f t="shared" ref="M9:M72" si="0">+L9+K9+J9+I9</f>
        <v>28060236</v>
      </c>
      <c r="N9" s="109">
        <f t="shared" ref="N9:N72" si="1">+I9/$M9</f>
        <v>0.89999998574495244</v>
      </c>
      <c r="O9" s="110">
        <f t="shared" ref="O9:O72" si="2">+J9/$M9</f>
        <v>0.10000001425504761</v>
      </c>
      <c r="P9" s="110">
        <f t="shared" ref="P9:P72" si="3">+K9/$M9</f>
        <v>0</v>
      </c>
      <c r="Q9" s="110">
        <f t="shared" ref="Q9:Q72" si="4">+L9/$M9</f>
        <v>0</v>
      </c>
      <c r="R9" s="111">
        <f t="shared" ref="R9:R72" si="5">+Q9+P9+O9+N9</f>
        <v>1</v>
      </c>
    </row>
    <row r="10" spans="2:18" s="4" customFormat="1" ht="28.5" x14ac:dyDescent="0.2">
      <c r="B10" s="17">
        <v>5</v>
      </c>
      <c r="C10" s="18">
        <v>320</v>
      </c>
      <c r="D10" s="18">
        <v>23</v>
      </c>
      <c r="E10" s="18">
        <v>2</v>
      </c>
      <c r="F10" s="18">
        <v>12</v>
      </c>
      <c r="G10" s="18">
        <v>51</v>
      </c>
      <c r="H10" s="49" t="s">
        <v>704</v>
      </c>
      <c r="I10" s="10">
        <v>10996485</v>
      </c>
      <c r="J10" s="12">
        <v>17094054</v>
      </c>
      <c r="K10" s="12">
        <v>0</v>
      </c>
      <c r="L10" s="12">
        <v>0</v>
      </c>
      <c r="M10" s="22">
        <f t="shared" si="0"/>
        <v>28090539</v>
      </c>
      <c r="N10" s="109">
        <f t="shared" si="1"/>
        <v>0.39146578853470915</v>
      </c>
      <c r="O10" s="110">
        <f t="shared" si="2"/>
        <v>0.60853421146529085</v>
      </c>
      <c r="P10" s="110">
        <f t="shared" si="3"/>
        <v>0</v>
      </c>
      <c r="Q10" s="110">
        <f t="shared" si="4"/>
        <v>0</v>
      </c>
      <c r="R10" s="111">
        <f t="shared" si="5"/>
        <v>1</v>
      </c>
    </row>
    <row r="11" spans="2:18" s="4" customFormat="1" ht="28.5" x14ac:dyDescent="0.2">
      <c r="B11" s="17">
        <v>5</v>
      </c>
      <c r="C11" s="18">
        <v>320</v>
      </c>
      <c r="D11" s="18">
        <v>23</v>
      </c>
      <c r="E11" s="18">
        <v>2</v>
      </c>
      <c r="F11" s="18">
        <v>17</v>
      </c>
      <c r="G11" s="18">
        <v>51</v>
      </c>
      <c r="H11" s="49" t="s">
        <v>705</v>
      </c>
      <c r="I11" s="10">
        <v>182104645</v>
      </c>
      <c r="J11" s="12">
        <v>357231116</v>
      </c>
      <c r="K11" s="12">
        <v>636370839</v>
      </c>
      <c r="L11" s="12">
        <v>0</v>
      </c>
      <c r="M11" s="22">
        <f t="shared" si="0"/>
        <v>1175706600</v>
      </c>
      <c r="N11" s="109">
        <f t="shared" si="1"/>
        <v>0.15488953196316155</v>
      </c>
      <c r="O11" s="110">
        <f t="shared" si="2"/>
        <v>0.30384376170041061</v>
      </c>
      <c r="P11" s="110">
        <f t="shared" si="3"/>
        <v>0.54126670633642782</v>
      </c>
      <c r="Q11" s="110">
        <f t="shared" si="4"/>
        <v>0</v>
      </c>
      <c r="R11" s="111">
        <f t="shared" si="5"/>
        <v>1</v>
      </c>
    </row>
    <row r="12" spans="2:18" s="4" customFormat="1" ht="28.5" x14ac:dyDescent="0.2">
      <c r="B12" s="17">
        <v>5</v>
      </c>
      <c r="C12" s="18">
        <v>320</v>
      </c>
      <c r="D12" s="18">
        <v>23</v>
      </c>
      <c r="E12" s="18">
        <v>4</v>
      </c>
      <c r="F12" s="18">
        <v>12</v>
      </c>
      <c r="G12" s="18">
        <v>51</v>
      </c>
      <c r="H12" s="49" t="s">
        <v>706</v>
      </c>
      <c r="I12" s="10">
        <v>41749058</v>
      </c>
      <c r="J12" s="12">
        <v>19936454</v>
      </c>
      <c r="K12" s="12">
        <v>1484495</v>
      </c>
      <c r="L12" s="12">
        <v>0</v>
      </c>
      <c r="M12" s="22">
        <f t="shared" si="0"/>
        <v>63170007</v>
      </c>
      <c r="N12" s="109">
        <f t="shared" si="1"/>
        <v>0.66090000591578213</v>
      </c>
      <c r="O12" s="110">
        <f t="shared" si="2"/>
        <v>0.3155999966883018</v>
      </c>
      <c r="P12" s="110">
        <f t="shared" si="3"/>
        <v>2.3499997395916072E-2</v>
      </c>
      <c r="Q12" s="110">
        <f t="shared" si="4"/>
        <v>0</v>
      </c>
      <c r="R12" s="111">
        <f t="shared" si="5"/>
        <v>1</v>
      </c>
    </row>
    <row r="13" spans="2:18" s="4" customFormat="1" ht="28.5" x14ac:dyDescent="0.2">
      <c r="B13" s="17">
        <v>5</v>
      </c>
      <c r="C13" s="18">
        <v>320</v>
      </c>
      <c r="D13" s="18">
        <v>23</v>
      </c>
      <c r="E13" s="18">
        <v>4</v>
      </c>
      <c r="F13" s="18">
        <v>6</v>
      </c>
      <c r="G13" s="18">
        <v>51</v>
      </c>
      <c r="H13" s="49" t="s">
        <v>707</v>
      </c>
      <c r="I13" s="10">
        <v>5600000</v>
      </c>
      <c r="J13" s="12">
        <v>27066667</v>
      </c>
      <c r="K13" s="12">
        <v>2333333</v>
      </c>
      <c r="L13" s="12">
        <v>0</v>
      </c>
      <c r="M13" s="22">
        <f t="shared" si="0"/>
        <v>35000000</v>
      </c>
      <c r="N13" s="109">
        <f t="shared" si="1"/>
        <v>0.16</v>
      </c>
      <c r="O13" s="110">
        <f t="shared" si="2"/>
        <v>0.77333334285714284</v>
      </c>
      <c r="P13" s="110">
        <f t="shared" si="3"/>
        <v>6.6666657142857147E-2</v>
      </c>
      <c r="Q13" s="110">
        <f t="shared" si="4"/>
        <v>0</v>
      </c>
      <c r="R13" s="111">
        <f t="shared" si="5"/>
        <v>1</v>
      </c>
    </row>
    <row r="14" spans="2:18" s="4" customFormat="1" ht="28.5" x14ac:dyDescent="0.2">
      <c r="B14" s="17">
        <v>5</v>
      </c>
      <c r="C14" s="18">
        <v>320</v>
      </c>
      <c r="D14" s="18">
        <v>24</v>
      </c>
      <c r="E14" s="18">
        <v>11</v>
      </c>
      <c r="F14" s="18">
        <v>15</v>
      </c>
      <c r="G14" s="18">
        <v>51</v>
      </c>
      <c r="H14" s="49" t="s">
        <v>708</v>
      </c>
      <c r="I14" s="10">
        <v>10471558</v>
      </c>
      <c r="J14" s="12">
        <v>1505442</v>
      </c>
      <c r="K14" s="12">
        <v>0</v>
      </c>
      <c r="L14" s="12">
        <v>0</v>
      </c>
      <c r="M14" s="22">
        <f t="shared" si="0"/>
        <v>11977000</v>
      </c>
      <c r="N14" s="109">
        <f t="shared" si="1"/>
        <v>0.87430558570593642</v>
      </c>
      <c r="O14" s="110">
        <f t="shared" si="2"/>
        <v>0.12569441429406361</v>
      </c>
      <c r="P14" s="110">
        <f t="shared" si="3"/>
        <v>0</v>
      </c>
      <c r="Q14" s="110">
        <f t="shared" si="4"/>
        <v>0</v>
      </c>
      <c r="R14" s="111">
        <f t="shared" si="5"/>
        <v>1</v>
      </c>
    </row>
    <row r="15" spans="2:18" s="4" customFormat="1" ht="15" x14ac:dyDescent="0.2">
      <c r="B15" s="17">
        <v>5</v>
      </c>
      <c r="C15" s="18">
        <v>320</v>
      </c>
      <c r="D15" s="18">
        <v>24</v>
      </c>
      <c r="E15" s="18">
        <v>11</v>
      </c>
      <c r="F15" s="18">
        <v>17</v>
      </c>
      <c r="G15" s="18">
        <v>51</v>
      </c>
      <c r="H15" s="49" t="s">
        <v>709</v>
      </c>
      <c r="I15" s="10">
        <v>8513614</v>
      </c>
      <c r="J15" s="12">
        <v>105001231</v>
      </c>
      <c r="K15" s="12">
        <v>0</v>
      </c>
      <c r="L15" s="12">
        <v>0</v>
      </c>
      <c r="M15" s="22">
        <f t="shared" si="0"/>
        <v>113514845</v>
      </c>
      <c r="N15" s="109">
        <f t="shared" si="1"/>
        <v>7.5000005505887798E-2</v>
      </c>
      <c r="O15" s="110">
        <f t="shared" si="2"/>
        <v>0.92499999449411219</v>
      </c>
      <c r="P15" s="110">
        <f t="shared" si="3"/>
        <v>0</v>
      </c>
      <c r="Q15" s="110">
        <f t="shared" si="4"/>
        <v>0</v>
      </c>
      <c r="R15" s="111">
        <f t="shared" si="5"/>
        <v>1</v>
      </c>
    </row>
    <row r="16" spans="2:18" s="4" customFormat="1" ht="15" x14ac:dyDescent="0.2">
      <c r="B16" s="17">
        <v>5</v>
      </c>
      <c r="C16" s="18">
        <v>320</v>
      </c>
      <c r="D16" s="18">
        <v>24</v>
      </c>
      <c r="E16" s="18">
        <v>12</v>
      </c>
      <c r="F16" s="18">
        <v>7</v>
      </c>
      <c r="G16" s="18">
        <v>51</v>
      </c>
      <c r="H16" s="49" t="s">
        <v>18</v>
      </c>
      <c r="I16" s="10">
        <v>105000000</v>
      </c>
      <c r="J16" s="12">
        <v>270000000</v>
      </c>
      <c r="K16" s="12">
        <v>225000000</v>
      </c>
      <c r="L16" s="12">
        <v>0</v>
      </c>
      <c r="M16" s="22">
        <f t="shared" si="0"/>
        <v>600000000</v>
      </c>
      <c r="N16" s="109">
        <f t="shared" si="1"/>
        <v>0.17499999999999999</v>
      </c>
      <c r="O16" s="110">
        <f t="shared" si="2"/>
        <v>0.45</v>
      </c>
      <c r="P16" s="110">
        <f t="shared" si="3"/>
        <v>0.375</v>
      </c>
      <c r="Q16" s="110">
        <f t="shared" si="4"/>
        <v>0</v>
      </c>
      <c r="R16" s="111">
        <f t="shared" si="5"/>
        <v>1</v>
      </c>
    </row>
    <row r="17" spans="2:18" s="4" customFormat="1" ht="15" x14ac:dyDescent="0.2">
      <c r="B17" s="17">
        <v>5</v>
      </c>
      <c r="C17" s="18">
        <v>320</v>
      </c>
      <c r="D17" s="18">
        <v>24</v>
      </c>
      <c r="E17" s="18">
        <v>16</v>
      </c>
      <c r="F17" s="18">
        <v>6</v>
      </c>
      <c r="G17" s="18">
        <v>51</v>
      </c>
      <c r="H17" s="49" t="s">
        <v>710</v>
      </c>
      <c r="I17" s="10">
        <v>1454968</v>
      </c>
      <c r="J17" s="12">
        <v>9457292</v>
      </c>
      <c r="K17" s="12">
        <v>0</v>
      </c>
      <c r="L17" s="12">
        <v>0</v>
      </c>
      <c r="M17" s="22">
        <f t="shared" si="0"/>
        <v>10912260</v>
      </c>
      <c r="N17" s="109">
        <f t="shared" si="1"/>
        <v>0.13333333333333333</v>
      </c>
      <c r="O17" s="110">
        <f t="shared" si="2"/>
        <v>0.8666666666666667</v>
      </c>
      <c r="P17" s="110">
        <f t="shared" si="3"/>
        <v>0</v>
      </c>
      <c r="Q17" s="110">
        <f t="shared" si="4"/>
        <v>0</v>
      </c>
      <c r="R17" s="111">
        <f t="shared" si="5"/>
        <v>1</v>
      </c>
    </row>
    <row r="18" spans="2:18" s="4" customFormat="1" ht="15" x14ac:dyDescent="0.2">
      <c r="B18" s="17">
        <v>5</v>
      </c>
      <c r="C18" s="18">
        <v>320</v>
      </c>
      <c r="D18" s="18">
        <v>24</v>
      </c>
      <c r="E18" s="18">
        <v>17</v>
      </c>
      <c r="F18" s="18">
        <v>9</v>
      </c>
      <c r="G18" s="18">
        <v>51</v>
      </c>
      <c r="H18" s="49" t="s">
        <v>711</v>
      </c>
      <c r="I18" s="10">
        <v>3610411</v>
      </c>
      <c r="J18" s="12">
        <v>23467672</v>
      </c>
      <c r="K18" s="12">
        <v>0</v>
      </c>
      <c r="L18" s="12">
        <v>0</v>
      </c>
      <c r="M18" s="22">
        <f>+L18+K18+J18+I18</f>
        <v>27078083</v>
      </c>
      <c r="N18" s="109">
        <f t="shared" si="1"/>
        <v>0.1333333308713176</v>
      </c>
      <c r="O18" s="110">
        <f t="shared" si="2"/>
        <v>0.8666666691286824</v>
      </c>
      <c r="P18" s="110">
        <f t="shared" si="3"/>
        <v>0</v>
      </c>
      <c r="Q18" s="110">
        <f t="shared" si="4"/>
        <v>0</v>
      </c>
      <c r="R18" s="111">
        <f t="shared" si="5"/>
        <v>1</v>
      </c>
    </row>
    <row r="19" spans="2:18" s="4" customFormat="1" ht="28.5" x14ac:dyDescent="0.2">
      <c r="B19" s="17">
        <v>5</v>
      </c>
      <c r="C19" s="18">
        <v>320</v>
      </c>
      <c r="D19" s="18">
        <v>24</v>
      </c>
      <c r="E19" s="18">
        <v>18</v>
      </c>
      <c r="F19" s="18">
        <v>3</v>
      </c>
      <c r="G19" s="18">
        <v>51</v>
      </c>
      <c r="H19" s="49" t="s">
        <v>19</v>
      </c>
      <c r="I19" s="10">
        <v>89815899</v>
      </c>
      <c r="J19" s="12">
        <v>36202346</v>
      </c>
      <c r="K19" s="12">
        <v>0</v>
      </c>
      <c r="L19" s="12">
        <v>0</v>
      </c>
      <c r="M19" s="22">
        <f t="shared" si="0"/>
        <v>126018245</v>
      </c>
      <c r="N19" s="109">
        <f t="shared" si="1"/>
        <v>0.71272139204922269</v>
      </c>
      <c r="O19" s="110">
        <f t="shared" si="2"/>
        <v>0.28727860795077731</v>
      </c>
      <c r="P19" s="110">
        <f t="shared" si="3"/>
        <v>0</v>
      </c>
      <c r="Q19" s="110">
        <f t="shared" si="4"/>
        <v>0</v>
      </c>
      <c r="R19" s="111">
        <f t="shared" si="5"/>
        <v>1</v>
      </c>
    </row>
    <row r="20" spans="2:18" s="4" customFormat="1" ht="15" x14ac:dyDescent="0.2">
      <c r="B20" s="17">
        <v>5</v>
      </c>
      <c r="C20" s="18">
        <v>320</v>
      </c>
      <c r="D20" s="18">
        <v>24</v>
      </c>
      <c r="E20" s="18">
        <v>18</v>
      </c>
      <c r="F20" s="18">
        <v>8</v>
      </c>
      <c r="G20" s="18">
        <v>51</v>
      </c>
      <c r="H20" s="49" t="s">
        <v>712</v>
      </c>
      <c r="I20" s="10">
        <v>15288066</v>
      </c>
      <c r="J20" s="12">
        <v>9101982</v>
      </c>
      <c r="K20" s="12">
        <v>490140</v>
      </c>
      <c r="L20" s="12">
        <v>0</v>
      </c>
      <c r="M20" s="22">
        <f t="shared" si="0"/>
        <v>24880188</v>
      </c>
      <c r="N20" s="109">
        <f t="shared" si="1"/>
        <v>0.61446746302720867</v>
      </c>
      <c r="O20" s="110">
        <f t="shared" si="2"/>
        <v>0.3658325250596981</v>
      </c>
      <c r="P20" s="110">
        <f t="shared" si="3"/>
        <v>1.9700011913093261E-2</v>
      </c>
      <c r="Q20" s="110">
        <f t="shared" si="4"/>
        <v>0</v>
      </c>
      <c r="R20" s="111">
        <f t="shared" si="5"/>
        <v>1</v>
      </c>
    </row>
    <row r="21" spans="2:18" s="4" customFormat="1" ht="15" x14ac:dyDescent="0.2">
      <c r="B21" s="17">
        <v>5</v>
      </c>
      <c r="C21" s="18">
        <v>320</v>
      </c>
      <c r="D21" s="18">
        <v>24</v>
      </c>
      <c r="E21" s="18">
        <v>19</v>
      </c>
      <c r="F21" s="18">
        <v>10</v>
      </c>
      <c r="G21" s="18">
        <v>51</v>
      </c>
      <c r="H21" s="49" t="s">
        <v>20</v>
      </c>
      <c r="I21" s="10">
        <v>20000000</v>
      </c>
      <c r="J21" s="12">
        <v>320000000</v>
      </c>
      <c r="K21" s="12">
        <v>280000000</v>
      </c>
      <c r="L21" s="12">
        <v>0</v>
      </c>
      <c r="M21" s="22">
        <f t="shared" si="0"/>
        <v>620000000</v>
      </c>
      <c r="N21" s="109">
        <f t="shared" si="1"/>
        <v>3.2258064516129031E-2</v>
      </c>
      <c r="O21" s="110">
        <f t="shared" si="2"/>
        <v>0.5161290322580645</v>
      </c>
      <c r="P21" s="110">
        <f t="shared" si="3"/>
        <v>0.45161290322580644</v>
      </c>
      <c r="Q21" s="110">
        <f t="shared" si="4"/>
        <v>0</v>
      </c>
      <c r="R21" s="111">
        <f t="shared" si="5"/>
        <v>1</v>
      </c>
    </row>
    <row r="22" spans="2:18" s="4" customFormat="1" ht="15" x14ac:dyDescent="0.2">
      <c r="B22" s="17">
        <v>5</v>
      </c>
      <c r="C22" s="18">
        <v>320</v>
      </c>
      <c r="D22" s="18">
        <v>24</v>
      </c>
      <c r="E22" s="18">
        <v>19</v>
      </c>
      <c r="F22" s="18">
        <v>8</v>
      </c>
      <c r="G22" s="18">
        <v>51</v>
      </c>
      <c r="H22" s="49" t="s">
        <v>21</v>
      </c>
      <c r="I22" s="10">
        <v>6822716</v>
      </c>
      <c r="J22" s="12">
        <v>20468149</v>
      </c>
      <c r="K22" s="12">
        <v>0</v>
      </c>
      <c r="L22" s="12">
        <v>0</v>
      </c>
      <c r="M22" s="22">
        <f t="shared" si="0"/>
        <v>27290865</v>
      </c>
      <c r="N22" s="109">
        <f t="shared" si="1"/>
        <v>0.24999999083942556</v>
      </c>
      <c r="O22" s="110">
        <f t="shared" si="2"/>
        <v>0.75000000916057441</v>
      </c>
      <c r="P22" s="110">
        <f t="shared" si="3"/>
        <v>0</v>
      </c>
      <c r="Q22" s="110">
        <f t="shared" si="4"/>
        <v>0</v>
      </c>
      <c r="R22" s="111">
        <f t="shared" si="5"/>
        <v>1</v>
      </c>
    </row>
    <row r="23" spans="2:18" s="4" customFormat="1" ht="28.5" x14ac:dyDescent="0.2">
      <c r="B23" s="17">
        <v>5</v>
      </c>
      <c r="C23" s="18">
        <v>320</v>
      </c>
      <c r="D23" s="18">
        <v>24</v>
      </c>
      <c r="E23" s="18">
        <v>20</v>
      </c>
      <c r="F23" s="18">
        <v>7</v>
      </c>
      <c r="G23" s="18">
        <v>51</v>
      </c>
      <c r="H23" s="49" t="s">
        <v>713</v>
      </c>
      <c r="I23" s="10">
        <v>53807373</v>
      </c>
      <c r="J23" s="12">
        <v>15621497</v>
      </c>
      <c r="K23" s="12">
        <v>0</v>
      </c>
      <c r="L23" s="12">
        <v>0</v>
      </c>
      <c r="M23" s="22">
        <f t="shared" si="0"/>
        <v>69428870</v>
      </c>
      <c r="N23" s="109">
        <f t="shared" si="1"/>
        <v>0.77499998199596221</v>
      </c>
      <c r="O23" s="110">
        <f t="shared" si="2"/>
        <v>0.22500001800403779</v>
      </c>
      <c r="P23" s="110">
        <f t="shared" si="3"/>
        <v>0</v>
      </c>
      <c r="Q23" s="110">
        <f t="shared" si="4"/>
        <v>0</v>
      </c>
      <c r="R23" s="111">
        <f t="shared" si="5"/>
        <v>1</v>
      </c>
    </row>
    <row r="24" spans="2:18" s="4" customFormat="1" ht="15" x14ac:dyDescent="0.2">
      <c r="B24" s="17">
        <v>5</v>
      </c>
      <c r="C24" s="18">
        <v>320</v>
      </c>
      <c r="D24" s="18">
        <v>24</v>
      </c>
      <c r="E24" s="18">
        <v>23</v>
      </c>
      <c r="F24" s="18">
        <v>1</v>
      </c>
      <c r="G24" s="18">
        <v>51</v>
      </c>
      <c r="H24" s="49" t="s">
        <v>714</v>
      </c>
      <c r="I24" s="10">
        <v>20000000</v>
      </c>
      <c r="J24" s="12">
        <v>137409200</v>
      </c>
      <c r="K24" s="12">
        <v>0</v>
      </c>
      <c r="L24" s="12">
        <v>0</v>
      </c>
      <c r="M24" s="22">
        <f t="shared" si="0"/>
        <v>157409200</v>
      </c>
      <c r="N24" s="109">
        <f t="shared" si="1"/>
        <v>0.12705737657011154</v>
      </c>
      <c r="O24" s="110">
        <f t="shared" si="2"/>
        <v>0.87294262342988849</v>
      </c>
      <c r="P24" s="110">
        <f t="shared" si="3"/>
        <v>0</v>
      </c>
      <c r="Q24" s="110">
        <f t="shared" si="4"/>
        <v>0</v>
      </c>
      <c r="R24" s="111">
        <f t="shared" si="5"/>
        <v>1</v>
      </c>
    </row>
    <row r="25" spans="2:18" s="4" customFormat="1" ht="15" x14ac:dyDescent="0.2">
      <c r="B25" s="17">
        <v>5</v>
      </c>
      <c r="C25" s="18">
        <v>320</v>
      </c>
      <c r="D25" s="18">
        <v>24</v>
      </c>
      <c r="E25" s="18">
        <v>4</v>
      </c>
      <c r="F25" s="18">
        <v>5</v>
      </c>
      <c r="G25" s="18">
        <v>51</v>
      </c>
      <c r="H25" s="49" t="s">
        <v>715</v>
      </c>
      <c r="I25" s="10">
        <v>302718</v>
      </c>
      <c r="J25" s="12">
        <v>27547357</v>
      </c>
      <c r="K25" s="12">
        <v>17149925</v>
      </c>
      <c r="L25" s="12">
        <v>0</v>
      </c>
      <c r="M25" s="22">
        <f t="shared" si="0"/>
        <v>45000000</v>
      </c>
      <c r="N25" s="109">
        <f t="shared" si="1"/>
        <v>6.7270666666666666E-3</v>
      </c>
      <c r="O25" s="110">
        <f t="shared" si="2"/>
        <v>0.61216348888888894</v>
      </c>
      <c r="P25" s="110">
        <f t="shared" si="3"/>
        <v>0.38110944444444445</v>
      </c>
      <c r="Q25" s="110">
        <f t="shared" si="4"/>
        <v>0</v>
      </c>
      <c r="R25" s="111">
        <f t="shared" si="5"/>
        <v>1</v>
      </c>
    </row>
    <row r="26" spans="2:18" s="4" customFormat="1" ht="28.5" x14ac:dyDescent="0.2">
      <c r="B26" s="17">
        <v>5</v>
      </c>
      <c r="C26" s="18">
        <v>320</v>
      </c>
      <c r="D26" s="18">
        <v>24</v>
      </c>
      <c r="E26" s="18">
        <v>7</v>
      </c>
      <c r="F26" s="18">
        <v>54</v>
      </c>
      <c r="G26" s="18">
        <v>51</v>
      </c>
      <c r="H26" s="49" t="s">
        <v>716</v>
      </c>
      <c r="I26" s="10">
        <v>149500000</v>
      </c>
      <c r="J26" s="12">
        <v>275623720</v>
      </c>
      <c r="K26" s="12">
        <v>34876280</v>
      </c>
      <c r="L26" s="12">
        <v>0</v>
      </c>
      <c r="M26" s="22">
        <f t="shared" si="0"/>
        <v>460000000</v>
      </c>
      <c r="N26" s="109">
        <f t="shared" si="1"/>
        <v>0.32500000000000001</v>
      </c>
      <c r="O26" s="110">
        <f t="shared" si="2"/>
        <v>0.59918199999999999</v>
      </c>
      <c r="P26" s="110">
        <f t="shared" si="3"/>
        <v>7.5817999999999997E-2</v>
      </c>
      <c r="Q26" s="110">
        <f t="shared" si="4"/>
        <v>0</v>
      </c>
      <c r="R26" s="111">
        <f t="shared" si="5"/>
        <v>1</v>
      </c>
    </row>
    <row r="27" spans="2:18" s="4" customFormat="1" ht="28.5" x14ac:dyDescent="0.2">
      <c r="B27" s="17">
        <v>5</v>
      </c>
      <c r="C27" s="18">
        <v>320</v>
      </c>
      <c r="D27" s="18">
        <v>24</v>
      </c>
      <c r="E27" s="18">
        <v>9</v>
      </c>
      <c r="F27" s="18">
        <v>11</v>
      </c>
      <c r="G27" s="18">
        <v>51</v>
      </c>
      <c r="H27" s="49" t="s">
        <v>717</v>
      </c>
      <c r="I27" s="10">
        <v>135000000</v>
      </c>
      <c r="J27" s="12">
        <v>255440748</v>
      </c>
      <c r="K27" s="12">
        <v>59559252</v>
      </c>
      <c r="L27" s="12">
        <v>0</v>
      </c>
      <c r="M27" s="22">
        <f t="shared" si="0"/>
        <v>450000000</v>
      </c>
      <c r="N27" s="109">
        <f t="shared" si="1"/>
        <v>0.3</v>
      </c>
      <c r="O27" s="110">
        <f t="shared" si="2"/>
        <v>0.56764610666666671</v>
      </c>
      <c r="P27" s="110">
        <f t="shared" si="3"/>
        <v>0.13235389333333333</v>
      </c>
      <c r="Q27" s="110">
        <f t="shared" si="4"/>
        <v>0</v>
      </c>
      <c r="R27" s="111">
        <f t="shared" si="5"/>
        <v>1</v>
      </c>
    </row>
    <row r="28" spans="2:18" s="4" customFormat="1" ht="28.5" x14ac:dyDescent="0.2">
      <c r="B28" s="17">
        <v>5</v>
      </c>
      <c r="C28" s="18">
        <v>320</v>
      </c>
      <c r="D28" s="18">
        <v>24</v>
      </c>
      <c r="E28" s="18">
        <v>9</v>
      </c>
      <c r="F28" s="18">
        <v>2</v>
      </c>
      <c r="G28" s="18">
        <v>51</v>
      </c>
      <c r="H28" s="49" t="s">
        <v>22</v>
      </c>
      <c r="I28" s="10">
        <v>38000000</v>
      </c>
      <c r="J28" s="12">
        <v>57000000</v>
      </c>
      <c r="K28" s="12">
        <v>0</v>
      </c>
      <c r="L28" s="12">
        <v>0</v>
      </c>
      <c r="M28" s="22">
        <f t="shared" si="0"/>
        <v>95000000</v>
      </c>
      <c r="N28" s="109">
        <f t="shared" si="1"/>
        <v>0.4</v>
      </c>
      <c r="O28" s="110">
        <f t="shared" si="2"/>
        <v>0.6</v>
      </c>
      <c r="P28" s="110">
        <f t="shared" si="3"/>
        <v>0</v>
      </c>
      <c r="Q28" s="110">
        <f t="shared" si="4"/>
        <v>0</v>
      </c>
      <c r="R28" s="111">
        <f t="shared" si="5"/>
        <v>1</v>
      </c>
    </row>
    <row r="29" spans="2:18" s="4" customFormat="1" ht="15" x14ac:dyDescent="0.2">
      <c r="B29" s="17">
        <v>5</v>
      </c>
      <c r="C29" s="18">
        <v>335</v>
      </c>
      <c r="D29" s="18">
        <v>5</v>
      </c>
      <c r="E29" s="18">
        <v>0</v>
      </c>
      <c r="F29" s="18">
        <v>4</v>
      </c>
      <c r="G29" s="18">
        <v>51</v>
      </c>
      <c r="H29" s="49" t="s">
        <v>728</v>
      </c>
      <c r="I29" s="10">
        <v>15750000</v>
      </c>
      <c r="J29" s="12">
        <v>15750000</v>
      </c>
      <c r="K29" s="12">
        <v>0</v>
      </c>
      <c r="L29" s="12">
        <v>0</v>
      </c>
      <c r="M29" s="22">
        <f t="shared" si="0"/>
        <v>31500000</v>
      </c>
      <c r="N29" s="109">
        <f t="shared" si="1"/>
        <v>0.5</v>
      </c>
      <c r="O29" s="110">
        <f t="shared" si="2"/>
        <v>0.5</v>
      </c>
      <c r="P29" s="110">
        <f t="shared" si="3"/>
        <v>0</v>
      </c>
      <c r="Q29" s="110">
        <f t="shared" si="4"/>
        <v>0</v>
      </c>
      <c r="R29" s="111">
        <f t="shared" si="5"/>
        <v>1</v>
      </c>
    </row>
    <row r="30" spans="2:18" s="4" customFormat="1" ht="15" x14ac:dyDescent="0.2">
      <c r="B30" s="17">
        <v>5</v>
      </c>
      <c r="C30" s="18">
        <v>335</v>
      </c>
      <c r="D30" s="18">
        <v>21</v>
      </c>
      <c r="E30" s="18">
        <v>0</v>
      </c>
      <c r="F30" s="18">
        <v>31</v>
      </c>
      <c r="G30" s="18">
        <v>51</v>
      </c>
      <c r="H30" s="49" t="s">
        <v>727</v>
      </c>
      <c r="I30" s="10">
        <v>45000000</v>
      </c>
      <c r="J30" s="12">
        <v>45000000</v>
      </c>
      <c r="K30" s="12">
        <v>0</v>
      </c>
      <c r="L30" s="12">
        <v>0</v>
      </c>
      <c r="M30" s="22">
        <f t="shared" si="0"/>
        <v>90000000</v>
      </c>
      <c r="N30" s="109">
        <f t="shared" si="1"/>
        <v>0.5</v>
      </c>
      <c r="O30" s="110">
        <f t="shared" si="2"/>
        <v>0.5</v>
      </c>
      <c r="P30" s="110">
        <f t="shared" si="3"/>
        <v>0</v>
      </c>
      <c r="Q30" s="110">
        <f t="shared" si="4"/>
        <v>0</v>
      </c>
      <c r="R30" s="111">
        <f t="shared" si="5"/>
        <v>1</v>
      </c>
    </row>
    <row r="31" spans="2:18" s="4" customFormat="1" ht="15" x14ac:dyDescent="0.2">
      <c r="B31" s="17">
        <v>5</v>
      </c>
      <c r="C31" s="18">
        <v>335</v>
      </c>
      <c r="D31" s="18">
        <v>21</v>
      </c>
      <c r="E31" s="18">
        <v>0</v>
      </c>
      <c r="F31" s="18">
        <v>34</v>
      </c>
      <c r="G31" s="18">
        <v>51</v>
      </c>
      <c r="H31" s="49" t="s">
        <v>729</v>
      </c>
      <c r="I31" s="10">
        <v>20000000</v>
      </c>
      <c r="J31" s="12">
        <v>20000000</v>
      </c>
      <c r="K31" s="12">
        <v>0</v>
      </c>
      <c r="L31" s="12">
        <v>0</v>
      </c>
      <c r="M31" s="22">
        <f t="shared" si="0"/>
        <v>40000000</v>
      </c>
      <c r="N31" s="109">
        <f t="shared" si="1"/>
        <v>0.5</v>
      </c>
      <c r="O31" s="110">
        <f t="shared" si="2"/>
        <v>0.5</v>
      </c>
      <c r="P31" s="110">
        <f t="shared" si="3"/>
        <v>0</v>
      </c>
      <c r="Q31" s="110">
        <f t="shared" si="4"/>
        <v>0</v>
      </c>
      <c r="R31" s="111">
        <f t="shared" si="5"/>
        <v>1</v>
      </c>
    </row>
    <row r="32" spans="2:18" s="4" customFormat="1" ht="15" x14ac:dyDescent="0.2">
      <c r="B32" s="17">
        <v>5</v>
      </c>
      <c r="C32" s="18">
        <v>335</v>
      </c>
      <c r="D32" s="18">
        <v>27</v>
      </c>
      <c r="E32" s="18">
        <v>0</v>
      </c>
      <c r="F32" s="18">
        <v>5</v>
      </c>
      <c r="G32" s="18">
        <v>51</v>
      </c>
      <c r="H32" s="49" t="s">
        <v>38</v>
      </c>
      <c r="I32" s="10">
        <v>37309537</v>
      </c>
      <c r="J32" s="12">
        <v>542816557</v>
      </c>
      <c r="K32" s="12">
        <v>0</v>
      </c>
      <c r="L32" s="12">
        <v>0</v>
      </c>
      <c r="M32" s="22">
        <f t="shared" si="0"/>
        <v>580126094</v>
      </c>
      <c r="N32" s="109">
        <f t="shared" si="1"/>
        <v>6.4312806105218917E-2</v>
      </c>
      <c r="O32" s="110">
        <f t="shared" si="2"/>
        <v>0.93568719389478106</v>
      </c>
      <c r="P32" s="110">
        <f t="shared" si="3"/>
        <v>0</v>
      </c>
      <c r="Q32" s="110">
        <f t="shared" si="4"/>
        <v>0</v>
      </c>
      <c r="R32" s="111">
        <f t="shared" si="5"/>
        <v>1</v>
      </c>
    </row>
    <row r="33" spans="2:18" s="4" customFormat="1" ht="15" x14ac:dyDescent="0.2">
      <c r="B33" s="17">
        <v>10</v>
      </c>
      <c r="C33" s="18">
        <v>360</v>
      </c>
      <c r="D33" s="18">
        <v>16</v>
      </c>
      <c r="E33" s="18">
        <v>0</v>
      </c>
      <c r="F33" s="18">
        <v>12</v>
      </c>
      <c r="G33" s="18">
        <v>51</v>
      </c>
      <c r="H33" s="49" t="s">
        <v>733</v>
      </c>
      <c r="I33" s="10">
        <v>84000000</v>
      </c>
      <c r="J33" s="12">
        <v>84000000</v>
      </c>
      <c r="K33" s="12">
        <v>84000000</v>
      </c>
      <c r="L33" s="12">
        <v>0</v>
      </c>
      <c r="M33" s="22">
        <f t="shared" si="0"/>
        <v>252000000</v>
      </c>
      <c r="N33" s="109">
        <f t="shared" si="1"/>
        <v>0.33333333333333331</v>
      </c>
      <c r="O33" s="110">
        <f t="shared" si="2"/>
        <v>0.33333333333333331</v>
      </c>
      <c r="P33" s="110">
        <f t="shared" si="3"/>
        <v>0.33333333333333331</v>
      </c>
      <c r="Q33" s="110">
        <f t="shared" si="4"/>
        <v>0</v>
      </c>
      <c r="R33" s="111">
        <f t="shared" si="5"/>
        <v>1</v>
      </c>
    </row>
    <row r="34" spans="2:18" s="4" customFormat="1" ht="15" x14ac:dyDescent="0.2">
      <c r="B34" s="17">
        <v>10</v>
      </c>
      <c r="C34" s="18">
        <v>361</v>
      </c>
      <c r="D34" s="18">
        <v>17</v>
      </c>
      <c r="E34" s="18">
        <v>0</v>
      </c>
      <c r="F34" s="18">
        <v>23</v>
      </c>
      <c r="G34" s="18">
        <v>51</v>
      </c>
      <c r="H34" s="49" t="s">
        <v>39</v>
      </c>
      <c r="I34" s="10">
        <v>15000000</v>
      </c>
      <c r="J34" s="12">
        <v>15000000</v>
      </c>
      <c r="K34" s="12">
        <v>0</v>
      </c>
      <c r="L34" s="12">
        <v>0</v>
      </c>
      <c r="M34" s="22">
        <f t="shared" si="0"/>
        <v>30000000</v>
      </c>
      <c r="N34" s="109">
        <f t="shared" si="1"/>
        <v>0.5</v>
      </c>
      <c r="O34" s="110">
        <f t="shared" si="2"/>
        <v>0.5</v>
      </c>
      <c r="P34" s="110">
        <f t="shared" si="3"/>
        <v>0</v>
      </c>
      <c r="Q34" s="110">
        <f t="shared" si="4"/>
        <v>0</v>
      </c>
      <c r="R34" s="111">
        <f t="shared" si="5"/>
        <v>1</v>
      </c>
    </row>
    <row r="35" spans="2:18" s="4" customFormat="1" ht="15" x14ac:dyDescent="0.2">
      <c r="B35" s="17">
        <v>10</v>
      </c>
      <c r="C35" s="18">
        <v>361</v>
      </c>
      <c r="D35" s="18">
        <v>17</v>
      </c>
      <c r="E35" s="18">
        <v>0</v>
      </c>
      <c r="F35" s="18">
        <v>25</v>
      </c>
      <c r="G35" s="18">
        <v>51</v>
      </c>
      <c r="H35" s="49" t="s">
        <v>40</v>
      </c>
      <c r="I35" s="10">
        <v>12000000</v>
      </c>
      <c r="J35" s="12">
        <v>10000000</v>
      </c>
      <c r="K35" s="12">
        <v>0</v>
      </c>
      <c r="L35" s="12">
        <v>0</v>
      </c>
      <c r="M35" s="22">
        <f t="shared" si="0"/>
        <v>22000000</v>
      </c>
      <c r="N35" s="109">
        <f t="shared" si="1"/>
        <v>0.54545454545454541</v>
      </c>
      <c r="O35" s="110">
        <f t="shared" si="2"/>
        <v>0.45454545454545453</v>
      </c>
      <c r="P35" s="110">
        <f t="shared" si="3"/>
        <v>0</v>
      </c>
      <c r="Q35" s="110">
        <f t="shared" si="4"/>
        <v>0</v>
      </c>
      <c r="R35" s="111">
        <f t="shared" si="5"/>
        <v>1</v>
      </c>
    </row>
    <row r="36" spans="2:18" s="4" customFormat="1" ht="15" x14ac:dyDescent="0.2">
      <c r="B36" s="17">
        <v>10</v>
      </c>
      <c r="C36" s="18">
        <v>361</v>
      </c>
      <c r="D36" s="18">
        <v>17</v>
      </c>
      <c r="E36" s="18">
        <v>0</v>
      </c>
      <c r="F36" s="18">
        <v>26</v>
      </c>
      <c r="G36" s="18">
        <v>51</v>
      </c>
      <c r="H36" s="49" t="s">
        <v>41</v>
      </c>
      <c r="I36" s="10">
        <v>20000000</v>
      </c>
      <c r="J36" s="12">
        <v>30000000</v>
      </c>
      <c r="K36" s="12">
        <v>0</v>
      </c>
      <c r="L36" s="12">
        <v>0</v>
      </c>
      <c r="M36" s="22">
        <f t="shared" si="0"/>
        <v>50000000</v>
      </c>
      <c r="N36" s="109">
        <f t="shared" si="1"/>
        <v>0.4</v>
      </c>
      <c r="O36" s="110">
        <f t="shared" si="2"/>
        <v>0.6</v>
      </c>
      <c r="P36" s="110">
        <f t="shared" si="3"/>
        <v>0</v>
      </c>
      <c r="Q36" s="110">
        <f t="shared" si="4"/>
        <v>0</v>
      </c>
      <c r="R36" s="111">
        <f t="shared" si="5"/>
        <v>1</v>
      </c>
    </row>
    <row r="37" spans="2:18" s="4" customFormat="1" ht="15" x14ac:dyDescent="0.2">
      <c r="B37" s="17">
        <v>10</v>
      </c>
      <c r="C37" s="18">
        <v>361</v>
      </c>
      <c r="D37" s="18">
        <v>17</v>
      </c>
      <c r="E37" s="18">
        <v>0</v>
      </c>
      <c r="F37" s="18">
        <v>27</v>
      </c>
      <c r="G37" s="18">
        <v>51</v>
      </c>
      <c r="H37" s="49" t="s">
        <v>42</v>
      </c>
      <c r="I37" s="10">
        <v>31000000</v>
      </c>
      <c r="J37" s="12">
        <v>40000000</v>
      </c>
      <c r="K37" s="12">
        <v>0</v>
      </c>
      <c r="L37" s="12">
        <v>0</v>
      </c>
      <c r="M37" s="22">
        <f t="shared" si="0"/>
        <v>71000000</v>
      </c>
      <c r="N37" s="109">
        <f t="shared" si="1"/>
        <v>0.43661971830985913</v>
      </c>
      <c r="O37" s="110">
        <f t="shared" si="2"/>
        <v>0.56338028169014087</v>
      </c>
      <c r="P37" s="110">
        <f t="shared" si="3"/>
        <v>0</v>
      </c>
      <c r="Q37" s="110">
        <f t="shared" si="4"/>
        <v>0</v>
      </c>
      <c r="R37" s="111">
        <f t="shared" si="5"/>
        <v>1</v>
      </c>
    </row>
    <row r="38" spans="2:18" s="4" customFormat="1" ht="15" x14ac:dyDescent="0.2">
      <c r="B38" s="17">
        <v>10</v>
      </c>
      <c r="C38" s="18">
        <v>361</v>
      </c>
      <c r="D38" s="18">
        <v>17</v>
      </c>
      <c r="E38" s="18">
        <v>0</v>
      </c>
      <c r="F38" s="18">
        <v>28</v>
      </c>
      <c r="G38" s="18">
        <v>51</v>
      </c>
      <c r="H38" s="49" t="s">
        <v>734</v>
      </c>
      <c r="I38" s="10">
        <v>30000000</v>
      </c>
      <c r="J38" s="12">
        <v>60000000</v>
      </c>
      <c r="K38" s="12">
        <v>0</v>
      </c>
      <c r="L38" s="12">
        <v>0</v>
      </c>
      <c r="M38" s="22">
        <f t="shared" si="0"/>
        <v>90000000</v>
      </c>
      <c r="N38" s="109">
        <f t="shared" si="1"/>
        <v>0.33333333333333331</v>
      </c>
      <c r="O38" s="110">
        <f t="shared" si="2"/>
        <v>0.66666666666666663</v>
      </c>
      <c r="P38" s="110">
        <f t="shared" si="3"/>
        <v>0</v>
      </c>
      <c r="Q38" s="110">
        <f t="shared" si="4"/>
        <v>0</v>
      </c>
      <c r="R38" s="111">
        <f t="shared" si="5"/>
        <v>1</v>
      </c>
    </row>
    <row r="39" spans="2:18" s="4" customFormat="1" ht="15" x14ac:dyDescent="0.2">
      <c r="B39" s="17">
        <v>10</v>
      </c>
      <c r="C39" s="18">
        <v>361</v>
      </c>
      <c r="D39" s="18">
        <v>17</v>
      </c>
      <c r="E39" s="18">
        <v>0</v>
      </c>
      <c r="F39" s="18">
        <v>31</v>
      </c>
      <c r="G39" s="18">
        <v>51</v>
      </c>
      <c r="H39" s="49" t="s">
        <v>43</v>
      </c>
      <c r="I39" s="10">
        <v>100000000</v>
      </c>
      <c r="J39" s="12">
        <v>250000000</v>
      </c>
      <c r="K39" s="12">
        <v>0</v>
      </c>
      <c r="L39" s="12">
        <v>0</v>
      </c>
      <c r="M39" s="22">
        <f t="shared" si="0"/>
        <v>350000000</v>
      </c>
      <c r="N39" s="109">
        <f t="shared" si="1"/>
        <v>0.2857142857142857</v>
      </c>
      <c r="O39" s="110">
        <f t="shared" si="2"/>
        <v>0.7142857142857143</v>
      </c>
      <c r="P39" s="110">
        <f t="shared" si="3"/>
        <v>0</v>
      </c>
      <c r="Q39" s="110">
        <f t="shared" si="4"/>
        <v>0</v>
      </c>
      <c r="R39" s="111">
        <f t="shared" si="5"/>
        <v>1</v>
      </c>
    </row>
    <row r="40" spans="2:18" s="4" customFormat="1" ht="15" x14ac:dyDescent="0.2">
      <c r="B40" s="17">
        <v>10</v>
      </c>
      <c r="C40" s="18">
        <v>361</v>
      </c>
      <c r="D40" s="18">
        <v>17</v>
      </c>
      <c r="E40" s="18">
        <v>0</v>
      </c>
      <c r="F40" s="18">
        <v>33</v>
      </c>
      <c r="G40" s="18">
        <v>51</v>
      </c>
      <c r="H40" s="49" t="s">
        <v>735</v>
      </c>
      <c r="I40" s="10">
        <v>50000000</v>
      </c>
      <c r="J40" s="12">
        <v>70000000</v>
      </c>
      <c r="K40" s="12">
        <v>0</v>
      </c>
      <c r="L40" s="12">
        <v>0</v>
      </c>
      <c r="M40" s="22">
        <f t="shared" si="0"/>
        <v>120000000</v>
      </c>
      <c r="N40" s="109">
        <f t="shared" si="1"/>
        <v>0.41666666666666669</v>
      </c>
      <c r="O40" s="110">
        <f t="shared" si="2"/>
        <v>0.58333333333333337</v>
      </c>
      <c r="P40" s="110">
        <f t="shared" si="3"/>
        <v>0</v>
      </c>
      <c r="Q40" s="110">
        <f t="shared" si="4"/>
        <v>0</v>
      </c>
      <c r="R40" s="111">
        <f t="shared" si="5"/>
        <v>1</v>
      </c>
    </row>
    <row r="41" spans="2:18" s="4" customFormat="1" ht="15" x14ac:dyDescent="0.2">
      <c r="B41" s="17">
        <v>20</v>
      </c>
      <c r="C41" s="18">
        <v>301</v>
      </c>
      <c r="D41" s="18">
        <v>16</v>
      </c>
      <c r="E41" s="18">
        <v>0</v>
      </c>
      <c r="F41" s="18">
        <v>14</v>
      </c>
      <c r="G41" s="18">
        <v>51</v>
      </c>
      <c r="H41" s="49" t="s">
        <v>10</v>
      </c>
      <c r="I41" s="10">
        <v>50000000</v>
      </c>
      <c r="J41" s="12">
        <v>302000000</v>
      </c>
      <c r="K41" s="12">
        <v>128000000</v>
      </c>
      <c r="L41" s="12">
        <v>0</v>
      </c>
      <c r="M41" s="22">
        <f t="shared" si="0"/>
        <v>480000000</v>
      </c>
      <c r="N41" s="109">
        <f t="shared" si="1"/>
        <v>0.10416666666666667</v>
      </c>
      <c r="O41" s="110">
        <f t="shared" si="2"/>
        <v>0.62916666666666665</v>
      </c>
      <c r="P41" s="110">
        <f t="shared" si="3"/>
        <v>0.26666666666666666</v>
      </c>
      <c r="Q41" s="110">
        <f t="shared" si="4"/>
        <v>0</v>
      </c>
      <c r="R41" s="111">
        <f t="shared" si="5"/>
        <v>0.99999999999999989</v>
      </c>
    </row>
    <row r="42" spans="2:18" s="4" customFormat="1" ht="15" x14ac:dyDescent="0.2">
      <c r="B42" s="17">
        <v>20</v>
      </c>
      <c r="C42" s="18">
        <v>301</v>
      </c>
      <c r="D42" s="18">
        <v>16</v>
      </c>
      <c r="E42" s="18">
        <v>0</v>
      </c>
      <c r="F42" s="18">
        <v>24</v>
      </c>
      <c r="G42" s="18">
        <v>51</v>
      </c>
      <c r="H42" s="49" t="s">
        <v>11</v>
      </c>
      <c r="I42" s="10">
        <v>30000000</v>
      </c>
      <c r="J42" s="12">
        <v>100000000</v>
      </c>
      <c r="K42" s="12">
        <v>30000000</v>
      </c>
      <c r="L42" s="12">
        <v>0</v>
      </c>
      <c r="M42" s="22">
        <f t="shared" si="0"/>
        <v>160000000</v>
      </c>
      <c r="N42" s="109">
        <f t="shared" si="1"/>
        <v>0.1875</v>
      </c>
      <c r="O42" s="110">
        <f t="shared" si="2"/>
        <v>0.625</v>
      </c>
      <c r="P42" s="110">
        <f t="shared" si="3"/>
        <v>0.1875</v>
      </c>
      <c r="Q42" s="110">
        <f t="shared" si="4"/>
        <v>0</v>
      </c>
      <c r="R42" s="111">
        <f t="shared" si="5"/>
        <v>1</v>
      </c>
    </row>
    <row r="43" spans="2:18" s="4" customFormat="1" ht="15" x14ac:dyDescent="0.2">
      <c r="B43" s="17">
        <v>20</v>
      </c>
      <c r="C43" s="18">
        <v>301</v>
      </c>
      <c r="D43" s="18">
        <v>16</v>
      </c>
      <c r="E43" s="18">
        <v>0</v>
      </c>
      <c r="F43" s="18">
        <v>25</v>
      </c>
      <c r="G43" s="18">
        <v>51</v>
      </c>
      <c r="H43" s="49" t="s">
        <v>12</v>
      </c>
      <c r="I43" s="10">
        <v>10000000</v>
      </c>
      <c r="J43" s="12">
        <v>176142100</v>
      </c>
      <c r="K43" s="12">
        <v>80000000</v>
      </c>
      <c r="L43" s="12">
        <v>0</v>
      </c>
      <c r="M43" s="22">
        <f t="shared" si="0"/>
        <v>266142100</v>
      </c>
      <c r="N43" s="109">
        <f t="shared" si="1"/>
        <v>3.7573912582789422E-2</v>
      </c>
      <c r="O43" s="110">
        <f t="shared" si="2"/>
        <v>0.66183478675489527</v>
      </c>
      <c r="P43" s="110">
        <f t="shared" si="3"/>
        <v>0.30059130066231537</v>
      </c>
      <c r="Q43" s="110">
        <f t="shared" si="4"/>
        <v>0</v>
      </c>
      <c r="R43" s="111">
        <f t="shared" si="5"/>
        <v>1</v>
      </c>
    </row>
    <row r="44" spans="2:18" s="4" customFormat="1" ht="15" x14ac:dyDescent="0.2">
      <c r="B44" s="17">
        <v>30</v>
      </c>
      <c r="C44" s="18">
        <v>325</v>
      </c>
      <c r="D44" s="18">
        <v>34</v>
      </c>
      <c r="E44" s="18">
        <v>0</v>
      </c>
      <c r="F44" s="18">
        <v>6</v>
      </c>
      <c r="G44" s="18">
        <v>51</v>
      </c>
      <c r="H44" s="49" t="s">
        <v>23</v>
      </c>
      <c r="I44" s="10">
        <v>10000000</v>
      </c>
      <c r="J44" s="12">
        <v>10000000</v>
      </c>
      <c r="K44" s="12">
        <v>10000000</v>
      </c>
      <c r="L44" s="12">
        <v>0</v>
      </c>
      <c r="M44" s="22">
        <f t="shared" si="0"/>
        <v>30000000</v>
      </c>
      <c r="N44" s="109">
        <f t="shared" si="1"/>
        <v>0.33333333333333331</v>
      </c>
      <c r="O44" s="110">
        <f t="shared" si="2"/>
        <v>0.33333333333333331</v>
      </c>
      <c r="P44" s="110">
        <f t="shared" si="3"/>
        <v>0.33333333333333331</v>
      </c>
      <c r="Q44" s="110">
        <f t="shared" si="4"/>
        <v>0</v>
      </c>
      <c r="R44" s="111">
        <f t="shared" si="5"/>
        <v>1</v>
      </c>
    </row>
    <row r="45" spans="2:18" s="4" customFormat="1" ht="15" x14ac:dyDescent="0.25">
      <c r="B45" s="17">
        <v>30</v>
      </c>
      <c r="C45" s="18">
        <v>325</v>
      </c>
      <c r="D45" s="18">
        <v>34</v>
      </c>
      <c r="E45" s="18">
        <v>0</v>
      </c>
      <c r="F45" s="18">
        <v>7</v>
      </c>
      <c r="G45" s="18">
        <v>51</v>
      </c>
      <c r="H45" s="49" t="s">
        <v>724</v>
      </c>
      <c r="I45" s="10">
        <v>290431732</v>
      </c>
      <c r="J45" s="12">
        <v>650724042</v>
      </c>
      <c r="K45" s="118">
        <v>32652762</v>
      </c>
      <c r="L45" s="12">
        <v>0</v>
      </c>
      <c r="M45" s="22">
        <f t="shared" si="0"/>
        <v>973808536</v>
      </c>
      <c r="N45" s="109">
        <f t="shared" si="1"/>
        <v>0.29824315690738618</v>
      </c>
      <c r="O45" s="110">
        <f t="shared" si="2"/>
        <v>0.66822585543653523</v>
      </c>
      <c r="P45" s="110">
        <f t="shared" si="3"/>
        <v>3.3530987656078627E-2</v>
      </c>
      <c r="Q45" s="110">
        <f t="shared" si="4"/>
        <v>0</v>
      </c>
      <c r="R45" s="111">
        <f t="shared" si="5"/>
        <v>1</v>
      </c>
    </row>
    <row r="46" spans="2:18" s="4" customFormat="1" ht="15" x14ac:dyDescent="0.2">
      <c r="B46" s="17">
        <v>41</v>
      </c>
      <c r="C46" s="18">
        <v>326</v>
      </c>
      <c r="D46" s="18">
        <v>28</v>
      </c>
      <c r="E46" s="18">
        <v>0</v>
      </c>
      <c r="F46" s="18">
        <v>14</v>
      </c>
      <c r="G46" s="18">
        <v>51</v>
      </c>
      <c r="H46" s="49" t="s">
        <v>725</v>
      </c>
      <c r="I46" s="10">
        <v>63685800</v>
      </c>
      <c r="J46" s="12">
        <v>74714200</v>
      </c>
      <c r="K46" s="12">
        <v>0</v>
      </c>
      <c r="L46" s="12">
        <v>0</v>
      </c>
      <c r="M46" s="22">
        <f t="shared" si="0"/>
        <v>138400000</v>
      </c>
      <c r="N46" s="109">
        <f t="shared" si="1"/>
        <v>0.46015751445086706</v>
      </c>
      <c r="O46" s="110">
        <f t="shared" si="2"/>
        <v>0.53984248554913294</v>
      </c>
      <c r="P46" s="110">
        <f t="shared" si="3"/>
        <v>0</v>
      </c>
      <c r="Q46" s="110">
        <f t="shared" si="4"/>
        <v>0</v>
      </c>
      <c r="R46" s="111">
        <f t="shared" si="5"/>
        <v>1</v>
      </c>
    </row>
    <row r="47" spans="2:18" s="4" customFormat="1" ht="28.5" x14ac:dyDescent="0.2">
      <c r="B47" s="17">
        <v>41</v>
      </c>
      <c r="C47" s="18">
        <v>375</v>
      </c>
      <c r="D47" s="18">
        <v>42</v>
      </c>
      <c r="E47" s="18">
        <v>0</v>
      </c>
      <c r="F47" s="18">
        <v>2</v>
      </c>
      <c r="G47" s="18">
        <v>51</v>
      </c>
      <c r="H47" s="49" t="s">
        <v>47</v>
      </c>
      <c r="I47" s="10">
        <v>6000000</v>
      </c>
      <c r="J47" s="12">
        <v>136160927</v>
      </c>
      <c r="K47" s="12">
        <v>52839073</v>
      </c>
      <c r="L47" s="12">
        <v>0</v>
      </c>
      <c r="M47" s="22">
        <f t="shared" si="0"/>
        <v>195000000</v>
      </c>
      <c r="N47" s="109">
        <f t="shared" si="1"/>
        <v>3.0769230769230771E-2</v>
      </c>
      <c r="O47" s="110">
        <f t="shared" si="2"/>
        <v>0.69826116410256411</v>
      </c>
      <c r="P47" s="110">
        <f t="shared" si="3"/>
        <v>0.27096960512820512</v>
      </c>
      <c r="Q47" s="110">
        <f t="shared" si="4"/>
        <v>0</v>
      </c>
      <c r="R47" s="111">
        <f t="shared" si="5"/>
        <v>1</v>
      </c>
    </row>
    <row r="48" spans="2:18" s="4" customFormat="1" ht="15" x14ac:dyDescent="0.2">
      <c r="B48" s="17">
        <v>41</v>
      </c>
      <c r="C48" s="18">
        <v>375</v>
      </c>
      <c r="D48" s="18">
        <v>48</v>
      </c>
      <c r="E48" s="18">
        <v>0</v>
      </c>
      <c r="F48" s="18">
        <v>9</v>
      </c>
      <c r="G48" s="18">
        <v>51</v>
      </c>
      <c r="H48" s="49" t="s">
        <v>48</v>
      </c>
      <c r="I48" s="10">
        <v>132394089</v>
      </c>
      <c r="J48" s="12">
        <v>277116270</v>
      </c>
      <c r="K48" s="12">
        <v>0</v>
      </c>
      <c r="L48" s="12">
        <v>0</v>
      </c>
      <c r="M48" s="22">
        <f t="shared" si="0"/>
        <v>409510359</v>
      </c>
      <c r="N48" s="109">
        <f t="shared" si="1"/>
        <v>0.32329851025819839</v>
      </c>
      <c r="O48" s="110">
        <f t="shared" si="2"/>
        <v>0.67670148974180167</v>
      </c>
      <c r="P48" s="110">
        <f t="shared" si="3"/>
        <v>0</v>
      </c>
      <c r="Q48" s="110">
        <f t="shared" si="4"/>
        <v>0</v>
      </c>
      <c r="R48" s="111">
        <f t="shared" si="5"/>
        <v>1</v>
      </c>
    </row>
    <row r="49" spans="2:18" s="4" customFormat="1" ht="15" x14ac:dyDescent="0.2">
      <c r="B49" s="17">
        <v>41</v>
      </c>
      <c r="C49" s="18">
        <v>380</v>
      </c>
      <c r="D49" s="18">
        <v>31</v>
      </c>
      <c r="E49" s="18">
        <v>0</v>
      </c>
      <c r="F49" s="18">
        <v>28</v>
      </c>
      <c r="G49" s="18">
        <v>51</v>
      </c>
      <c r="H49" s="49" t="s">
        <v>766</v>
      </c>
      <c r="I49" s="10">
        <v>52609102</v>
      </c>
      <c r="J49" s="12">
        <v>97200000</v>
      </c>
      <c r="K49" s="12">
        <v>14190898</v>
      </c>
      <c r="L49" s="12">
        <v>0</v>
      </c>
      <c r="M49" s="22">
        <f t="shared" si="0"/>
        <v>164000000</v>
      </c>
      <c r="N49" s="109">
        <f t="shared" si="1"/>
        <v>0.32078720731707316</v>
      </c>
      <c r="O49" s="110">
        <f t="shared" si="2"/>
        <v>0.59268292682926826</v>
      </c>
      <c r="P49" s="110">
        <f t="shared" si="3"/>
        <v>8.652986585365853E-2</v>
      </c>
      <c r="Q49" s="110">
        <f t="shared" si="4"/>
        <v>0</v>
      </c>
      <c r="R49" s="111">
        <f t="shared" si="5"/>
        <v>1</v>
      </c>
    </row>
    <row r="50" spans="2:18" s="4" customFormat="1" ht="15" x14ac:dyDescent="0.2">
      <c r="B50" s="17">
        <v>41</v>
      </c>
      <c r="C50" s="18">
        <v>380</v>
      </c>
      <c r="D50" s="18">
        <v>31</v>
      </c>
      <c r="E50" s="18">
        <v>0</v>
      </c>
      <c r="F50" s="18">
        <v>39</v>
      </c>
      <c r="G50" s="18">
        <v>51</v>
      </c>
      <c r="H50" s="49" t="s">
        <v>767</v>
      </c>
      <c r="I50" s="10">
        <v>32474754</v>
      </c>
      <c r="J50" s="12">
        <v>7275246</v>
      </c>
      <c r="K50" s="12">
        <v>0</v>
      </c>
      <c r="L50" s="12">
        <v>0</v>
      </c>
      <c r="M50" s="22">
        <f t="shared" si="0"/>
        <v>39750000</v>
      </c>
      <c r="N50" s="109">
        <f t="shared" si="1"/>
        <v>0.81697494339622645</v>
      </c>
      <c r="O50" s="110">
        <f t="shared" si="2"/>
        <v>0.18302505660377358</v>
      </c>
      <c r="P50" s="110">
        <f t="shared" si="3"/>
        <v>0</v>
      </c>
      <c r="Q50" s="110">
        <f t="shared" si="4"/>
        <v>0</v>
      </c>
      <c r="R50" s="111">
        <f t="shared" si="5"/>
        <v>1</v>
      </c>
    </row>
    <row r="51" spans="2:18" s="4" customFormat="1" ht="15" x14ac:dyDescent="0.2">
      <c r="B51" s="17">
        <v>45</v>
      </c>
      <c r="C51" s="18">
        <v>374</v>
      </c>
      <c r="D51" s="18">
        <v>16</v>
      </c>
      <c r="E51" s="18">
        <v>0</v>
      </c>
      <c r="F51" s="18">
        <v>16</v>
      </c>
      <c r="G51" s="18">
        <v>51</v>
      </c>
      <c r="H51" s="49" t="s">
        <v>44</v>
      </c>
      <c r="I51" s="10">
        <v>20000000</v>
      </c>
      <c r="J51" s="12">
        <v>295000000</v>
      </c>
      <c r="K51" s="12">
        <v>0</v>
      </c>
      <c r="L51" s="12">
        <v>0</v>
      </c>
      <c r="M51" s="22">
        <f t="shared" si="0"/>
        <v>315000000</v>
      </c>
      <c r="N51" s="109">
        <f t="shared" si="1"/>
        <v>6.3492063492063489E-2</v>
      </c>
      <c r="O51" s="110">
        <f t="shared" si="2"/>
        <v>0.93650793650793651</v>
      </c>
      <c r="P51" s="110">
        <f t="shared" si="3"/>
        <v>0</v>
      </c>
      <c r="Q51" s="110">
        <f t="shared" si="4"/>
        <v>0</v>
      </c>
      <c r="R51" s="111">
        <f t="shared" si="5"/>
        <v>1</v>
      </c>
    </row>
    <row r="52" spans="2:18" s="4" customFormat="1" ht="15" x14ac:dyDescent="0.2">
      <c r="B52" s="17">
        <v>45</v>
      </c>
      <c r="C52" s="18">
        <v>374</v>
      </c>
      <c r="D52" s="18">
        <v>16</v>
      </c>
      <c r="E52" s="18">
        <v>0</v>
      </c>
      <c r="F52" s="18">
        <v>17</v>
      </c>
      <c r="G52" s="18">
        <v>51</v>
      </c>
      <c r="H52" s="49" t="s">
        <v>45</v>
      </c>
      <c r="I52" s="10">
        <v>450000000</v>
      </c>
      <c r="J52" s="12">
        <v>600000000</v>
      </c>
      <c r="K52" s="12">
        <v>900000000</v>
      </c>
      <c r="L52" s="12">
        <v>100000000</v>
      </c>
      <c r="M52" s="22">
        <f t="shared" si="0"/>
        <v>2050000000</v>
      </c>
      <c r="N52" s="109">
        <f t="shared" si="1"/>
        <v>0.21951219512195122</v>
      </c>
      <c r="O52" s="110">
        <f t="shared" si="2"/>
        <v>0.29268292682926828</v>
      </c>
      <c r="P52" s="110">
        <f t="shared" si="3"/>
        <v>0.43902439024390244</v>
      </c>
      <c r="Q52" s="110">
        <f t="shared" si="4"/>
        <v>4.878048780487805E-2</v>
      </c>
      <c r="R52" s="111">
        <f t="shared" si="5"/>
        <v>1</v>
      </c>
    </row>
    <row r="53" spans="2:18" s="4" customFormat="1" ht="15" x14ac:dyDescent="0.2">
      <c r="B53" s="17">
        <v>45</v>
      </c>
      <c r="C53" s="18">
        <v>374</v>
      </c>
      <c r="D53" s="18">
        <v>16</v>
      </c>
      <c r="E53" s="18">
        <v>0</v>
      </c>
      <c r="F53" s="18">
        <v>19</v>
      </c>
      <c r="G53" s="18">
        <v>51</v>
      </c>
      <c r="H53" s="49" t="s">
        <v>46</v>
      </c>
      <c r="I53" s="10">
        <v>20000000</v>
      </c>
      <c r="J53" s="12">
        <v>300000000</v>
      </c>
      <c r="K53" s="12">
        <v>330000000</v>
      </c>
      <c r="L53" s="12">
        <v>0</v>
      </c>
      <c r="M53" s="22">
        <f t="shared" si="0"/>
        <v>650000000</v>
      </c>
      <c r="N53" s="109">
        <f t="shared" si="1"/>
        <v>3.0769230769230771E-2</v>
      </c>
      <c r="O53" s="110">
        <f t="shared" si="2"/>
        <v>0.46153846153846156</v>
      </c>
      <c r="P53" s="110">
        <f t="shared" si="3"/>
        <v>0.50769230769230766</v>
      </c>
      <c r="Q53" s="110">
        <f t="shared" si="4"/>
        <v>0</v>
      </c>
      <c r="R53" s="111">
        <f t="shared" si="5"/>
        <v>1</v>
      </c>
    </row>
    <row r="54" spans="2:18" s="4" customFormat="1" ht="28.5" x14ac:dyDescent="0.2">
      <c r="B54" s="17">
        <v>45</v>
      </c>
      <c r="C54" s="18">
        <v>379</v>
      </c>
      <c r="D54" s="18">
        <v>16</v>
      </c>
      <c r="E54" s="18">
        <v>0</v>
      </c>
      <c r="F54" s="18">
        <v>12</v>
      </c>
      <c r="G54" s="18">
        <v>51</v>
      </c>
      <c r="H54" s="49" t="s">
        <v>765</v>
      </c>
      <c r="I54" s="10">
        <v>2746900000</v>
      </c>
      <c r="J54" s="12">
        <v>2443171785</v>
      </c>
      <c r="K54" s="12">
        <v>1924300202</v>
      </c>
      <c r="L54" s="12">
        <v>0</v>
      </c>
      <c r="M54" s="22">
        <f t="shared" si="0"/>
        <v>7114371987</v>
      </c>
      <c r="N54" s="109">
        <f t="shared" si="1"/>
        <v>0.3861057595834706</v>
      </c>
      <c r="O54" s="110">
        <f t="shared" si="2"/>
        <v>0.34341355631451043</v>
      </c>
      <c r="P54" s="110">
        <f t="shared" si="3"/>
        <v>0.27048068410201898</v>
      </c>
      <c r="Q54" s="110">
        <f t="shared" si="4"/>
        <v>0</v>
      </c>
      <c r="R54" s="111">
        <f t="shared" si="5"/>
        <v>1</v>
      </c>
    </row>
    <row r="55" spans="2:18" s="4" customFormat="1" ht="15" x14ac:dyDescent="0.2">
      <c r="B55" s="17">
        <v>50</v>
      </c>
      <c r="C55" s="18">
        <v>105</v>
      </c>
      <c r="D55" s="18">
        <v>1</v>
      </c>
      <c r="E55" s="18">
        <v>0</v>
      </c>
      <c r="F55" s="18">
        <v>15</v>
      </c>
      <c r="G55" s="18">
        <v>51</v>
      </c>
      <c r="H55" s="49" t="s">
        <v>665</v>
      </c>
      <c r="I55" s="10">
        <v>194150000</v>
      </c>
      <c r="J55" s="12">
        <v>411550000</v>
      </c>
      <c r="K55" s="12">
        <v>4700000</v>
      </c>
      <c r="L55" s="12">
        <v>0</v>
      </c>
      <c r="M55" s="22">
        <f t="shared" si="0"/>
        <v>610400000</v>
      </c>
      <c r="N55" s="109">
        <f t="shared" si="1"/>
        <v>0.31807011795543905</v>
      </c>
      <c r="O55" s="110">
        <f t="shared" si="2"/>
        <v>0.67423001310615993</v>
      </c>
      <c r="P55" s="110">
        <f t="shared" si="3"/>
        <v>7.6998689384010482E-3</v>
      </c>
      <c r="Q55" s="110">
        <f t="shared" si="4"/>
        <v>0</v>
      </c>
      <c r="R55" s="111">
        <f t="shared" si="5"/>
        <v>1</v>
      </c>
    </row>
    <row r="56" spans="2:18" s="4" customFormat="1" ht="15" x14ac:dyDescent="0.2">
      <c r="B56" s="17">
        <v>50</v>
      </c>
      <c r="C56" s="18">
        <v>105</v>
      </c>
      <c r="D56" s="18">
        <v>1</v>
      </c>
      <c r="E56" s="18">
        <v>0</v>
      </c>
      <c r="F56" s="18">
        <v>18</v>
      </c>
      <c r="G56" s="18">
        <v>51</v>
      </c>
      <c r="H56" s="49" t="s">
        <v>0</v>
      </c>
      <c r="I56" s="10">
        <v>17825000</v>
      </c>
      <c r="J56" s="12">
        <v>67250000</v>
      </c>
      <c r="K56" s="12">
        <v>12325000</v>
      </c>
      <c r="L56" s="12">
        <v>0</v>
      </c>
      <c r="M56" s="22">
        <f t="shared" si="0"/>
        <v>97400000</v>
      </c>
      <c r="N56" s="109">
        <f t="shared" si="1"/>
        <v>0.18300821355236141</v>
      </c>
      <c r="O56" s="110">
        <f t="shared" si="2"/>
        <v>0.69045174537987675</v>
      </c>
      <c r="P56" s="110">
        <f t="shared" si="3"/>
        <v>0.12654004106776182</v>
      </c>
      <c r="Q56" s="110">
        <f t="shared" si="4"/>
        <v>0</v>
      </c>
      <c r="R56" s="111">
        <f t="shared" si="5"/>
        <v>1</v>
      </c>
    </row>
    <row r="57" spans="2:18" s="4" customFormat="1" ht="15" x14ac:dyDescent="0.2">
      <c r="B57" s="17">
        <v>50</v>
      </c>
      <c r="C57" s="18">
        <v>105</v>
      </c>
      <c r="D57" s="18">
        <v>20</v>
      </c>
      <c r="E57" s="18">
        <v>0</v>
      </c>
      <c r="F57" s="18">
        <v>31</v>
      </c>
      <c r="G57" s="18">
        <v>51</v>
      </c>
      <c r="H57" s="49" t="s">
        <v>1</v>
      </c>
      <c r="I57" s="10">
        <v>16500000</v>
      </c>
      <c r="J57" s="12">
        <v>86500000</v>
      </c>
      <c r="K57" s="12">
        <v>13000000</v>
      </c>
      <c r="L57" s="12">
        <v>37000000</v>
      </c>
      <c r="M57" s="22">
        <f t="shared" si="0"/>
        <v>153000000</v>
      </c>
      <c r="N57" s="109">
        <f t="shared" si="1"/>
        <v>0.10784313725490197</v>
      </c>
      <c r="O57" s="110">
        <f t="shared" si="2"/>
        <v>0.565359477124183</v>
      </c>
      <c r="P57" s="110">
        <f t="shared" si="3"/>
        <v>8.4967320261437912E-2</v>
      </c>
      <c r="Q57" s="110">
        <f t="shared" si="4"/>
        <v>0.24183006535947713</v>
      </c>
      <c r="R57" s="111">
        <f t="shared" si="5"/>
        <v>1</v>
      </c>
    </row>
    <row r="58" spans="2:18" s="4" customFormat="1" ht="28.5" x14ac:dyDescent="0.2">
      <c r="B58" s="17">
        <v>50</v>
      </c>
      <c r="C58" s="18">
        <v>105</v>
      </c>
      <c r="D58" s="18">
        <v>20</v>
      </c>
      <c r="E58" s="18">
        <v>0</v>
      </c>
      <c r="F58" s="18">
        <v>32</v>
      </c>
      <c r="G58" s="18">
        <v>51</v>
      </c>
      <c r="H58" s="49" t="s">
        <v>2</v>
      </c>
      <c r="I58" s="10">
        <v>73000000</v>
      </c>
      <c r="J58" s="12">
        <v>855050000</v>
      </c>
      <c r="K58" s="12">
        <v>1089000000</v>
      </c>
      <c r="L58" s="12">
        <v>230000000</v>
      </c>
      <c r="M58" s="22">
        <f t="shared" si="0"/>
        <v>2247050000</v>
      </c>
      <c r="N58" s="109">
        <f t="shared" si="1"/>
        <v>3.2487038561669748E-2</v>
      </c>
      <c r="O58" s="110">
        <f t="shared" si="2"/>
        <v>0.38052112770076324</v>
      </c>
      <c r="P58" s="110">
        <f t="shared" si="3"/>
        <v>0.48463541087203221</v>
      </c>
      <c r="Q58" s="110">
        <f t="shared" si="4"/>
        <v>0.10235642286553481</v>
      </c>
      <c r="R58" s="111">
        <f t="shared" si="5"/>
        <v>1</v>
      </c>
    </row>
    <row r="59" spans="2:18" s="4" customFormat="1" ht="15" x14ac:dyDescent="0.2">
      <c r="B59" s="17">
        <v>50</v>
      </c>
      <c r="C59" s="18">
        <v>105</v>
      </c>
      <c r="D59" s="18">
        <v>21</v>
      </c>
      <c r="E59" s="18">
        <v>0</v>
      </c>
      <c r="F59" s="18">
        <v>31</v>
      </c>
      <c r="G59" s="18">
        <v>51</v>
      </c>
      <c r="H59" s="49" t="s">
        <v>3</v>
      </c>
      <c r="I59" s="10">
        <v>24600000</v>
      </c>
      <c r="J59" s="12">
        <v>63200000</v>
      </c>
      <c r="K59" s="12">
        <v>42875000</v>
      </c>
      <c r="L59" s="12">
        <v>0</v>
      </c>
      <c r="M59" s="22">
        <f t="shared" si="0"/>
        <v>130675000</v>
      </c>
      <c r="N59" s="109">
        <f t="shared" si="1"/>
        <v>0.18825330017218289</v>
      </c>
      <c r="O59" s="110">
        <f t="shared" si="2"/>
        <v>0.48364262483259995</v>
      </c>
      <c r="P59" s="110">
        <f t="shared" si="3"/>
        <v>0.32810407499521715</v>
      </c>
      <c r="Q59" s="110">
        <f t="shared" si="4"/>
        <v>0</v>
      </c>
      <c r="R59" s="111">
        <f t="shared" si="5"/>
        <v>1</v>
      </c>
    </row>
    <row r="60" spans="2:18" s="4" customFormat="1" ht="15" x14ac:dyDescent="0.2">
      <c r="B60" s="17">
        <v>50</v>
      </c>
      <c r="C60" s="18">
        <v>105</v>
      </c>
      <c r="D60" s="18">
        <v>21</v>
      </c>
      <c r="E60" s="18">
        <v>0</v>
      </c>
      <c r="F60" s="18">
        <v>32</v>
      </c>
      <c r="G60" s="18">
        <v>51</v>
      </c>
      <c r="H60" s="49" t="s">
        <v>4</v>
      </c>
      <c r="I60" s="10">
        <v>68600000</v>
      </c>
      <c r="J60" s="12">
        <v>222420000</v>
      </c>
      <c r="K60" s="12">
        <v>138500000</v>
      </c>
      <c r="L60" s="12">
        <v>0</v>
      </c>
      <c r="M60" s="22">
        <f t="shared" si="0"/>
        <v>429520000</v>
      </c>
      <c r="N60" s="109">
        <f t="shared" si="1"/>
        <v>0.15971316818774445</v>
      </c>
      <c r="O60" s="110">
        <f t="shared" si="2"/>
        <v>0.51783386105420004</v>
      </c>
      <c r="P60" s="110">
        <f t="shared" si="3"/>
        <v>0.32245297075805551</v>
      </c>
      <c r="Q60" s="110">
        <f t="shared" si="4"/>
        <v>0</v>
      </c>
      <c r="R60" s="111">
        <f t="shared" si="5"/>
        <v>1</v>
      </c>
    </row>
    <row r="61" spans="2:18" s="4" customFormat="1" ht="28.5" x14ac:dyDescent="0.2">
      <c r="B61" s="17">
        <v>50</v>
      </c>
      <c r="C61" s="18">
        <v>105</v>
      </c>
      <c r="D61" s="18">
        <v>23</v>
      </c>
      <c r="E61" s="18">
        <v>0</v>
      </c>
      <c r="F61" s="18">
        <v>21</v>
      </c>
      <c r="G61" s="18">
        <v>51</v>
      </c>
      <c r="H61" s="49" t="s">
        <v>666</v>
      </c>
      <c r="I61" s="10">
        <v>25100000</v>
      </c>
      <c r="J61" s="12">
        <v>58200000</v>
      </c>
      <c r="K61" s="12">
        <v>0</v>
      </c>
      <c r="L61" s="12">
        <v>0</v>
      </c>
      <c r="M61" s="22">
        <f t="shared" si="0"/>
        <v>83300000</v>
      </c>
      <c r="N61" s="109">
        <f t="shared" si="1"/>
        <v>0.30132052821128452</v>
      </c>
      <c r="O61" s="110">
        <f t="shared" si="2"/>
        <v>0.69867947178871548</v>
      </c>
      <c r="P61" s="110">
        <f t="shared" si="3"/>
        <v>0</v>
      </c>
      <c r="Q61" s="110">
        <f t="shared" si="4"/>
        <v>0</v>
      </c>
      <c r="R61" s="111">
        <f t="shared" si="5"/>
        <v>1</v>
      </c>
    </row>
    <row r="62" spans="2:18" s="4" customFormat="1" ht="15" x14ac:dyDescent="0.2">
      <c r="B62" s="17">
        <v>50</v>
      </c>
      <c r="C62" s="18">
        <v>357</v>
      </c>
      <c r="D62" s="18">
        <v>1</v>
      </c>
      <c r="E62" s="18">
        <v>0</v>
      </c>
      <c r="F62" s="18">
        <v>82</v>
      </c>
      <c r="G62" s="18">
        <v>51</v>
      </c>
      <c r="H62" s="49" t="s">
        <v>997</v>
      </c>
      <c r="I62" s="10">
        <v>7500000</v>
      </c>
      <c r="J62" s="12">
        <v>120000000</v>
      </c>
      <c r="K62" s="12">
        <v>127500000</v>
      </c>
      <c r="L62" s="12">
        <v>0</v>
      </c>
      <c r="M62" s="22">
        <f t="shared" si="0"/>
        <v>255000000</v>
      </c>
      <c r="N62" s="109">
        <f t="shared" si="1"/>
        <v>2.9411764705882353E-2</v>
      </c>
      <c r="O62" s="110">
        <f t="shared" si="2"/>
        <v>0.47058823529411764</v>
      </c>
      <c r="P62" s="110">
        <f t="shared" si="3"/>
        <v>0.5</v>
      </c>
      <c r="Q62" s="110">
        <f t="shared" si="4"/>
        <v>0</v>
      </c>
      <c r="R62" s="111">
        <f t="shared" si="5"/>
        <v>1</v>
      </c>
    </row>
    <row r="63" spans="2:18" s="4" customFormat="1" ht="15" x14ac:dyDescent="0.2">
      <c r="B63" s="17">
        <v>50</v>
      </c>
      <c r="C63" s="18">
        <v>357</v>
      </c>
      <c r="D63" s="18">
        <v>1</v>
      </c>
      <c r="E63" s="18">
        <v>0</v>
      </c>
      <c r="F63" s="18">
        <v>88</v>
      </c>
      <c r="G63" s="18">
        <v>51</v>
      </c>
      <c r="H63" s="49" t="s">
        <v>730</v>
      </c>
      <c r="I63" s="10">
        <v>72811479</v>
      </c>
      <c r="J63" s="12">
        <v>81188521</v>
      </c>
      <c r="K63" s="12">
        <v>0</v>
      </c>
      <c r="L63" s="12">
        <v>0</v>
      </c>
      <c r="M63" s="22">
        <f t="shared" si="0"/>
        <v>154000000</v>
      </c>
      <c r="N63" s="109">
        <f t="shared" si="1"/>
        <v>0.4728018116883117</v>
      </c>
      <c r="O63" s="110">
        <f t="shared" si="2"/>
        <v>0.5271981883116883</v>
      </c>
      <c r="P63" s="110">
        <f t="shared" si="3"/>
        <v>0</v>
      </c>
      <c r="Q63" s="110">
        <f t="shared" si="4"/>
        <v>0</v>
      </c>
      <c r="R63" s="111">
        <f t="shared" si="5"/>
        <v>1</v>
      </c>
    </row>
    <row r="64" spans="2:18" s="4" customFormat="1" ht="28.5" x14ac:dyDescent="0.2">
      <c r="B64" s="17">
        <v>50</v>
      </c>
      <c r="C64" s="18">
        <v>357</v>
      </c>
      <c r="D64" s="18">
        <v>1</v>
      </c>
      <c r="E64" s="18">
        <v>0</v>
      </c>
      <c r="F64" s="18">
        <v>89</v>
      </c>
      <c r="G64" s="18">
        <v>51</v>
      </c>
      <c r="H64" s="49" t="s">
        <v>731</v>
      </c>
      <c r="I64" s="10">
        <v>30000000</v>
      </c>
      <c r="J64" s="12">
        <v>90000000</v>
      </c>
      <c r="K64" s="12">
        <v>30000000</v>
      </c>
      <c r="L64" s="12">
        <v>0</v>
      </c>
      <c r="M64" s="22">
        <f t="shared" si="0"/>
        <v>150000000</v>
      </c>
      <c r="N64" s="109">
        <f t="shared" si="1"/>
        <v>0.2</v>
      </c>
      <c r="O64" s="110">
        <f t="shared" si="2"/>
        <v>0.6</v>
      </c>
      <c r="P64" s="110">
        <f t="shared" si="3"/>
        <v>0.2</v>
      </c>
      <c r="Q64" s="110">
        <f t="shared" si="4"/>
        <v>0</v>
      </c>
      <c r="R64" s="111">
        <f t="shared" si="5"/>
        <v>1</v>
      </c>
    </row>
    <row r="65" spans="2:18" s="4" customFormat="1" ht="28.5" x14ac:dyDescent="0.2">
      <c r="B65" s="17">
        <v>50</v>
      </c>
      <c r="C65" s="18">
        <v>357</v>
      </c>
      <c r="D65" s="18">
        <v>1</v>
      </c>
      <c r="E65" s="18">
        <v>0</v>
      </c>
      <c r="F65" s="18">
        <v>90</v>
      </c>
      <c r="G65" s="18">
        <v>51</v>
      </c>
      <c r="H65" s="49" t="s">
        <v>732</v>
      </c>
      <c r="I65" s="10">
        <v>6000000</v>
      </c>
      <c r="J65" s="12">
        <v>97500000</v>
      </c>
      <c r="K65" s="12">
        <v>91500000</v>
      </c>
      <c r="L65" s="12">
        <v>0</v>
      </c>
      <c r="M65" s="22">
        <f t="shared" si="0"/>
        <v>195000000</v>
      </c>
      <c r="N65" s="109">
        <f t="shared" si="1"/>
        <v>3.0769230769230771E-2</v>
      </c>
      <c r="O65" s="110">
        <f t="shared" si="2"/>
        <v>0.5</v>
      </c>
      <c r="P65" s="110">
        <f t="shared" si="3"/>
        <v>0.46923076923076923</v>
      </c>
      <c r="Q65" s="110">
        <f t="shared" si="4"/>
        <v>0</v>
      </c>
      <c r="R65" s="111">
        <f t="shared" si="5"/>
        <v>1</v>
      </c>
    </row>
    <row r="66" spans="2:18" s="4" customFormat="1" ht="28.5" x14ac:dyDescent="0.2">
      <c r="B66" s="17">
        <v>51</v>
      </c>
      <c r="C66" s="18">
        <v>624</v>
      </c>
      <c r="D66" s="18">
        <v>16</v>
      </c>
      <c r="E66" s="18">
        <v>0</v>
      </c>
      <c r="F66" s="18">
        <v>11</v>
      </c>
      <c r="G66" s="18">
        <v>51</v>
      </c>
      <c r="H66" s="49" t="s">
        <v>533</v>
      </c>
      <c r="I66" s="10">
        <v>54000000</v>
      </c>
      <c r="J66" s="12">
        <v>10496000</v>
      </c>
      <c r="K66" s="12">
        <v>39540900</v>
      </c>
      <c r="L66" s="12">
        <v>0</v>
      </c>
      <c r="M66" s="22">
        <f t="shared" si="0"/>
        <v>104036900</v>
      </c>
      <c r="N66" s="109">
        <f t="shared" si="1"/>
        <v>0.51904660750176135</v>
      </c>
      <c r="O66" s="110">
        <f t="shared" si="2"/>
        <v>0.10088728133960162</v>
      </c>
      <c r="P66" s="110">
        <f t="shared" si="3"/>
        <v>0.38006611115863698</v>
      </c>
      <c r="Q66" s="110">
        <f t="shared" si="4"/>
        <v>0</v>
      </c>
      <c r="R66" s="111">
        <f t="shared" si="5"/>
        <v>1</v>
      </c>
    </row>
    <row r="67" spans="2:18" s="4" customFormat="1" ht="28.5" x14ac:dyDescent="0.2">
      <c r="B67" s="17">
        <v>51</v>
      </c>
      <c r="C67" s="18">
        <v>624</v>
      </c>
      <c r="D67" s="18">
        <v>19</v>
      </c>
      <c r="E67" s="18">
        <v>0</v>
      </c>
      <c r="F67" s="18">
        <v>10</v>
      </c>
      <c r="G67" s="18">
        <v>51</v>
      </c>
      <c r="H67" s="49" t="s">
        <v>534</v>
      </c>
      <c r="I67" s="10">
        <v>60000000</v>
      </c>
      <c r="J67" s="12">
        <v>118857205</v>
      </c>
      <c r="K67" s="12">
        <v>0</v>
      </c>
      <c r="L67" s="12">
        <v>0</v>
      </c>
      <c r="M67" s="22">
        <f t="shared" si="0"/>
        <v>178857205</v>
      </c>
      <c r="N67" s="109">
        <f t="shared" si="1"/>
        <v>0.33546314223125651</v>
      </c>
      <c r="O67" s="110">
        <f t="shared" si="2"/>
        <v>0.66453685776874349</v>
      </c>
      <c r="P67" s="110">
        <f t="shared" si="3"/>
        <v>0</v>
      </c>
      <c r="Q67" s="110">
        <f t="shared" si="4"/>
        <v>0</v>
      </c>
      <c r="R67" s="111">
        <f t="shared" si="5"/>
        <v>1</v>
      </c>
    </row>
    <row r="68" spans="2:18" s="4" customFormat="1" ht="15" x14ac:dyDescent="0.2">
      <c r="B68" s="17">
        <v>51</v>
      </c>
      <c r="C68" s="18">
        <v>624</v>
      </c>
      <c r="D68" s="18">
        <v>19</v>
      </c>
      <c r="E68" s="18">
        <v>0</v>
      </c>
      <c r="F68" s="18">
        <v>3</v>
      </c>
      <c r="G68" s="18">
        <v>51</v>
      </c>
      <c r="H68" s="49" t="s">
        <v>535</v>
      </c>
      <c r="I68" s="10">
        <v>31000000</v>
      </c>
      <c r="J68" s="12">
        <v>130000000</v>
      </c>
      <c r="K68" s="12">
        <v>0</v>
      </c>
      <c r="L68" s="12">
        <v>0</v>
      </c>
      <c r="M68" s="22">
        <f t="shared" si="0"/>
        <v>161000000</v>
      </c>
      <c r="N68" s="109">
        <f t="shared" si="1"/>
        <v>0.19254658385093168</v>
      </c>
      <c r="O68" s="110">
        <f t="shared" si="2"/>
        <v>0.80745341614906829</v>
      </c>
      <c r="P68" s="110">
        <f t="shared" si="3"/>
        <v>0</v>
      </c>
      <c r="Q68" s="110">
        <f t="shared" si="4"/>
        <v>0</v>
      </c>
      <c r="R68" s="111">
        <f t="shared" si="5"/>
        <v>1</v>
      </c>
    </row>
    <row r="69" spans="2:18" s="4" customFormat="1" ht="28.5" x14ac:dyDescent="0.2">
      <c r="B69" s="17">
        <v>52</v>
      </c>
      <c r="C69" s="18">
        <v>606</v>
      </c>
      <c r="D69" s="18">
        <v>16</v>
      </c>
      <c r="E69" s="18">
        <v>0</v>
      </c>
      <c r="F69" s="18">
        <v>51</v>
      </c>
      <c r="G69" s="18">
        <v>51</v>
      </c>
      <c r="H69" s="49" t="s">
        <v>478</v>
      </c>
      <c r="I69" s="10">
        <v>13440000</v>
      </c>
      <c r="J69" s="12">
        <v>20160000</v>
      </c>
      <c r="K69" s="12">
        <v>0</v>
      </c>
      <c r="L69" s="12">
        <v>0</v>
      </c>
      <c r="M69" s="22">
        <f t="shared" si="0"/>
        <v>33600000</v>
      </c>
      <c r="N69" s="109">
        <f t="shared" si="1"/>
        <v>0.4</v>
      </c>
      <c r="O69" s="110">
        <f t="shared" si="2"/>
        <v>0.6</v>
      </c>
      <c r="P69" s="110">
        <f t="shared" si="3"/>
        <v>0</v>
      </c>
      <c r="Q69" s="110">
        <f t="shared" si="4"/>
        <v>0</v>
      </c>
      <c r="R69" s="111">
        <f t="shared" si="5"/>
        <v>1</v>
      </c>
    </row>
    <row r="70" spans="2:18" s="4" customFormat="1" ht="28.5" x14ac:dyDescent="0.2">
      <c r="B70" s="17">
        <v>52</v>
      </c>
      <c r="C70" s="18">
        <v>606</v>
      </c>
      <c r="D70" s="18">
        <v>16</v>
      </c>
      <c r="E70" s="18">
        <v>0</v>
      </c>
      <c r="F70" s="18">
        <v>52</v>
      </c>
      <c r="G70" s="18">
        <v>51</v>
      </c>
      <c r="H70" s="49" t="s">
        <v>479</v>
      </c>
      <c r="I70" s="10">
        <v>40000000</v>
      </c>
      <c r="J70" s="12">
        <v>40000000</v>
      </c>
      <c r="K70" s="12">
        <v>0</v>
      </c>
      <c r="L70" s="12">
        <v>0</v>
      </c>
      <c r="M70" s="22">
        <f t="shared" si="0"/>
        <v>80000000</v>
      </c>
      <c r="N70" s="109">
        <f t="shared" si="1"/>
        <v>0.5</v>
      </c>
      <c r="O70" s="110">
        <f t="shared" si="2"/>
        <v>0.5</v>
      </c>
      <c r="P70" s="110">
        <f t="shared" si="3"/>
        <v>0</v>
      </c>
      <c r="Q70" s="110">
        <f t="shared" si="4"/>
        <v>0</v>
      </c>
      <c r="R70" s="111">
        <f t="shared" si="5"/>
        <v>1</v>
      </c>
    </row>
    <row r="71" spans="2:18" s="4" customFormat="1" ht="15" x14ac:dyDescent="0.2">
      <c r="B71" s="17">
        <v>52</v>
      </c>
      <c r="C71" s="18">
        <v>606</v>
      </c>
      <c r="D71" s="18">
        <v>16</v>
      </c>
      <c r="E71" s="18">
        <v>0</v>
      </c>
      <c r="F71" s="18">
        <v>53</v>
      </c>
      <c r="G71" s="18">
        <v>51</v>
      </c>
      <c r="H71" s="49" t="s">
        <v>480</v>
      </c>
      <c r="I71" s="10">
        <v>26600000</v>
      </c>
      <c r="J71" s="12">
        <v>11400000</v>
      </c>
      <c r="K71" s="12">
        <v>0</v>
      </c>
      <c r="L71" s="12">
        <v>0</v>
      </c>
      <c r="M71" s="22">
        <f t="shared" si="0"/>
        <v>38000000</v>
      </c>
      <c r="N71" s="109">
        <f t="shared" si="1"/>
        <v>0.7</v>
      </c>
      <c r="O71" s="110">
        <f t="shared" si="2"/>
        <v>0.3</v>
      </c>
      <c r="P71" s="110">
        <f t="shared" si="3"/>
        <v>0</v>
      </c>
      <c r="Q71" s="110">
        <f t="shared" si="4"/>
        <v>0</v>
      </c>
      <c r="R71" s="111">
        <f t="shared" si="5"/>
        <v>1</v>
      </c>
    </row>
    <row r="72" spans="2:18" s="4" customFormat="1" ht="28.5" x14ac:dyDescent="0.2">
      <c r="B72" s="17">
        <v>52</v>
      </c>
      <c r="C72" s="18">
        <v>606</v>
      </c>
      <c r="D72" s="18">
        <v>16</v>
      </c>
      <c r="E72" s="18">
        <v>0</v>
      </c>
      <c r="F72" s="18">
        <v>73</v>
      </c>
      <c r="G72" s="18">
        <v>51</v>
      </c>
      <c r="H72" s="49" t="s">
        <v>481</v>
      </c>
      <c r="I72" s="10">
        <v>255780000</v>
      </c>
      <c r="J72" s="12">
        <v>312620000</v>
      </c>
      <c r="K72" s="12">
        <v>0</v>
      </c>
      <c r="L72" s="12">
        <v>0</v>
      </c>
      <c r="M72" s="22">
        <f t="shared" si="0"/>
        <v>568400000</v>
      </c>
      <c r="N72" s="109">
        <f t="shared" si="1"/>
        <v>0.45</v>
      </c>
      <c r="O72" s="110">
        <f t="shared" si="2"/>
        <v>0.55000000000000004</v>
      </c>
      <c r="P72" s="110">
        <f t="shared" si="3"/>
        <v>0</v>
      </c>
      <c r="Q72" s="110">
        <f t="shared" si="4"/>
        <v>0</v>
      </c>
      <c r="R72" s="111">
        <f t="shared" si="5"/>
        <v>1</v>
      </c>
    </row>
    <row r="73" spans="2:18" s="4" customFormat="1" ht="15" x14ac:dyDescent="0.2">
      <c r="B73" s="17">
        <v>52</v>
      </c>
      <c r="C73" s="18">
        <v>606</v>
      </c>
      <c r="D73" s="18">
        <v>17</v>
      </c>
      <c r="E73" s="18">
        <v>0</v>
      </c>
      <c r="F73" s="18">
        <v>44</v>
      </c>
      <c r="G73" s="18">
        <v>61</v>
      </c>
      <c r="H73" s="49" t="s">
        <v>482</v>
      </c>
      <c r="I73" s="10">
        <v>2250000</v>
      </c>
      <c r="J73" s="12">
        <v>6750000</v>
      </c>
      <c r="K73" s="12">
        <v>0</v>
      </c>
      <c r="L73" s="12">
        <v>0</v>
      </c>
      <c r="M73" s="22">
        <f t="shared" ref="M73:M136" si="6">+L73+K73+J73+I73</f>
        <v>9000000</v>
      </c>
      <c r="N73" s="109">
        <f t="shared" ref="N73:N136" si="7">+I73/$M73</f>
        <v>0.25</v>
      </c>
      <c r="O73" s="110">
        <f t="shared" ref="O73:O136" si="8">+J73/$M73</f>
        <v>0.75</v>
      </c>
      <c r="P73" s="110">
        <f t="shared" ref="P73:P136" si="9">+K73/$M73</f>
        <v>0</v>
      </c>
      <c r="Q73" s="110">
        <f t="shared" ref="Q73:Q136" si="10">+L73/$M73</f>
        <v>0</v>
      </c>
      <c r="R73" s="111">
        <f t="shared" ref="R73:R136" si="11">+Q73+P73+O73+N73</f>
        <v>1</v>
      </c>
    </row>
    <row r="74" spans="2:18" s="4" customFormat="1" ht="28.5" x14ac:dyDescent="0.2">
      <c r="B74" s="17">
        <v>52</v>
      </c>
      <c r="C74" s="18">
        <v>606</v>
      </c>
      <c r="D74" s="18">
        <v>17</v>
      </c>
      <c r="E74" s="18">
        <v>0</v>
      </c>
      <c r="F74" s="18">
        <v>72</v>
      </c>
      <c r="G74" s="18">
        <v>51</v>
      </c>
      <c r="H74" s="49" t="s">
        <v>483</v>
      </c>
      <c r="I74" s="10">
        <v>95040000</v>
      </c>
      <c r="J74" s="12">
        <v>259200000</v>
      </c>
      <c r="K74" s="12">
        <v>77760000</v>
      </c>
      <c r="L74" s="12">
        <v>0</v>
      </c>
      <c r="M74" s="22">
        <f t="shared" si="6"/>
        <v>432000000</v>
      </c>
      <c r="N74" s="109">
        <f t="shared" si="7"/>
        <v>0.22</v>
      </c>
      <c r="O74" s="110">
        <f t="shared" si="8"/>
        <v>0.6</v>
      </c>
      <c r="P74" s="110">
        <f t="shared" si="9"/>
        <v>0.18</v>
      </c>
      <c r="Q74" s="110">
        <f t="shared" si="10"/>
        <v>0</v>
      </c>
      <c r="R74" s="111">
        <f t="shared" si="11"/>
        <v>1</v>
      </c>
    </row>
    <row r="75" spans="2:18" s="4" customFormat="1" ht="28.5" x14ac:dyDescent="0.2">
      <c r="B75" s="17">
        <v>52</v>
      </c>
      <c r="C75" s="18">
        <v>606</v>
      </c>
      <c r="D75" s="18">
        <v>17</v>
      </c>
      <c r="E75" s="18">
        <v>0</v>
      </c>
      <c r="F75" s="18">
        <v>74</v>
      </c>
      <c r="G75" s="18">
        <v>51</v>
      </c>
      <c r="H75" s="49" t="s">
        <v>484</v>
      </c>
      <c r="I75" s="10">
        <v>2100000</v>
      </c>
      <c r="J75" s="12">
        <v>4900000</v>
      </c>
      <c r="K75" s="12">
        <v>0</v>
      </c>
      <c r="L75" s="12">
        <v>0</v>
      </c>
      <c r="M75" s="22">
        <f t="shared" si="6"/>
        <v>7000000</v>
      </c>
      <c r="N75" s="109">
        <f t="shared" si="7"/>
        <v>0.3</v>
      </c>
      <c r="O75" s="110">
        <f t="shared" si="8"/>
        <v>0.7</v>
      </c>
      <c r="P75" s="110">
        <f t="shared" si="9"/>
        <v>0</v>
      </c>
      <c r="Q75" s="110">
        <f t="shared" si="10"/>
        <v>0</v>
      </c>
      <c r="R75" s="111">
        <f t="shared" si="11"/>
        <v>1</v>
      </c>
    </row>
    <row r="76" spans="2:18" s="4" customFormat="1" ht="15" x14ac:dyDescent="0.2">
      <c r="B76" s="17">
        <v>52</v>
      </c>
      <c r="C76" s="18">
        <v>606</v>
      </c>
      <c r="D76" s="18">
        <v>17</v>
      </c>
      <c r="E76" s="18">
        <v>0</v>
      </c>
      <c r="F76" s="18">
        <v>78</v>
      </c>
      <c r="G76" s="18">
        <v>51</v>
      </c>
      <c r="H76" s="49" t="s">
        <v>485</v>
      </c>
      <c r="I76" s="10">
        <v>6656000</v>
      </c>
      <c r="J76" s="12">
        <v>1664000</v>
      </c>
      <c r="K76" s="12">
        <v>0</v>
      </c>
      <c r="L76" s="12">
        <v>0</v>
      </c>
      <c r="M76" s="22">
        <f t="shared" si="6"/>
        <v>8320000</v>
      </c>
      <c r="N76" s="109">
        <f t="shared" si="7"/>
        <v>0.8</v>
      </c>
      <c r="O76" s="110">
        <f t="shared" si="8"/>
        <v>0.2</v>
      </c>
      <c r="P76" s="110">
        <f t="shared" si="9"/>
        <v>0</v>
      </c>
      <c r="Q76" s="110">
        <f t="shared" si="10"/>
        <v>0</v>
      </c>
      <c r="R76" s="111">
        <f t="shared" si="11"/>
        <v>1</v>
      </c>
    </row>
    <row r="77" spans="2:18" s="4" customFormat="1" ht="28.5" x14ac:dyDescent="0.2">
      <c r="B77" s="17">
        <v>52</v>
      </c>
      <c r="C77" s="18">
        <v>606</v>
      </c>
      <c r="D77" s="18">
        <v>17</v>
      </c>
      <c r="E77" s="18">
        <v>0</v>
      </c>
      <c r="F77" s="18">
        <v>81</v>
      </c>
      <c r="G77" s="18">
        <v>51</v>
      </c>
      <c r="H77" s="49" t="s">
        <v>486</v>
      </c>
      <c r="I77" s="10">
        <v>11754140</v>
      </c>
      <c r="J77" s="12">
        <v>41673772</v>
      </c>
      <c r="K77" s="12">
        <v>0</v>
      </c>
      <c r="L77" s="12">
        <v>0</v>
      </c>
      <c r="M77" s="22">
        <f t="shared" si="6"/>
        <v>53427912</v>
      </c>
      <c r="N77" s="109">
        <f t="shared" si="7"/>
        <v>0.21999998802124254</v>
      </c>
      <c r="O77" s="110">
        <f t="shared" si="8"/>
        <v>0.78000001197875746</v>
      </c>
      <c r="P77" s="110">
        <f t="shared" si="9"/>
        <v>0</v>
      </c>
      <c r="Q77" s="110">
        <f t="shared" si="10"/>
        <v>0</v>
      </c>
      <c r="R77" s="111">
        <f t="shared" si="11"/>
        <v>1</v>
      </c>
    </row>
    <row r="78" spans="2:18" s="4" customFormat="1" ht="15" x14ac:dyDescent="0.2">
      <c r="B78" s="17">
        <v>52</v>
      </c>
      <c r="C78" s="18">
        <v>606</v>
      </c>
      <c r="D78" s="18">
        <v>17</v>
      </c>
      <c r="E78" s="18">
        <v>0</v>
      </c>
      <c r="F78" s="18">
        <v>83</v>
      </c>
      <c r="G78" s="18">
        <v>51</v>
      </c>
      <c r="H78" s="49" t="s">
        <v>487</v>
      </c>
      <c r="I78" s="10">
        <v>4235000</v>
      </c>
      <c r="J78" s="12">
        <v>7865000</v>
      </c>
      <c r="K78" s="12">
        <v>0</v>
      </c>
      <c r="L78" s="12">
        <v>0</v>
      </c>
      <c r="M78" s="22">
        <f t="shared" si="6"/>
        <v>12100000</v>
      </c>
      <c r="N78" s="109">
        <f t="shared" si="7"/>
        <v>0.35</v>
      </c>
      <c r="O78" s="110">
        <f t="shared" si="8"/>
        <v>0.65</v>
      </c>
      <c r="P78" s="110">
        <f t="shared" si="9"/>
        <v>0</v>
      </c>
      <c r="Q78" s="110">
        <f t="shared" si="10"/>
        <v>0</v>
      </c>
      <c r="R78" s="111">
        <f t="shared" si="11"/>
        <v>1</v>
      </c>
    </row>
    <row r="79" spans="2:18" s="4" customFormat="1" ht="15" x14ac:dyDescent="0.2">
      <c r="B79" s="17">
        <v>52</v>
      </c>
      <c r="C79" s="18">
        <v>606</v>
      </c>
      <c r="D79" s="18">
        <v>17</v>
      </c>
      <c r="E79" s="18">
        <v>0</v>
      </c>
      <c r="F79" s="18">
        <v>84</v>
      </c>
      <c r="G79" s="18">
        <v>51</v>
      </c>
      <c r="H79" s="49" t="s">
        <v>488</v>
      </c>
      <c r="I79" s="10">
        <v>7455000</v>
      </c>
      <c r="J79" s="12">
        <v>3195000</v>
      </c>
      <c r="K79" s="12">
        <v>0</v>
      </c>
      <c r="L79" s="12">
        <v>0</v>
      </c>
      <c r="M79" s="22">
        <f t="shared" si="6"/>
        <v>10650000</v>
      </c>
      <c r="N79" s="109">
        <f t="shared" si="7"/>
        <v>0.7</v>
      </c>
      <c r="O79" s="110">
        <f t="shared" si="8"/>
        <v>0.3</v>
      </c>
      <c r="P79" s="110">
        <f t="shared" si="9"/>
        <v>0</v>
      </c>
      <c r="Q79" s="110">
        <f t="shared" si="10"/>
        <v>0</v>
      </c>
      <c r="R79" s="111">
        <f t="shared" si="11"/>
        <v>1</v>
      </c>
    </row>
    <row r="80" spans="2:18" s="4" customFormat="1" ht="28.5" x14ac:dyDescent="0.2">
      <c r="B80" s="17">
        <v>53</v>
      </c>
      <c r="C80" s="18">
        <v>322</v>
      </c>
      <c r="D80" s="18">
        <v>22</v>
      </c>
      <c r="E80" s="18">
        <v>5</v>
      </c>
      <c r="F80" s="18">
        <v>24</v>
      </c>
      <c r="G80" s="18">
        <v>51</v>
      </c>
      <c r="H80" s="49" t="s">
        <v>996</v>
      </c>
      <c r="I80" s="10">
        <v>31000000</v>
      </c>
      <c r="J80" s="12">
        <v>2000000</v>
      </c>
      <c r="K80" s="12">
        <v>0</v>
      </c>
      <c r="L80" s="12">
        <v>0</v>
      </c>
      <c r="M80" s="22">
        <f t="shared" si="6"/>
        <v>33000000</v>
      </c>
      <c r="N80" s="109">
        <f t="shared" si="7"/>
        <v>0.93939393939393945</v>
      </c>
      <c r="O80" s="110">
        <f t="shared" si="8"/>
        <v>6.0606060606060608E-2</v>
      </c>
      <c r="P80" s="110">
        <f t="shared" si="9"/>
        <v>0</v>
      </c>
      <c r="Q80" s="110">
        <f t="shared" si="10"/>
        <v>0</v>
      </c>
      <c r="R80" s="111">
        <f t="shared" si="11"/>
        <v>1</v>
      </c>
    </row>
    <row r="81" spans="2:18" s="4" customFormat="1" ht="15" x14ac:dyDescent="0.2">
      <c r="B81" s="17">
        <v>53</v>
      </c>
      <c r="C81" s="18">
        <v>322</v>
      </c>
      <c r="D81" s="18">
        <v>22</v>
      </c>
      <c r="E81" s="18">
        <v>6</v>
      </c>
      <c r="F81" s="18">
        <v>1</v>
      </c>
      <c r="G81" s="18">
        <v>51</v>
      </c>
      <c r="H81" s="49" t="s">
        <v>719</v>
      </c>
      <c r="I81" s="10">
        <v>84083224</v>
      </c>
      <c r="J81" s="12">
        <v>54059176</v>
      </c>
      <c r="K81" s="12">
        <v>0</v>
      </c>
      <c r="L81" s="12">
        <v>0</v>
      </c>
      <c r="M81" s="22">
        <f t="shared" si="6"/>
        <v>138142400</v>
      </c>
      <c r="N81" s="109">
        <f t="shared" si="7"/>
        <v>0.60867064710038332</v>
      </c>
      <c r="O81" s="110">
        <f t="shared" si="8"/>
        <v>0.39132935289961662</v>
      </c>
      <c r="P81" s="110">
        <f t="shared" si="9"/>
        <v>0</v>
      </c>
      <c r="Q81" s="110">
        <f t="shared" si="10"/>
        <v>0</v>
      </c>
      <c r="R81" s="111">
        <f t="shared" si="11"/>
        <v>1</v>
      </c>
    </row>
    <row r="82" spans="2:18" s="4" customFormat="1" ht="15" x14ac:dyDescent="0.2">
      <c r="B82" s="17">
        <v>53</v>
      </c>
      <c r="C82" s="18">
        <v>322</v>
      </c>
      <c r="D82" s="18">
        <v>22</v>
      </c>
      <c r="E82" s="18">
        <v>6</v>
      </c>
      <c r="F82" s="18">
        <v>2</v>
      </c>
      <c r="G82" s="18">
        <v>51</v>
      </c>
      <c r="H82" s="49" t="s">
        <v>718</v>
      </c>
      <c r="I82" s="10">
        <v>95046466</v>
      </c>
      <c r="J82" s="12">
        <v>50747534</v>
      </c>
      <c r="K82" s="12">
        <v>0</v>
      </c>
      <c r="L82" s="12">
        <v>0</v>
      </c>
      <c r="M82" s="22">
        <f t="shared" si="6"/>
        <v>145794000</v>
      </c>
      <c r="N82" s="109">
        <f t="shared" si="7"/>
        <v>0.65192302838251226</v>
      </c>
      <c r="O82" s="110">
        <f t="shared" si="8"/>
        <v>0.34807697161748768</v>
      </c>
      <c r="P82" s="110">
        <f t="shared" si="9"/>
        <v>0</v>
      </c>
      <c r="Q82" s="110">
        <f t="shared" si="10"/>
        <v>0</v>
      </c>
      <c r="R82" s="111">
        <f t="shared" si="11"/>
        <v>1</v>
      </c>
    </row>
    <row r="83" spans="2:18" s="4" customFormat="1" ht="15" x14ac:dyDescent="0.2">
      <c r="B83" s="17">
        <v>53</v>
      </c>
      <c r="C83" s="18">
        <v>322</v>
      </c>
      <c r="D83" s="18">
        <v>26</v>
      </c>
      <c r="E83" s="18">
        <v>0</v>
      </c>
      <c r="F83" s="18">
        <v>7</v>
      </c>
      <c r="G83" s="18">
        <v>51</v>
      </c>
      <c r="H83" s="49" t="s">
        <v>720</v>
      </c>
      <c r="I83" s="10">
        <v>100000000</v>
      </c>
      <c r="J83" s="12">
        <v>82480000</v>
      </c>
      <c r="K83" s="12">
        <v>0</v>
      </c>
      <c r="L83" s="12">
        <v>0</v>
      </c>
      <c r="M83" s="22">
        <f t="shared" si="6"/>
        <v>182480000</v>
      </c>
      <c r="N83" s="109">
        <f t="shared" si="7"/>
        <v>0.54800526085050416</v>
      </c>
      <c r="O83" s="110">
        <f t="shared" si="8"/>
        <v>0.45199473914949584</v>
      </c>
      <c r="P83" s="110">
        <f t="shared" si="9"/>
        <v>0</v>
      </c>
      <c r="Q83" s="110">
        <f t="shared" si="10"/>
        <v>0</v>
      </c>
      <c r="R83" s="111">
        <f t="shared" si="11"/>
        <v>1</v>
      </c>
    </row>
    <row r="84" spans="2:18" s="4" customFormat="1" ht="28.5" x14ac:dyDescent="0.2">
      <c r="B84" s="17">
        <v>53</v>
      </c>
      <c r="C84" s="18">
        <v>322</v>
      </c>
      <c r="D84" s="18">
        <v>28</v>
      </c>
      <c r="E84" s="18">
        <v>1</v>
      </c>
      <c r="F84" s="18">
        <v>1</v>
      </c>
      <c r="G84" s="18">
        <v>51</v>
      </c>
      <c r="H84" s="49" t="s">
        <v>721</v>
      </c>
      <c r="I84" s="10">
        <v>83934170</v>
      </c>
      <c r="J84" s="12">
        <v>54049830</v>
      </c>
      <c r="K84" s="12">
        <v>0</v>
      </c>
      <c r="L84" s="12">
        <v>0</v>
      </c>
      <c r="M84" s="22">
        <f t="shared" si="6"/>
        <v>137984000</v>
      </c>
      <c r="N84" s="109">
        <f t="shared" si="7"/>
        <v>0.60828914946660484</v>
      </c>
      <c r="O84" s="110">
        <f t="shared" si="8"/>
        <v>0.39171085053339516</v>
      </c>
      <c r="P84" s="110">
        <f t="shared" si="9"/>
        <v>0</v>
      </c>
      <c r="Q84" s="110">
        <f t="shared" si="10"/>
        <v>0</v>
      </c>
      <c r="R84" s="111">
        <f t="shared" si="11"/>
        <v>1</v>
      </c>
    </row>
    <row r="85" spans="2:18" s="4" customFormat="1" ht="15" x14ac:dyDescent="0.2">
      <c r="B85" s="17">
        <v>53</v>
      </c>
      <c r="C85" s="18">
        <v>322</v>
      </c>
      <c r="D85" s="18">
        <v>28</v>
      </c>
      <c r="E85" s="18">
        <v>1</v>
      </c>
      <c r="F85" s="18">
        <v>2</v>
      </c>
      <c r="G85" s="18">
        <v>51</v>
      </c>
      <c r="H85" s="49" t="s">
        <v>722</v>
      </c>
      <c r="I85" s="10">
        <v>82832051</v>
      </c>
      <c r="J85" s="12">
        <v>308063949</v>
      </c>
      <c r="K85" s="12">
        <v>0</v>
      </c>
      <c r="L85" s="12">
        <v>0</v>
      </c>
      <c r="M85" s="22">
        <f t="shared" si="6"/>
        <v>390896000</v>
      </c>
      <c r="N85" s="109">
        <f t="shared" si="7"/>
        <v>0.21190304070647947</v>
      </c>
      <c r="O85" s="110">
        <f t="shared" si="8"/>
        <v>0.78809695929352053</v>
      </c>
      <c r="P85" s="110">
        <f t="shared" si="9"/>
        <v>0</v>
      </c>
      <c r="Q85" s="110">
        <f t="shared" si="10"/>
        <v>0</v>
      </c>
      <c r="R85" s="111">
        <f t="shared" si="11"/>
        <v>1</v>
      </c>
    </row>
    <row r="86" spans="2:18" s="4" customFormat="1" ht="15" x14ac:dyDescent="0.2">
      <c r="B86" s="17">
        <v>53</v>
      </c>
      <c r="C86" s="18">
        <v>322</v>
      </c>
      <c r="D86" s="18">
        <v>28</v>
      </c>
      <c r="E86" s="18">
        <v>1</v>
      </c>
      <c r="F86" s="18">
        <v>3</v>
      </c>
      <c r="G86" s="18">
        <v>51</v>
      </c>
      <c r="H86" s="49" t="s">
        <v>723</v>
      </c>
      <c r="I86" s="10">
        <v>314515481</v>
      </c>
      <c r="J86" s="12">
        <v>66964519</v>
      </c>
      <c r="K86" s="12">
        <v>0</v>
      </c>
      <c r="L86" s="12">
        <v>0</v>
      </c>
      <c r="M86" s="22">
        <f t="shared" si="6"/>
        <v>381480000</v>
      </c>
      <c r="N86" s="109">
        <f t="shared" si="7"/>
        <v>0.82446125878158749</v>
      </c>
      <c r="O86" s="110">
        <f t="shared" si="8"/>
        <v>0.17553874121841251</v>
      </c>
      <c r="P86" s="110">
        <f t="shared" si="9"/>
        <v>0</v>
      </c>
      <c r="Q86" s="110">
        <f t="shared" si="10"/>
        <v>0</v>
      </c>
      <c r="R86" s="111">
        <f t="shared" si="11"/>
        <v>1</v>
      </c>
    </row>
    <row r="87" spans="2:18" s="4" customFormat="1" ht="15" x14ac:dyDescent="0.2">
      <c r="B87" s="17">
        <v>57</v>
      </c>
      <c r="C87" s="18">
        <v>327</v>
      </c>
      <c r="D87" s="18">
        <v>1</v>
      </c>
      <c r="E87" s="18">
        <v>0</v>
      </c>
      <c r="F87" s="18">
        <v>1</v>
      </c>
      <c r="G87" s="18">
        <v>51</v>
      </c>
      <c r="H87" s="49" t="s">
        <v>24</v>
      </c>
      <c r="I87" s="10">
        <v>91420000</v>
      </c>
      <c r="J87" s="12">
        <v>138580000</v>
      </c>
      <c r="K87" s="12">
        <v>100000000</v>
      </c>
      <c r="L87" s="12">
        <v>0</v>
      </c>
      <c r="M87" s="22">
        <f t="shared" si="6"/>
        <v>330000000</v>
      </c>
      <c r="N87" s="109">
        <f t="shared" si="7"/>
        <v>0.27703030303030302</v>
      </c>
      <c r="O87" s="110">
        <f t="shared" si="8"/>
        <v>0.41993939393939395</v>
      </c>
      <c r="P87" s="110">
        <f t="shared" si="9"/>
        <v>0.30303030303030304</v>
      </c>
      <c r="Q87" s="110">
        <f t="shared" si="10"/>
        <v>0</v>
      </c>
      <c r="R87" s="111">
        <f t="shared" si="11"/>
        <v>1</v>
      </c>
    </row>
    <row r="88" spans="2:18" s="4" customFormat="1" ht="28.5" x14ac:dyDescent="0.2">
      <c r="B88" s="17">
        <v>57</v>
      </c>
      <c r="C88" s="18">
        <v>327</v>
      </c>
      <c r="D88" s="18">
        <v>1</v>
      </c>
      <c r="E88" s="18">
        <v>0</v>
      </c>
      <c r="F88" s="18">
        <v>2</v>
      </c>
      <c r="G88" s="18">
        <v>51</v>
      </c>
      <c r="H88" s="49" t="s">
        <v>25</v>
      </c>
      <c r="I88" s="10">
        <v>93705500</v>
      </c>
      <c r="J88" s="12">
        <v>86294500</v>
      </c>
      <c r="K88" s="12">
        <v>0</v>
      </c>
      <c r="L88" s="12">
        <v>0</v>
      </c>
      <c r="M88" s="22">
        <f t="shared" si="6"/>
        <v>180000000</v>
      </c>
      <c r="N88" s="109">
        <f t="shared" si="7"/>
        <v>0.52058611111111108</v>
      </c>
      <c r="O88" s="110">
        <f t="shared" si="8"/>
        <v>0.47941388888888886</v>
      </c>
      <c r="P88" s="110">
        <f t="shared" si="9"/>
        <v>0</v>
      </c>
      <c r="Q88" s="110">
        <f t="shared" si="10"/>
        <v>0</v>
      </c>
      <c r="R88" s="111">
        <f t="shared" si="11"/>
        <v>1</v>
      </c>
    </row>
    <row r="89" spans="2:18" s="4" customFormat="1" ht="15" x14ac:dyDescent="0.2">
      <c r="B89" s="17">
        <v>57</v>
      </c>
      <c r="C89" s="18">
        <v>327</v>
      </c>
      <c r="D89" s="18">
        <v>67</v>
      </c>
      <c r="E89" s="18">
        <v>1</v>
      </c>
      <c r="F89" s="18">
        <v>16</v>
      </c>
      <c r="G89" s="18">
        <v>58</v>
      </c>
      <c r="H89" s="49" t="s">
        <v>26</v>
      </c>
      <c r="I89" s="10">
        <v>148478940</v>
      </c>
      <c r="J89" s="12">
        <v>832000000</v>
      </c>
      <c r="K89" s="12">
        <v>866986673</v>
      </c>
      <c r="L89" s="12">
        <v>0</v>
      </c>
      <c r="M89" s="22">
        <f t="shared" si="6"/>
        <v>1847465613</v>
      </c>
      <c r="N89" s="109">
        <f t="shared" si="7"/>
        <v>8.0368987089774857E-2</v>
      </c>
      <c r="O89" s="110">
        <f t="shared" si="8"/>
        <v>0.45034667716979043</v>
      </c>
      <c r="P89" s="110">
        <f t="shared" si="9"/>
        <v>0.46928433574043471</v>
      </c>
      <c r="Q89" s="110">
        <f t="shared" si="10"/>
        <v>0</v>
      </c>
      <c r="R89" s="111">
        <f t="shared" si="11"/>
        <v>1</v>
      </c>
    </row>
    <row r="90" spans="2:18" s="4" customFormat="1" ht="15" x14ac:dyDescent="0.2">
      <c r="B90" s="17">
        <v>57</v>
      </c>
      <c r="C90" s="18">
        <v>327</v>
      </c>
      <c r="D90" s="18">
        <v>67</v>
      </c>
      <c r="E90" s="18">
        <v>1</v>
      </c>
      <c r="F90" s="18">
        <v>16</v>
      </c>
      <c r="G90" s="18">
        <v>59</v>
      </c>
      <c r="H90" s="49" t="s">
        <v>27</v>
      </c>
      <c r="I90" s="10">
        <v>194985960</v>
      </c>
      <c r="J90" s="12">
        <v>450014040</v>
      </c>
      <c r="K90" s="12">
        <v>0</v>
      </c>
      <c r="L90" s="12">
        <v>0</v>
      </c>
      <c r="M90" s="22">
        <f t="shared" si="6"/>
        <v>645000000</v>
      </c>
      <c r="N90" s="109">
        <f t="shared" si="7"/>
        <v>0.30230381395348838</v>
      </c>
      <c r="O90" s="110">
        <f t="shared" si="8"/>
        <v>0.69769618604651162</v>
      </c>
      <c r="P90" s="110">
        <f t="shared" si="9"/>
        <v>0</v>
      </c>
      <c r="Q90" s="110">
        <f t="shared" si="10"/>
        <v>0</v>
      </c>
      <c r="R90" s="111">
        <f t="shared" si="11"/>
        <v>1</v>
      </c>
    </row>
    <row r="91" spans="2:18" s="4" customFormat="1" ht="15" x14ac:dyDescent="0.2">
      <c r="B91" s="17">
        <v>57</v>
      </c>
      <c r="C91" s="18">
        <v>327</v>
      </c>
      <c r="D91" s="18">
        <v>67</v>
      </c>
      <c r="E91" s="18">
        <v>1</v>
      </c>
      <c r="F91" s="18">
        <v>20</v>
      </c>
      <c r="G91" s="18">
        <v>51</v>
      </c>
      <c r="H91" s="49" t="s">
        <v>28</v>
      </c>
      <c r="I91" s="10">
        <v>5058171529</v>
      </c>
      <c r="J91" s="12">
        <v>12835301395</v>
      </c>
      <c r="K91" s="12">
        <v>14303047330</v>
      </c>
      <c r="L91" s="12">
        <v>30653974047</v>
      </c>
      <c r="M91" s="22">
        <f t="shared" si="6"/>
        <v>62850494301</v>
      </c>
      <c r="N91" s="109">
        <f t="shared" si="7"/>
        <v>8.0479423197146127E-2</v>
      </c>
      <c r="O91" s="110">
        <f t="shared" si="8"/>
        <v>0.2042195775506539</v>
      </c>
      <c r="P91" s="110">
        <f t="shared" si="9"/>
        <v>0.22757255116404754</v>
      </c>
      <c r="Q91" s="110">
        <f t="shared" si="10"/>
        <v>0.48772844808815247</v>
      </c>
      <c r="R91" s="111">
        <f t="shared" si="11"/>
        <v>1</v>
      </c>
    </row>
    <row r="92" spans="2:18" s="4" customFormat="1" ht="28.5" x14ac:dyDescent="0.2">
      <c r="B92" s="17">
        <v>57</v>
      </c>
      <c r="C92" s="18">
        <v>327</v>
      </c>
      <c r="D92" s="18">
        <v>67</v>
      </c>
      <c r="E92" s="18">
        <v>1</v>
      </c>
      <c r="F92" s="18">
        <v>4</v>
      </c>
      <c r="G92" s="18">
        <v>51</v>
      </c>
      <c r="H92" s="49" t="s">
        <v>29</v>
      </c>
      <c r="I92" s="10">
        <v>4319719070</v>
      </c>
      <c r="J92" s="12">
        <v>12033685910</v>
      </c>
      <c r="K92" s="12">
        <v>3371095341</v>
      </c>
      <c r="L92" s="12">
        <v>0</v>
      </c>
      <c r="M92" s="22">
        <f t="shared" si="6"/>
        <v>19724500321</v>
      </c>
      <c r="N92" s="109">
        <f t="shared" si="7"/>
        <v>0.21900271234759458</v>
      </c>
      <c r="O92" s="110">
        <f t="shared" si="8"/>
        <v>0.61008825137071521</v>
      </c>
      <c r="P92" s="110">
        <f t="shared" si="9"/>
        <v>0.17090903628169024</v>
      </c>
      <c r="Q92" s="110">
        <f t="shared" si="10"/>
        <v>0</v>
      </c>
      <c r="R92" s="111">
        <f t="shared" si="11"/>
        <v>1</v>
      </c>
    </row>
    <row r="93" spans="2:18" s="4" customFormat="1" ht="15" x14ac:dyDescent="0.2">
      <c r="B93" s="17">
        <v>57</v>
      </c>
      <c r="C93" s="18">
        <v>327</v>
      </c>
      <c r="D93" s="18">
        <v>68</v>
      </c>
      <c r="E93" s="18">
        <v>1</v>
      </c>
      <c r="F93" s="18">
        <v>1</v>
      </c>
      <c r="G93" s="18">
        <v>51</v>
      </c>
      <c r="H93" s="49" t="s">
        <v>30</v>
      </c>
      <c r="I93" s="10">
        <v>30000000</v>
      </c>
      <c r="J93" s="12">
        <v>3923950000</v>
      </c>
      <c r="K93" s="12">
        <v>2476818922</v>
      </c>
      <c r="L93" s="12">
        <v>9779875000</v>
      </c>
      <c r="M93" s="22">
        <f t="shared" si="6"/>
        <v>16210643922</v>
      </c>
      <c r="N93" s="109">
        <f t="shared" si="7"/>
        <v>1.8506359244179072E-3</v>
      </c>
      <c r="O93" s="110">
        <f t="shared" si="8"/>
        <v>0.24206009452065491</v>
      </c>
      <c r="P93" s="110">
        <f t="shared" si="9"/>
        <v>0.15278966917770781</v>
      </c>
      <c r="Q93" s="110">
        <f t="shared" si="10"/>
        <v>0.60329960037721941</v>
      </c>
      <c r="R93" s="111">
        <f t="shared" si="11"/>
        <v>1</v>
      </c>
    </row>
    <row r="94" spans="2:18" s="4" customFormat="1" ht="15" x14ac:dyDescent="0.2">
      <c r="B94" s="17">
        <v>57</v>
      </c>
      <c r="C94" s="18">
        <v>327</v>
      </c>
      <c r="D94" s="18">
        <v>68</v>
      </c>
      <c r="E94" s="18">
        <v>1</v>
      </c>
      <c r="F94" s="18">
        <v>2</v>
      </c>
      <c r="G94" s="18">
        <v>51</v>
      </c>
      <c r="H94" s="49" t="s">
        <v>31</v>
      </c>
      <c r="I94" s="10">
        <v>30000000</v>
      </c>
      <c r="J94" s="12">
        <v>4052660981</v>
      </c>
      <c r="K94" s="12">
        <v>9082831451</v>
      </c>
      <c r="L94" s="12">
        <v>6454257568</v>
      </c>
      <c r="M94" s="22">
        <f t="shared" si="6"/>
        <v>19619750000</v>
      </c>
      <c r="N94" s="109">
        <f t="shared" si="7"/>
        <v>1.5290714713490233E-3</v>
      </c>
      <c r="O94" s="110">
        <f t="shared" si="8"/>
        <v>0.20656027630321488</v>
      </c>
      <c r="P94" s="110">
        <f t="shared" si="9"/>
        <v>0.46294328169319182</v>
      </c>
      <c r="Q94" s="110">
        <f t="shared" si="10"/>
        <v>0.32896737053224429</v>
      </c>
      <c r="R94" s="111">
        <f t="shared" si="11"/>
        <v>1</v>
      </c>
    </row>
    <row r="95" spans="2:18" s="4" customFormat="1" ht="15" x14ac:dyDescent="0.2">
      <c r="B95" s="17">
        <v>57</v>
      </c>
      <c r="C95" s="18">
        <v>327</v>
      </c>
      <c r="D95" s="18">
        <v>68</v>
      </c>
      <c r="E95" s="18">
        <v>1</v>
      </c>
      <c r="F95" s="18">
        <v>3</v>
      </c>
      <c r="G95" s="18">
        <v>51</v>
      </c>
      <c r="H95" s="49" t="s">
        <v>32</v>
      </c>
      <c r="I95" s="10">
        <v>30000000</v>
      </c>
      <c r="J95" s="12">
        <v>2665425000</v>
      </c>
      <c r="K95" s="12">
        <v>3731595000</v>
      </c>
      <c r="L95" s="12">
        <v>4234680000</v>
      </c>
      <c r="M95" s="22">
        <f t="shared" si="6"/>
        <v>10661700000</v>
      </c>
      <c r="N95" s="109">
        <f t="shared" si="7"/>
        <v>2.8138101803652327E-3</v>
      </c>
      <c r="O95" s="110">
        <f t="shared" si="8"/>
        <v>0.25</v>
      </c>
      <c r="P95" s="110">
        <f t="shared" si="9"/>
        <v>0.35</v>
      </c>
      <c r="Q95" s="110">
        <f t="shared" si="10"/>
        <v>0.39718618981963477</v>
      </c>
      <c r="R95" s="111">
        <f t="shared" si="11"/>
        <v>1</v>
      </c>
    </row>
    <row r="96" spans="2:18" s="4" customFormat="1" ht="15" x14ac:dyDescent="0.2">
      <c r="B96" s="17">
        <v>57</v>
      </c>
      <c r="C96" s="18">
        <v>327</v>
      </c>
      <c r="D96" s="18">
        <v>68</v>
      </c>
      <c r="E96" s="18">
        <v>1</v>
      </c>
      <c r="F96" s="18">
        <v>4</v>
      </c>
      <c r="G96" s="18">
        <v>51</v>
      </c>
      <c r="H96" s="49" t="s">
        <v>33</v>
      </c>
      <c r="I96" s="10">
        <v>30000000</v>
      </c>
      <c r="J96" s="12">
        <v>2499664000</v>
      </c>
      <c r="K96" s="12">
        <v>3744496000</v>
      </c>
      <c r="L96" s="12">
        <v>6219160000</v>
      </c>
      <c r="M96" s="22">
        <f t="shared" si="6"/>
        <v>12493320000</v>
      </c>
      <c r="N96" s="109">
        <f t="shared" si="7"/>
        <v>2.4012832457665375E-3</v>
      </c>
      <c r="O96" s="110">
        <f t="shared" si="8"/>
        <v>0.20008004277485889</v>
      </c>
      <c r="P96" s="110">
        <f t="shared" si="9"/>
        <v>0.29971985028799392</v>
      </c>
      <c r="Q96" s="110">
        <f t="shared" si="10"/>
        <v>0.49779882369138068</v>
      </c>
      <c r="R96" s="111">
        <f t="shared" si="11"/>
        <v>1</v>
      </c>
    </row>
    <row r="97" spans="2:18" s="4" customFormat="1" ht="15" x14ac:dyDescent="0.2">
      <c r="B97" s="17">
        <v>57</v>
      </c>
      <c r="C97" s="18">
        <v>327</v>
      </c>
      <c r="D97" s="18">
        <v>68</v>
      </c>
      <c r="E97" s="18">
        <v>1</v>
      </c>
      <c r="F97" s="18">
        <v>5</v>
      </c>
      <c r="G97" s="18">
        <v>51</v>
      </c>
      <c r="H97" s="49" t="s">
        <v>34</v>
      </c>
      <c r="I97" s="10">
        <v>30000000</v>
      </c>
      <c r="J97" s="12">
        <v>9095205000</v>
      </c>
      <c r="K97" s="12">
        <v>10914246000</v>
      </c>
      <c r="L97" s="12">
        <v>16341369000</v>
      </c>
      <c r="M97" s="22">
        <f t="shared" si="6"/>
        <v>36380820000</v>
      </c>
      <c r="N97" s="109">
        <f t="shared" si="7"/>
        <v>8.24610330388375E-4</v>
      </c>
      <c r="O97" s="110">
        <f t="shared" si="8"/>
        <v>0.25</v>
      </c>
      <c r="P97" s="110">
        <f t="shared" si="9"/>
        <v>0.3</v>
      </c>
      <c r="Q97" s="110">
        <f t="shared" si="10"/>
        <v>0.44917538966961162</v>
      </c>
      <c r="R97" s="111">
        <f t="shared" si="11"/>
        <v>1</v>
      </c>
    </row>
    <row r="98" spans="2:18" s="4" customFormat="1" ht="15" x14ac:dyDescent="0.2">
      <c r="B98" s="17">
        <v>57</v>
      </c>
      <c r="C98" s="18">
        <v>327</v>
      </c>
      <c r="D98" s="18">
        <v>68</v>
      </c>
      <c r="E98" s="18">
        <v>2</v>
      </c>
      <c r="F98" s="18">
        <v>1</v>
      </c>
      <c r="G98" s="18">
        <v>51</v>
      </c>
      <c r="H98" s="49" t="s">
        <v>35</v>
      </c>
      <c r="I98" s="10">
        <v>30000000</v>
      </c>
      <c r="J98" s="12">
        <v>5027171625</v>
      </c>
      <c r="K98" s="12">
        <v>6032605950</v>
      </c>
      <c r="L98" s="12">
        <v>9018908925</v>
      </c>
      <c r="M98" s="22">
        <f t="shared" si="6"/>
        <v>20108686500</v>
      </c>
      <c r="N98" s="109">
        <f t="shared" si="7"/>
        <v>1.4918925709046188E-3</v>
      </c>
      <c r="O98" s="110">
        <f t="shared" si="8"/>
        <v>0.25</v>
      </c>
      <c r="P98" s="110">
        <f t="shared" si="9"/>
        <v>0.3</v>
      </c>
      <c r="Q98" s="110">
        <f t="shared" si="10"/>
        <v>0.44850810742909536</v>
      </c>
      <c r="R98" s="111">
        <f t="shared" si="11"/>
        <v>1</v>
      </c>
    </row>
    <row r="99" spans="2:18" s="4" customFormat="1" ht="15" x14ac:dyDescent="0.2">
      <c r="B99" s="17">
        <v>57</v>
      </c>
      <c r="C99" s="18">
        <v>327</v>
      </c>
      <c r="D99" s="18">
        <v>91</v>
      </c>
      <c r="E99" s="18">
        <v>1</v>
      </c>
      <c r="F99" s="18">
        <v>16</v>
      </c>
      <c r="G99" s="18">
        <v>51</v>
      </c>
      <c r="H99" s="49" t="s">
        <v>36</v>
      </c>
      <c r="I99" s="10">
        <v>598784653</v>
      </c>
      <c r="J99" s="12">
        <v>637215347</v>
      </c>
      <c r="K99" s="12">
        <v>0</v>
      </c>
      <c r="L99" s="12">
        <v>0</v>
      </c>
      <c r="M99" s="22">
        <f t="shared" si="6"/>
        <v>1236000000</v>
      </c>
      <c r="N99" s="109">
        <f t="shared" si="7"/>
        <v>0.48445360275080906</v>
      </c>
      <c r="O99" s="110">
        <f t="shared" si="8"/>
        <v>0.51554639724919094</v>
      </c>
      <c r="P99" s="110">
        <f t="shared" si="9"/>
        <v>0</v>
      </c>
      <c r="Q99" s="110">
        <f t="shared" si="10"/>
        <v>0</v>
      </c>
      <c r="R99" s="111">
        <f t="shared" si="11"/>
        <v>1</v>
      </c>
    </row>
    <row r="100" spans="2:18" s="4" customFormat="1" ht="15" x14ac:dyDescent="0.2">
      <c r="B100" s="17">
        <v>57</v>
      </c>
      <c r="C100" s="18">
        <v>327</v>
      </c>
      <c r="D100" s="18">
        <v>91</v>
      </c>
      <c r="E100" s="18">
        <v>1</v>
      </c>
      <c r="F100" s="18">
        <v>17</v>
      </c>
      <c r="G100" s="18">
        <v>51</v>
      </c>
      <c r="H100" s="49" t="s">
        <v>37</v>
      </c>
      <c r="I100" s="10">
        <v>200472626</v>
      </c>
      <c r="J100" s="12">
        <v>249527374</v>
      </c>
      <c r="K100" s="12">
        <v>0</v>
      </c>
      <c r="L100" s="12">
        <v>0</v>
      </c>
      <c r="M100" s="22">
        <f t="shared" si="6"/>
        <v>450000000</v>
      </c>
      <c r="N100" s="109">
        <f t="shared" si="7"/>
        <v>0.44549472444444443</v>
      </c>
      <c r="O100" s="110">
        <f t="shared" si="8"/>
        <v>0.55450527555555551</v>
      </c>
      <c r="P100" s="110">
        <f t="shared" si="9"/>
        <v>0</v>
      </c>
      <c r="Q100" s="110">
        <f t="shared" si="10"/>
        <v>0</v>
      </c>
      <c r="R100" s="111">
        <f t="shared" si="11"/>
        <v>1</v>
      </c>
    </row>
    <row r="101" spans="2:18" s="4" customFormat="1" ht="15" x14ac:dyDescent="0.2">
      <c r="B101" s="17">
        <v>57</v>
      </c>
      <c r="C101" s="18">
        <v>669</v>
      </c>
      <c r="D101" s="18">
        <v>16</v>
      </c>
      <c r="E101" s="18">
        <v>0</v>
      </c>
      <c r="F101" s="18">
        <v>30</v>
      </c>
      <c r="G101" s="18">
        <v>51</v>
      </c>
      <c r="H101" s="49" t="s">
        <v>536</v>
      </c>
      <c r="I101" s="10">
        <v>12670000</v>
      </c>
      <c r="J101" s="12">
        <v>10225902</v>
      </c>
      <c r="K101" s="12">
        <v>0</v>
      </c>
      <c r="L101" s="12">
        <v>0</v>
      </c>
      <c r="M101" s="22">
        <f t="shared" si="6"/>
        <v>22895902</v>
      </c>
      <c r="N101" s="109">
        <f t="shared" si="7"/>
        <v>0.55337413655945944</v>
      </c>
      <c r="O101" s="110">
        <f t="shared" si="8"/>
        <v>0.44662586344054056</v>
      </c>
      <c r="P101" s="110">
        <f t="shared" si="9"/>
        <v>0</v>
      </c>
      <c r="Q101" s="110">
        <f t="shared" si="10"/>
        <v>0</v>
      </c>
      <c r="R101" s="111">
        <f t="shared" si="11"/>
        <v>1</v>
      </c>
    </row>
    <row r="102" spans="2:18" s="4" customFormat="1" ht="15" x14ac:dyDescent="0.2">
      <c r="B102" s="17">
        <v>64</v>
      </c>
      <c r="C102" s="18">
        <v>108</v>
      </c>
      <c r="D102" s="18">
        <v>16</v>
      </c>
      <c r="E102" s="18">
        <v>0</v>
      </c>
      <c r="F102" s="18">
        <v>11</v>
      </c>
      <c r="G102" s="18">
        <v>51</v>
      </c>
      <c r="H102" s="49" t="s">
        <v>679</v>
      </c>
      <c r="I102" s="10">
        <v>25718000</v>
      </c>
      <c r="J102" s="12">
        <v>18095000</v>
      </c>
      <c r="K102" s="12">
        <v>800000</v>
      </c>
      <c r="L102" s="12">
        <v>0</v>
      </c>
      <c r="M102" s="22">
        <f t="shared" si="6"/>
        <v>44613000</v>
      </c>
      <c r="N102" s="109">
        <f t="shared" si="7"/>
        <v>0.57646874229484679</v>
      </c>
      <c r="O102" s="110">
        <f t="shared" si="8"/>
        <v>0.40559926478829039</v>
      </c>
      <c r="P102" s="110">
        <f t="shared" si="9"/>
        <v>1.7931992916862798E-2</v>
      </c>
      <c r="Q102" s="110">
        <f t="shared" si="10"/>
        <v>0</v>
      </c>
      <c r="R102" s="111">
        <f t="shared" si="11"/>
        <v>1</v>
      </c>
    </row>
    <row r="103" spans="2:18" s="4" customFormat="1" ht="15" x14ac:dyDescent="0.2">
      <c r="B103" s="17">
        <v>64</v>
      </c>
      <c r="C103" s="18">
        <v>108</v>
      </c>
      <c r="D103" s="18">
        <v>16</v>
      </c>
      <c r="E103" s="18">
        <v>0</v>
      </c>
      <c r="F103" s="18">
        <v>12</v>
      </c>
      <c r="G103" s="18">
        <v>51</v>
      </c>
      <c r="H103" s="49" t="s">
        <v>680</v>
      </c>
      <c r="I103" s="10">
        <v>14500000</v>
      </c>
      <c r="J103" s="12">
        <v>13500000</v>
      </c>
      <c r="K103" s="12">
        <v>15000000</v>
      </c>
      <c r="L103" s="12">
        <v>0</v>
      </c>
      <c r="M103" s="22">
        <f t="shared" si="6"/>
        <v>43000000</v>
      </c>
      <c r="N103" s="109">
        <f t="shared" si="7"/>
        <v>0.33720930232558138</v>
      </c>
      <c r="O103" s="110">
        <f t="shared" si="8"/>
        <v>0.31395348837209303</v>
      </c>
      <c r="P103" s="110">
        <f t="shared" si="9"/>
        <v>0.34883720930232559</v>
      </c>
      <c r="Q103" s="110">
        <f t="shared" si="10"/>
        <v>0</v>
      </c>
      <c r="R103" s="111">
        <f t="shared" si="11"/>
        <v>1</v>
      </c>
    </row>
    <row r="104" spans="2:18" s="4" customFormat="1" ht="15" x14ac:dyDescent="0.2">
      <c r="B104" s="17">
        <v>64</v>
      </c>
      <c r="C104" s="18">
        <v>364</v>
      </c>
      <c r="D104" s="18">
        <v>68</v>
      </c>
      <c r="E104" s="18">
        <v>1</v>
      </c>
      <c r="F104" s="18">
        <v>40</v>
      </c>
      <c r="G104" s="18">
        <v>51</v>
      </c>
      <c r="H104" s="49" t="s">
        <v>573</v>
      </c>
      <c r="I104" s="10">
        <v>65000000</v>
      </c>
      <c r="J104" s="12">
        <v>600000000</v>
      </c>
      <c r="K104" s="12">
        <v>461000000</v>
      </c>
      <c r="L104" s="12">
        <v>0</v>
      </c>
      <c r="M104" s="22">
        <f t="shared" si="6"/>
        <v>1126000000</v>
      </c>
      <c r="N104" s="109">
        <f t="shared" si="7"/>
        <v>5.772646536412078E-2</v>
      </c>
      <c r="O104" s="110">
        <f t="shared" si="8"/>
        <v>0.53285968028419184</v>
      </c>
      <c r="P104" s="110">
        <f t="shared" si="9"/>
        <v>0.40941385435168737</v>
      </c>
      <c r="Q104" s="110">
        <f t="shared" si="10"/>
        <v>0</v>
      </c>
      <c r="R104" s="111">
        <f t="shared" si="11"/>
        <v>1</v>
      </c>
    </row>
    <row r="105" spans="2:18" s="4" customFormat="1" ht="15" x14ac:dyDescent="0.2">
      <c r="B105" s="17">
        <v>64</v>
      </c>
      <c r="C105" s="18">
        <v>364</v>
      </c>
      <c r="D105" s="18">
        <v>68</v>
      </c>
      <c r="E105" s="18">
        <v>1</v>
      </c>
      <c r="F105" s="18">
        <v>41</v>
      </c>
      <c r="G105" s="18">
        <v>51</v>
      </c>
      <c r="H105" s="49" t="s">
        <v>736</v>
      </c>
      <c r="I105" s="10">
        <v>60000000</v>
      </c>
      <c r="J105" s="12">
        <v>222000000</v>
      </c>
      <c r="K105" s="12">
        <v>0</v>
      </c>
      <c r="L105" s="12">
        <v>0</v>
      </c>
      <c r="M105" s="22">
        <f t="shared" si="6"/>
        <v>282000000</v>
      </c>
      <c r="N105" s="109">
        <f t="shared" si="7"/>
        <v>0.21276595744680851</v>
      </c>
      <c r="O105" s="110">
        <f t="shared" si="8"/>
        <v>0.78723404255319152</v>
      </c>
      <c r="P105" s="110">
        <f t="shared" si="9"/>
        <v>0</v>
      </c>
      <c r="Q105" s="110">
        <f t="shared" si="10"/>
        <v>0</v>
      </c>
      <c r="R105" s="111">
        <f t="shared" si="11"/>
        <v>1</v>
      </c>
    </row>
    <row r="106" spans="2:18" s="4" customFormat="1" ht="15" x14ac:dyDescent="0.2">
      <c r="B106" s="17">
        <v>64</v>
      </c>
      <c r="C106" s="18">
        <v>364</v>
      </c>
      <c r="D106" s="18">
        <v>68</v>
      </c>
      <c r="E106" s="18">
        <v>1</v>
      </c>
      <c r="F106" s="18">
        <v>43</v>
      </c>
      <c r="G106" s="18">
        <v>51</v>
      </c>
      <c r="H106" s="49" t="s">
        <v>737</v>
      </c>
      <c r="I106" s="10">
        <v>55000000</v>
      </c>
      <c r="J106" s="12">
        <v>378000000</v>
      </c>
      <c r="K106" s="12">
        <v>4900000</v>
      </c>
      <c r="L106" s="12">
        <v>0</v>
      </c>
      <c r="M106" s="22">
        <f t="shared" si="6"/>
        <v>437900000</v>
      </c>
      <c r="N106" s="109">
        <f t="shared" si="7"/>
        <v>0.12559945192966432</v>
      </c>
      <c r="O106" s="110">
        <f t="shared" si="8"/>
        <v>0.86321077871660201</v>
      </c>
      <c r="P106" s="110">
        <f t="shared" si="9"/>
        <v>1.1189769353733729E-2</v>
      </c>
      <c r="Q106" s="110">
        <f t="shared" si="10"/>
        <v>0</v>
      </c>
      <c r="R106" s="111">
        <f t="shared" si="11"/>
        <v>1</v>
      </c>
    </row>
    <row r="107" spans="2:18" s="4" customFormat="1" ht="15" x14ac:dyDescent="0.2">
      <c r="B107" s="17">
        <v>64</v>
      </c>
      <c r="C107" s="18">
        <v>364</v>
      </c>
      <c r="D107" s="18">
        <v>68</v>
      </c>
      <c r="E107" s="18">
        <v>1</v>
      </c>
      <c r="F107" s="18">
        <v>44</v>
      </c>
      <c r="G107" s="18">
        <v>51</v>
      </c>
      <c r="H107" s="49" t="s">
        <v>738</v>
      </c>
      <c r="I107" s="10">
        <v>55000000</v>
      </c>
      <c r="J107" s="12">
        <v>378000000</v>
      </c>
      <c r="K107" s="12">
        <v>4900000</v>
      </c>
      <c r="L107" s="12">
        <v>0</v>
      </c>
      <c r="M107" s="22">
        <f t="shared" si="6"/>
        <v>437900000</v>
      </c>
      <c r="N107" s="109">
        <f t="shared" si="7"/>
        <v>0.12559945192966432</v>
      </c>
      <c r="O107" s="110">
        <f t="shared" si="8"/>
        <v>0.86321077871660201</v>
      </c>
      <c r="P107" s="110">
        <f t="shared" si="9"/>
        <v>1.1189769353733729E-2</v>
      </c>
      <c r="Q107" s="110">
        <f t="shared" si="10"/>
        <v>0</v>
      </c>
      <c r="R107" s="111">
        <f t="shared" si="11"/>
        <v>1</v>
      </c>
    </row>
    <row r="108" spans="2:18" s="4" customFormat="1" ht="15" x14ac:dyDescent="0.2">
      <c r="B108" s="17">
        <v>64</v>
      </c>
      <c r="C108" s="18">
        <v>364</v>
      </c>
      <c r="D108" s="18">
        <v>68</v>
      </c>
      <c r="E108" s="18">
        <v>1</v>
      </c>
      <c r="F108" s="18">
        <v>45</v>
      </c>
      <c r="G108" s="18">
        <v>51</v>
      </c>
      <c r="H108" s="49" t="s">
        <v>739</v>
      </c>
      <c r="I108" s="10">
        <v>55000000</v>
      </c>
      <c r="J108" s="12">
        <v>378000000</v>
      </c>
      <c r="K108" s="12">
        <v>4900000</v>
      </c>
      <c r="L108" s="12">
        <v>0</v>
      </c>
      <c r="M108" s="22">
        <f t="shared" si="6"/>
        <v>437900000</v>
      </c>
      <c r="N108" s="109">
        <f t="shared" si="7"/>
        <v>0.12559945192966432</v>
      </c>
      <c r="O108" s="110">
        <f t="shared" si="8"/>
        <v>0.86321077871660201</v>
      </c>
      <c r="P108" s="110">
        <f t="shared" si="9"/>
        <v>1.1189769353733729E-2</v>
      </c>
      <c r="Q108" s="110">
        <f t="shared" si="10"/>
        <v>0</v>
      </c>
      <c r="R108" s="111">
        <f t="shared" si="11"/>
        <v>1</v>
      </c>
    </row>
    <row r="109" spans="2:18" s="4" customFormat="1" ht="15" x14ac:dyDescent="0.2">
      <c r="B109" s="17">
        <v>64</v>
      </c>
      <c r="C109" s="18">
        <v>364</v>
      </c>
      <c r="D109" s="18">
        <v>68</v>
      </c>
      <c r="E109" s="18">
        <v>1</v>
      </c>
      <c r="F109" s="18">
        <v>46</v>
      </c>
      <c r="G109" s="18">
        <v>51</v>
      </c>
      <c r="H109" s="49" t="s">
        <v>574</v>
      </c>
      <c r="I109" s="10">
        <v>55000000</v>
      </c>
      <c r="J109" s="12">
        <v>378000000</v>
      </c>
      <c r="K109" s="12">
        <v>4900000</v>
      </c>
      <c r="L109" s="12">
        <v>0</v>
      </c>
      <c r="M109" s="22">
        <f t="shared" si="6"/>
        <v>437900000</v>
      </c>
      <c r="N109" s="109">
        <f t="shared" si="7"/>
        <v>0.12559945192966432</v>
      </c>
      <c r="O109" s="110">
        <f t="shared" si="8"/>
        <v>0.86321077871660201</v>
      </c>
      <c r="P109" s="110">
        <f t="shared" si="9"/>
        <v>1.1189769353733729E-2</v>
      </c>
      <c r="Q109" s="110">
        <f t="shared" si="10"/>
        <v>0</v>
      </c>
      <c r="R109" s="111">
        <f t="shared" si="11"/>
        <v>1</v>
      </c>
    </row>
    <row r="110" spans="2:18" s="4" customFormat="1" ht="15" x14ac:dyDescent="0.2">
      <c r="B110" s="17">
        <v>64</v>
      </c>
      <c r="C110" s="18">
        <v>364</v>
      </c>
      <c r="D110" s="18">
        <v>68</v>
      </c>
      <c r="E110" s="18">
        <v>1</v>
      </c>
      <c r="F110" s="18">
        <v>47</v>
      </c>
      <c r="G110" s="18">
        <v>51</v>
      </c>
      <c r="H110" s="49" t="s">
        <v>575</v>
      </c>
      <c r="I110" s="10">
        <v>15000000</v>
      </c>
      <c r="J110" s="12">
        <v>600000000</v>
      </c>
      <c r="K110" s="12">
        <v>0</v>
      </c>
      <c r="L110" s="12">
        <v>0</v>
      </c>
      <c r="M110" s="22">
        <f t="shared" si="6"/>
        <v>615000000</v>
      </c>
      <c r="N110" s="109">
        <f t="shared" si="7"/>
        <v>2.4390243902439025E-2</v>
      </c>
      <c r="O110" s="110">
        <f t="shared" si="8"/>
        <v>0.97560975609756095</v>
      </c>
      <c r="P110" s="110">
        <f t="shared" si="9"/>
        <v>0</v>
      </c>
      <c r="Q110" s="110">
        <f t="shared" si="10"/>
        <v>0</v>
      </c>
      <c r="R110" s="111">
        <f t="shared" si="11"/>
        <v>1</v>
      </c>
    </row>
    <row r="111" spans="2:18" s="4" customFormat="1" ht="15" x14ac:dyDescent="0.2">
      <c r="B111" s="17">
        <v>64</v>
      </c>
      <c r="C111" s="18">
        <v>364</v>
      </c>
      <c r="D111" s="18">
        <v>68</v>
      </c>
      <c r="E111" s="18">
        <v>1</v>
      </c>
      <c r="F111" s="18">
        <v>48</v>
      </c>
      <c r="G111" s="18">
        <v>51</v>
      </c>
      <c r="H111" s="49" t="s">
        <v>576</v>
      </c>
      <c r="I111" s="10">
        <v>11000000</v>
      </c>
      <c r="J111" s="12">
        <v>440000000</v>
      </c>
      <c r="K111" s="12">
        <v>0</v>
      </c>
      <c r="L111" s="12">
        <v>0</v>
      </c>
      <c r="M111" s="22">
        <f t="shared" si="6"/>
        <v>451000000</v>
      </c>
      <c r="N111" s="109">
        <f t="shared" si="7"/>
        <v>2.4390243902439025E-2</v>
      </c>
      <c r="O111" s="110">
        <f t="shared" si="8"/>
        <v>0.97560975609756095</v>
      </c>
      <c r="P111" s="110">
        <f t="shared" si="9"/>
        <v>0</v>
      </c>
      <c r="Q111" s="110">
        <f t="shared" si="10"/>
        <v>0</v>
      </c>
      <c r="R111" s="111">
        <f t="shared" si="11"/>
        <v>1</v>
      </c>
    </row>
    <row r="112" spans="2:18" s="4" customFormat="1" ht="28.5" x14ac:dyDescent="0.2">
      <c r="B112" s="17">
        <v>64</v>
      </c>
      <c r="C112" s="18">
        <v>364</v>
      </c>
      <c r="D112" s="18">
        <v>68</v>
      </c>
      <c r="E112" s="18">
        <v>1</v>
      </c>
      <c r="F112" s="18">
        <v>49</v>
      </c>
      <c r="G112" s="18">
        <v>51</v>
      </c>
      <c r="H112" s="49" t="s">
        <v>577</v>
      </c>
      <c r="I112" s="10">
        <v>3200000000</v>
      </c>
      <c r="J112" s="12">
        <v>12500000000</v>
      </c>
      <c r="K112" s="12">
        <v>666754411</v>
      </c>
      <c r="L112" s="12">
        <v>0</v>
      </c>
      <c r="M112" s="22">
        <f t="shared" si="6"/>
        <v>16366754411</v>
      </c>
      <c r="N112" s="109">
        <f t="shared" si="7"/>
        <v>0.19551830006377433</v>
      </c>
      <c r="O112" s="110">
        <f t="shared" si="8"/>
        <v>0.76374335962411843</v>
      </c>
      <c r="P112" s="110">
        <f t="shared" si="9"/>
        <v>4.073834031210722E-2</v>
      </c>
      <c r="Q112" s="110">
        <f t="shared" si="10"/>
        <v>0</v>
      </c>
      <c r="R112" s="111">
        <f t="shared" si="11"/>
        <v>1</v>
      </c>
    </row>
    <row r="113" spans="2:18" s="4" customFormat="1" ht="15" x14ac:dyDescent="0.2">
      <c r="B113" s="17">
        <v>64</v>
      </c>
      <c r="C113" s="18">
        <v>364</v>
      </c>
      <c r="D113" s="18">
        <v>68</v>
      </c>
      <c r="E113" s="18">
        <v>1</v>
      </c>
      <c r="F113" s="18">
        <v>50</v>
      </c>
      <c r="G113" s="18">
        <v>51</v>
      </c>
      <c r="H113" s="49" t="s">
        <v>740</v>
      </c>
      <c r="I113" s="10">
        <v>60000000</v>
      </c>
      <c r="J113" s="12">
        <v>222000000</v>
      </c>
      <c r="K113" s="12">
        <v>0</v>
      </c>
      <c r="L113" s="12">
        <v>0</v>
      </c>
      <c r="M113" s="22">
        <f t="shared" si="6"/>
        <v>282000000</v>
      </c>
      <c r="N113" s="109">
        <f t="shared" si="7"/>
        <v>0.21276595744680851</v>
      </c>
      <c r="O113" s="110">
        <f t="shared" si="8"/>
        <v>0.78723404255319152</v>
      </c>
      <c r="P113" s="110">
        <f t="shared" si="9"/>
        <v>0</v>
      </c>
      <c r="Q113" s="110">
        <f t="shared" si="10"/>
        <v>0</v>
      </c>
      <c r="R113" s="111">
        <f t="shared" si="11"/>
        <v>1</v>
      </c>
    </row>
    <row r="114" spans="2:18" s="4" customFormat="1" ht="28.5" x14ac:dyDescent="0.2">
      <c r="B114" s="17">
        <v>64</v>
      </c>
      <c r="C114" s="18">
        <v>364</v>
      </c>
      <c r="D114" s="18">
        <v>68</v>
      </c>
      <c r="E114" s="18">
        <v>1</v>
      </c>
      <c r="F114" s="18">
        <v>51</v>
      </c>
      <c r="G114" s="18">
        <v>51</v>
      </c>
      <c r="H114" s="49" t="s">
        <v>741</v>
      </c>
      <c r="I114" s="10">
        <v>65000000</v>
      </c>
      <c r="J114" s="12">
        <v>610000000</v>
      </c>
      <c r="K114" s="12">
        <v>0</v>
      </c>
      <c r="L114" s="12">
        <v>0</v>
      </c>
      <c r="M114" s="22">
        <f t="shared" si="6"/>
        <v>675000000</v>
      </c>
      <c r="N114" s="109">
        <f t="shared" si="7"/>
        <v>9.6296296296296297E-2</v>
      </c>
      <c r="O114" s="110">
        <f t="shared" si="8"/>
        <v>0.90370370370370368</v>
      </c>
      <c r="P114" s="110">
        <f t="shared" si="9"/>
        <v>0</v>
      </c>
      <c r="Q114" s="110">
        <f t="shared" si="10"/>
        <v>0</v>
      </c>
      <c r="R114" s="111">
        <f t="shared" si="11"/>
        <v>1</v>
      </c>
    </row>
    <row r="115" spans="2:18" s="4" customFormat="1" ht="15" x14ac:dyDescent="0.2">
      <c r="B115" s="17">
        <v>64</v>
      </c>
      <c r="C115" s="18">
        <v>364</v>
      </c>
      <c r="D115" s="18">
        <v>68</v>
      </c>
      <c r="E115" s="18">
        <v>1</v>
      </c>
      <c r="F115" s="18">
        <v>52</v>
      </c>
      <c r="G115" s="18">
        <v>51</v>
      </c>
      <c r="H115" s="49" t="s">
        <v>578</v>
      </c>
      <c r="I115" s="10">
        <v>7850000000</v>
      </c>
      <c r="J115" s="12">
        <v>7150000000</v>
      </c>
      <c r="K115" s="12">
        <v>0</v>
      </c>
      <c r="L115" s="12">
        <v>0</v>
      </c>
      <c r="M115" s="22">
        <f t="shared" si="6"/>
        <v>15000000000</v>
      </c>
      <c r="N115" s="109">
        <f t="shared" si="7"/>
        <v>0.52333333333333332</v>
      </c>
      <c r="O115" s="110">
        <f t="shared" si="8"/>
        <v>0.47666666666666668</v>
      </c>
      <c r="P115" s="110">
        <f t="shared" si="9"/>
        <v>0</v>
      </c>
      <c r="Q115" s="110">
        <f t="shared" si="10"/>
        <v>0</v>
      </c>
      <c r="R115" s="111">
        <f t="shared" si="11"/>
        <v>1</v>
      </c>
    </row>
    <row r="116" spans="2:18" s="4" customFormat="1" ht="15" x14ac:dyDescent="0.2">
      <c r="B116" s="17">
        <v>64</v>
      </c>
      <c r="C116" s="18">
        <v>364</v>
      </c>
      <c r="D116" s="18">
        <v>68</v>
      </c>
      <c r="E116" s="18">
        <v>1</v>
      </c>
      <c r="F116" s="18">
        <v>53</v>
      </c>
      <c r="G116" s="18">
        <v>51</v>
      </c>
      <c r="H116" s="49" t="s">
        <v>579</v>
      </c>
      <c r="I116" s="10">
        <v>72000000</v>
      </c>
      <c r="J116" s="12">
        <v>600000000</v>
      </c>
      <c r="K116" s="12">
        <v>2328000000</v>
      </c>
      <c r="L116" s="12">
        <v>0</v>
      </c>
      <c r="M116" s="22">
        <f t="shared" si="6"/>
        <v>3000000000</v>
      </c>
      <c r="N116" s="109">
        <f t="shared" si="7"/>
        <v>2.4E-2</v>
      </c>
      <c r="O116" s="110">
        <f t="shared" si="8"/>
        <v>0.2</v>
      </c>
      <c r="P116" s="110">
        <f t="shared" si="9"/>
        <v>0.77600000000000002</v>
      </c>
      <c r="Q116" s="110">
        <f t="shared" si="10"/>
        <v>0</v>
      </c>
      <c r="R116" s="111">
        <f t="shared" si="11"/>
        <v>1</v>
      </c>
    </row>
    <row r="117" spans="2:18" s="4" customFormat="1" ht="15" x14ac:dyDescent="0.2">
      <c r="B117" s="17">
        <v>64</v>
      </c>
      <c r="C117" s="18">
        <v>364</v>
      </c>
      <c r="D117" s="18">
        <v>68</v>
      </c>
      <c r="E117" s="18">
        <v>1</v>
      </c>
      <c r="F117" s="18">
        <v>55</v>
      </c>
      <c r="G117" s="18">
        <v>51</v>
      </c>
      <c r="H117" s="49" t="s">
        <v>742</v>
      </c>
      <c r="I117" s="10">
        <v>65000000</v>
      </c>
      <c r="J117" s="12">
        <v>600000000</v>
      </c>
      <c r="K117" s="12">
        <v>10000000</v>
      </c>
      <c r="L117" s="12">
        <v>0</v>
      </c>
      <c r="M117" s="22">
        <f t="shared" si="6"/>
        <v>675000000</v>
      </c>
      <c r="N117" s="109">
        <f t="shared" si="7"/>
        <v>9.6296296296296297E-2</v>
      </c>
      <c r="O117" s="110">
        <f t="shared" si="8"/>
        <v>0.88888888888888884</v>
      </c>
      <c r="P117" s="110">
        <f t="shared" si="9"/>
        <v>1.4814814814814815E-2</v>
      </c>
      <c r="Q117" s="110">
        <f t="shared" si="10"/>
        <v>0</v>
      </c>
      <c r="R117" s="111">
        <f t="shared" si="11"/>
        <v>1</v>
      </c>
    </row>
    <row r="118" spans="2:18" s="4" customFormat="1" ht="15" x14ac:dyDescent="0.2">
      <c r="B118" s="17">
        <v>64</v>
      </c>
      <c r="C118" s="18">
        <v>364</v>
      </c>
      <c r="D118" s="18">
        <v>68</v>
      </c>
      <c r="E118" s="18">
        <v>1</v>
      </c>
      <c r="F118" s="18">
        <v>56</v>
      </c>
      <c r="G118" s="18">
        <v>51</v>
      </c>
      <c r="H118" s="49" t="s">
        <v>743</v>
      </c>
      <c r="I118" s="10">
        <v>65000000</v>
      </c>
      <c r="J118" s="12">
        <v>600000000</v>
      </c>
      <c r="K118" s="12">
        <v>10000000</v>
      </c>
      <c r="L118" s="12">
        <v>0</v>
      </c>
      <c r="M118" s="22">
        <f t="shared" si="6"/>
        <v>675000000</v>
      </c>
      <c r="N118" s="109">
        <f t="shared" si="7"/>
        <v>9.6296296296296297E-2</v>
      </c>
      <c r="O118" s="110">
        <f t="shared" si="8"/>
        <v>0.88888888888888884</v>
      </c>
      <c r="P118" s="110">
        <f t="shared" si="9"/>
        <v>1.4814814814814815E-2</v>
      </c>
      <c r="Q118" s="110">
        <f t="shared" si="10"/>
        <v>0</v>
      </c>
      <c r="R118" s="111">
        <f t="shared" si="11"/>
        <v>1</v>
      </c>
    </row>
    <row r="119" spans="2:18" s="4" customFormat="1" ht="15" x14ac:dyDescent="0.2">
      <c r="B119" s="17">
        <v>64</v>
      </c>
      <c r="C119" s="18">
        <v>364</v>
      </c>
      <c r="D119" s="18">
        <v>68</v>
      </c>
      <c r="E119" s="18">
        <v>1</v>
      </c>
      <c r="F119" s="18">
        <v>57</v>
      </c>
      <c r="G119" s="18">
        <v>51</v>
      </c>
      <c r="H119" s="49" t="s">
        <v>744</v>
      </c>
      <c r="I119" s="10">
        <v>65000000</v>
      </c>
      <c r="J119" s="12">
        <v>600000000</v>
      </c>
      <c r="K119" s="12">
        <v>10000000</v>
      </c>
      <c r="L119" s="12">
        <v>0</v>
      </c>
      <c r="M119" s="22">
        <f t="shared" si="6"/>
        <v>675000000</v>
      </c>
      <c r="N119" s="109">
        <f t="shared" si="7"/>
        <v>9.6296296296296297E-2</v>
      </c>
      <c r="O119" s="110">
        <f t="shared" si="8"/>
        <v>0.88888888888888884</v>
      </c>
      <c r="P119" s="110">
        <f t="shared" si="9"/>
        <v>1.4814814814814815E-2</v>
      </c>
      <c r="Q119" s="110">
        <f t="shared" si="10"/>
        <v>0</v>
      </c>
      <c r="R119" s="111">
        <f t="shared" si="11"/>
        <v>1</v>
      </c>
    </row>
    <row r="120" spans="2:18" s="4" customFormat="1" ht="15" x14ac:dyDescent="0.2">
      <c r="B120" s="17">
        <v>64</v>
      </c>
      <c r="C120" s="18">
        <v>364</v>
      </c>
      <c r="D120" s="18">
        <v>68</v>
      </c>
      <c r="E120" s="18">
        <v>1</v>
      </c>
      <c r="F120" s="18">
        <v>58</v>
      </c>
      <c r="G120" s="18">
        <v>51</v>
      </c>
      <c r="H120" s="49" t="s">
        <v>745</v>
      </c>
      <c r="I120" s="10">
        <v>60000000</v>
      </c>
      <c r="J120" s="12">
        <v>222000000</v>
      </c>
      <c r="K120" s="12">
        <v>0</v>
      </c>
      <c r="L120" s="12">
        <v>0</v>
      </c>
      <c r="M120" s="22">
        <f t="shared" si="6"/>
        <v>282000000</v>
      </c>
      <c r="N120" s="109">
        <f t="shared" si="7"/>
        <v>0.21276595744680851</v>
      </c>
      <c r="O120" s="110">
        <f t="shared" si="8"/>
        <v>0.78723404255319152</v>
      </c>
      <c r="P120" s="110">
        <f t="shared" si="9"/>
        <v>0</v>
      </c>
      <c r="Q120" s="110">
        <f t="shared" si="10"/>
        <v>0</v>
      </c>
      <c r="R120" s="111">
        <f t="shared" si="11"/>
        <v>1</v>
      </c>
    </row>
    <row r="121" spans="2:18" s="4" customFormat="1" ht="15" x14ac:dyDescent="0.2">
      <c r="B121" s="17">
        <v>64</v>
      </c>
      <c r="C121" s="18">
        <v>364</v>
      </c>
      <c r="D121" s="18">
        <v>68</v>
      </c>
      <c r="E121" s="18">
        <v>1</v>
      </c>
      <c r="F121" s="18">
        <v>59</v>
      </c>
      <c r="G121" s="18">
        <v>51</v>
      </c>
      <c r="H121" s="49" t="s">
        <v>746</v>
      </c>
      <c r="I121" s="10">
        <v>60000000</v>
      </c>
      <c r="J121" s="12">
        <v>222000000</v>
      </c>
      <c r="K121" s="12">
        <v>0</v>
      </c>
      <c r="L121" s="12">
        <v>0</v>
      </c>
      <c r="M121" s="22">
        <f t="shared" si="6"/>
        <v>282000000</v>
      </c>
      <c r="N121" s="109">
        <f t="shared" si="7"/>
        <v>0.21276595744680851</v>
      </c>
      <c r="O121" s="110">
        <f t="shared" si="8"/>
        <v>0.78723404255319152</v>
      </c>
      <c r="P121" s="110">
        <f t="shared" si="9"/>
        <v>0</v>
      </c>
      <c r="Q121" s="110">
        <f t="shared" si="10"/>
        <v>0</v>
      </c>
      <c r="R121" s="111">
        <f t="shared" si="11"/>
        <v>1</v>
      </c>
    </row>
    <row r="122" spans="2:18" s="4" customFormat="1" ht="15" x14ac:dyDescent="0.2">
      <c r="B122" s="17">
        <v>64</v>
      </c>
      <c r="C122" s="18">
        <v>364</v>
      </c>
      <c r="D122" s="18">
        <v>68</v>
      </c>
      <c r="E122" s="18">
        <v>1</v>
      </c>
      <c r="F122" s="18">
        <v>60</v>
      </c>
      <c r="G122" s="18">
        <v>51</v>
      </c>
      <c r="H122" s="49" t="s">
        <v>747</v>
      </c>
      <c r="I122" s="10">
        <v>60000000</v>
      </c>
      <c r="J122" s="12">
        <v>222000000</v>
      </c>
      <c r="K122" s="12">
        <v>0</v>
      </c>
      <c r="L122" s="12">
        <v>0</v>
      </c>
      <c r="M122" s="22">
        <f t="shared" si="6"/>
        <v>282000000</v>
      </c>
      <c r="N122" s="109">
        <f t="shared" si="7"/>
        <v>0.21276595744680851</v>
      </c>
      <c r="O122" s="110">
        <f t="shared" si="8"/>
        <v>0.78723404255319152</v>
      </c>
      <c r="P122" s="110">
        <f t="shared" si="9"/>
        <v>0</v>
      </c>
      <c r="Q122" s="110">
        <f t="shared" si="10"/>
        <v>0</v>
      </c>
      <c r="R122" s="111">
        <f t="shared" si="11"/>
        <v>1</v>
      </c>
    </row>
    <row r="123" spans="2:18" s="4" customFormat="1" ht="15" x14ac:dyDescent="0.2">
      <c r="B123" s="17">
        <v>64</v>
      </c>
      <c r="C123" s="18">
        <v>364</v>
      </c>
      <c r="D123" s="18">
        <v>68</v>
      </c>
      <c r="E123" s="18">
        <v>1</v>
      </c>
      <c r="F123" s="18">
        <v>61</v>
      </c>
      <c r="G123" s="18">
        <v>51</v>
      </c>
      <c r="H123" s="49" t="s">
        <v>748</v>
      </c>
      <c r="I123" s="10">
        <v>55000000</v>
      </c>
      <c r="J123" s="12">
        <v>378000000</v>
      </c>
      <c r="K123" s="12">
        <v>4900000</v>
      </c>
      <c r="L123" s="12">
        <v>0</v>
      </c>
      <c r="M123" s="22">
        <f t="shared" si="6"/>
        <v>437900000</v>
      </c>
      <c r="N123" s="109">
        <f t="shared" si="7"/>
        <v>0.12559945192966432</v>
      </c>
      <c r="O123" s="110">
        <f t="shared" si="8"/>
        <v>0.86321077871660201</v>
      </c>
      <c r="P123" s="110">
        <f t="shared" si="9"/>
        <v>1.1189769353733729E-2</v>
      </c>
      <c r="Q123" s="110">
        <f t="shared" si="10"/>
        <v>0</v>
      </c>
      <c r="R123" s="111">
        <f t="shared" si="11"/>
        <v>1</v>
      </c>
    </row>
    <row r="124" spans="2:18" s="4" customFormat="1" ht="15" x14ac:dyDescent="0.2">
      <c r="B124" s="17">
        <v>64</v>
      </c>
      <c r="C124" s="18">
        <v>364</v>
      </c>
      <c r="D124" s="18">
        <v>74</v>
      </c>
      <c r="E124" s="18">
        <v>2</v>
      </c>
      <c r="F124" s="18">
        <v>10</v>
      </c>
      <c r="G124" s="18">
        <v>51</v>
      </c>
      <c r="H124" s="49" t="s">
        <v>564</v>
      </c>
      <c r="I124" s="10">
        <v>6095195</v>
      </c>
      <c r="J124" s="12">
        <v>19120908</v>
      </c>
      <c r="K124" s="12">
        <v>0</v>
      </c>
      <c r="L124" s="12">
        <v>0</v>
      </c>
      <c r="M124" s="22">
        <f t="shared" si="6"/>
        <v>25216103</v>
      </c>
      <c r="N124" s="109">
        <f t="shared" si="7"/>
        <v>0.24171835751146797</v>
      </c>
      <c r="O124" s="110">
        <f t="shared" si="8"/>
        <v>0.75828164248853203</v>
      </c>
      <c r="P124" s="110">
        <f t="shared" si="9"/>
        <v>0</v>
      </c>
      <c r="Q124" s="110">
        <f t="shared" si="10"/>
        <v>0</v>
      </c>
      <c r="R124" s="111">
        <f t="shared" si="11"/>
        <v>1</v>
      </c>
    </row>
    <row r="125" spans="2:18" s="4" customFormat="1" ht="15" x14ac:dyDescent="0.2">
      <c r="B125" s="17">
        <v>64</v>
      </c>
      <c r="C125" s="18">
        <v>364</v>
      </c>
      <c r="D125" s="18">
        <v>74</v>
      </c>
      <c r="E125" s="18">
        <v>2</v>
      </c>
      <c r="F125" s="18">
        <v>11</v>
      </c>
      <c r="G125" s="18">
        <v>51</v>
      </c>
      <c r="H125" s="49" t="s">
        <v>565</v>
      </c>
      <c r="I125" s="10">
        <v>12278369</v>
      </c>
      <c r="J125" s="12">
        <v>34504591</v>
      </c>
      <c r="K125" s="12">
        <v>0</v>
      </c>
      <c r="L125" s="12">
        <v>0</v>
      </c>
      <c r="M125" s="22">
        <f t="shared" si="6"/>
        <v>46782960</v>
      </c>
      <c r="N125" s="109">
        <f t="shared" si="7"/>
        <v>0.26245387209359988</v>
      </c>
      <c r="O125" s="110">
        <f t="shared" si="8"/>
        <v>0.73754612790640006</v>
      </c>
      <c r="P125" s="110">
        <f t="shared" si="9"/>
        <v>0</v>
      </c>
      <c r="Q125" s="110">
        <f t="shared" si="10"/>
        <v>0</v>
      </c>
      <c r="R125" s="111">
        <f t="shared" si="11"/>
        <v>1</v>
      </c>
    </row>
    <row r="126" spans="2:18" s="4" customFormat="1" ht="15" x14ac:dyDescent="0.2">
      <c r="B126" s="17">
        <v>64</v>
      </c>
      <c r="C126" s="18">
        <v>364</v>
      </c>
      <c r="D126" s="18">
        <v>74</v>
      </c>
      <c r="E126" s="18">
        <v>2</v>
      </c>
      <c r="F126" s="18">
        <v>12</v>
      </c>
      <c r="G126" s="18">
        <v>51</v>
      </c>
      <c r="H126" s="49" t="s">
        <v>566</v>
      </c>
      <c r="I126" s="10">
        <v>6095195</v>
      </c>
      <c r="J126" s="12">
        <v>19121010</v>
      </c>
      <c r="K126" s="12">
        <v>0</v>
      </c>
      <c r="L126" s="12">
        <v>0</v>
      </c>
      <c r="M126" s="22">
        <f t="shared" si="6"/>
        <v>25216205</v>
      </c>
      <c r="N126" s="109">
        <f t="shared" si="7"/>
        <v>0.24171737975639079</v>
      </c>
      <c r="O126" s="110">
        <f t="shared" si="8"/>
        <v>0.75828262024360926</v>
      </c>
      <c r="P126" s="110">
        <f t="shared" si="9"/>
        <v>0</v>
      </c>
      <c r="Q126" s="110">
        <f t="shared" si="10"/>
        <v>0</v>
      </c>
      <c r="R126" s="111">
        <f t="shared" si="11"/>
        <v>1</v>
      </c>
    </row>
    <row r="127" spans="2:18" s="4" customFormat="1" ht="15" x14ac:dyDescent="0.2">
      <c r="B127" s="17">
        <v>64</v>
      </c>
      <c r="C127" s="18">
        <v>364</v>
      </c>
      <c r="D127" s="18">
        <v>74</v>
      </c>
      <c r="E127" s="18">
        <v>2</v>
      </c>
      <c r="F127" s="18">
        <v>13</v>
      </c>
      <c r="G127" s="18">
        <v>51</v>
      </c>
      <c r="H127" s="49" t="s">
        <v>567</v>
      </c>
      <c r="I127" s="10">
        <v>6095195</v>
      </c>
      <c r="J127" s="12">
        <v>19121112</v>
      </c>
      <c r="K127" s="12">
        <v>0</v>
      </c>
      <c r="L127" s="12">
        <v>0</v>
      </c>
      <c r="M127" s="22">
        <f t="shared" si="6"/>
        <v>25216307</v>
      </c>
      <c r="N127" s="109">
        <f t="shared" si="7"/>
        <v>0.24171640200922365</v>
      </c>
      <c r="O127" s="110">
        <f t="shared" si="8"/>
        <v>0.75828359799077638</v>
      </c>
      <c r="P127" s="110">
        <f t="shared" si="9"/>
        <v>0</v>
      </c>
      <c r="Q127" s="110">
        <f t="shared" si="10"/>
        <v>0</v>
      </c>
      <c r="R127" s="111">
        <f t="shared" si="11"/>
        <v>1</v>
      </c>
    </row>
    <row r="128" spans="2:18" s="4" customFormat="1" ht="15" x14ac:dyDescent="0.2">
      <c r="B128" s="17">
        <v>64</v>
      </c>
      <c r="C128" s="18">
        <v>364</v>
      </c>
      <c r="D128" s="18">
        <v>74</v>
      </c>
      <c r="E128" s="18">
        <v>2</v>
      </c>
      <c r="F128" s="18">
        <v>14</v>
      </c>
      <c r="G128" s="18">
        <v>51</v>
      </c>
      <c r="H128" s="49" t="s">
        <v>568</v>
      </c>
      <c r="I128" s="10">
        <v>4515400</v>
      </c>
      <c r="J128" s="12">
        <v>15190385</v>
      </c>
      <c r="K128" s="12">
        <v>0</v>
      </c>
      <c r="L128" s="12">
        <v>0</v>
      </c>
      <c r="M128" s="22">
        <f t="shared" si="6"/>
        <v>19705785</v>
      </c>
      <c r="N128" s="109">
        <f t="shared" si="7"/>
        <v>0.22914083351665512</v>
      </c>
      <c r="O128" s="110">
        <f t="shared" si="8"/>
        <v>0.77085916648334485</v>
      </c>
      <c r="P128" s="110">
        <f t="shared" si="9"/>
        <v>0</v>
      </c>
      <c r="Q128" s="110">
        <f t="shared" si="10"/>
        <v>0</v>
      </c>
      <c r="R128" s="111">
        <f t="shared" si="11"/>
        <v>1</v>
      </c>
    </row>
    <row r="129" spans="2:18" s="4" customFormat="1" ht="15" x14ac:dyDescent="0.2">
      <c r="B129" s="17">
        <v>64</v>
      </c>
      <c r="C129" s="18">
        <v>364</v>
      </c>
      <c r="D129" s="18">
        <v>74</v>
      </c>
      <c r="E129" s="18">
        <v>2</v>
      </c>
      <c r="F129" s="18">
        <v>15</v>
      </c>
      <c r="G129" s="18">
        <v>51</v>
      </c>
      <c r="H129" s="49" t="s">
        <v>569</v>
      </c>
      <c r="I129" s="10">
        <v>94160000</v>
      </c>
      <c r="J129" s="12">
        <v>234269964</v>
      </c>
      <c r="K129" s="12">
        <v>0</v>
      </c>
      <c r="L129" s="12">
        <v>0</v>
      </c>
      <c r="M129" s="22">
        <f t="shared" si="6"/>
        <v>328429964</v>
      </c>
      <c r="N129" s="109">
        <f t="shared" si="7"/>
        <v>0.28669734896661259</v>
      </c>
      <c r="O129" s="110">
        <f t="shared" si="8"/>
        <v>0.71330265103338741</v>
      </c>
      <c r="P129" s="110">
        <f t="shared" si="9"/>
        <v>0</v>
      </c>
      <c r="Q129" s="110">
        <f t="shared" si="10"/>
        <v>0</v>
      </c>
      <c r="R129" s="111">
        <f t="shared" si="11"/>
        <v>1</v>
      </c>
    </row>
    <row r="130" spans="2:18" s="4" customFormat="1" ht="15" x14ac:dyDescent="0.2">
      <c r="B130" s="17">
        <v>64</v>
      </c>
      <c r="C130" s="18">
        <v>364</v>
      </c>
      <c r="D130" s="18">
        <v>74</v>
      </c>
      <c r="E130" s="18">
        <v>2</v>
      </c>
      <c r="F130" s="18">
        <v>16</v>
      </c>
      <c r="G130" s="18">
        <v>51</v>
      </c>
      <c r="H130" s="49" t="s">
        <v>570</v>
      </c>
      <c r="I130" s="10">
        <v>25956773</v>
      </c>
      <c r="J130" s="12">
        <v>64580440</v>
      </c>
      <c r="K130" s="12">
        <v>0</v>
      </c>
      <c r="L130" s="12">
        <v>0</v>
      </c>
      <c r="M130" s="22">
        <f t="shared" si="6"/>
        <v>90537213</v>
      </c>
      <c r="N130" s="109">
        <f t="shared" si="7"/>
        <v>0.28669728324860189</v>
      </c>
      <c r="O130" s="110">
        <f t="shared" si="8"/>
        <v>0.71330271675139811</v>
      </c>
      <c r="P130" s="110">
        <f t="shared" si="9"/>
        <v>0</v>
      </c>
      <c r="Q130" s="110">
        <f t="shared" si="10"/>
        <v>0</v>
      </c>
      <c r="R130" s="111">
        <f t="shared" si="11"/>
        <v>1</v>
      </c>
    </row>
    <row r="131" spans="2:18" s="4" customFormat="1" ht="15" x14ac:dyDescent="0.2">
      <c r="B131" s="17">
        <v>64</v>
      </c>
      <c r="C131" s="18">
        <v>364</v>
      </c>
      <c r="D131" s="18">
        <v>74</v>
      </c>
      <c r="E131" s="18">
        <v>2</v>
      </c>
      <c r="F131" s="18">
        <v>2</v>
      </c>
      <c r="G131" s="18">
        <v>51</v>
      </c>
      <c r="H131" s="49" t="s">
        <v>556</v>
      </c>
      <c r="I131" s="10">
        <v>12278369</v>
      </c>
      <c r="J131" s="12">
        <v>34504591</v>
      </c>
      <c r="K131" s="12">
        <v>0</v>
      </c>
      <c r="L131" s="12">
        <v>0</v>
      </c>
      <c r="M131" s="22">
        <f t="shared" si="6"/>
        <v>46782960</v>
      </c>
      <c r="N131" s="109">
        <f t="shared" si="7"/>
        <v>0.26245387209359988</v>
      </c>
      <c r="O131" s="110">
        <f t="shared" si="8"/>
        <v>0.73754612790640006</v>
      </c>
      <c r="P131" s="110">
        <f t="shared" si="9"/>
        <v>0</v>
      </c>
      <c r="Q131" s="110">
        <f t="shared" si="10"/>
        <v>0</v>
      </c>
      <c r="R131" s="111">
        <f t="shared" si="11"/>
        <v>1</v>
      </c>
    </row>
    <row r="132" spans="2:18" s="4" customFormat="1" ht="15" x14ac:dyDescent="0.2">
      <c r="B132" s="17">
        <v>64</v>
      </c>
      <c r="C132" s="18">
        <v>364</v>
      </c>
      <c r="D132" s="18">
        <v>74</v>
      </c>
      <c r="E132" s="18">
        <v>2</v>
      </c>
      <c r="F132" s="18">
        <v>3</v>
      </c>
      <c r="G132" s="18">
        <v>51</v>
      </c>
      <c r="H132" s="49" t="s">
        <v>557</v>
      </c>
      <c r="I132" s="10">
        <v>12278369</v>
      </c>
      <c r="J132" s="12">
        <v>34504591</v>
      </c>
      <c r="K132" s="12">
        <v>0</v>
      </c>
      <c r="L132" s="12">
        <v>0</v>
      </c>
      <c r="M132" s="22">
        <f t="shared" si="6"/>
        <v>46782960</v>
      </c>
      <c r="N132" s="109">
        <f t="shared" si="7"/>
        <v>0.26245387209359988</v>
      </c>
      <c r="O132" s="110">
        <f t="shared" si="8"/>
        <v>0.73754612790640006</v>
      </c>
      <c r="P132" s="110">
        <f t="shared" si="9"/>
        <v>0</v>
      </c>
      <c r="Q132" s="110">
        <f t="shared" si="10"/>
        <v>0</v>
      </c>
      <c r="R132" s="111">
        <f t="shared" si="11"/>
        <v>1</v>
      </c>
    </row>
    <row r="133" spans="2:18" s="4" customFormat="1" ht="15" x14ac:dyDescent="0.2">
      <c r="B133" s="17">
        <v>64</v>
      </c>
      <c r="C133" s="18">
        <v>364</v>
      </c>
      <c r="D133" s="18">
        <v>74</v>
      </c>
      <c r="E133" s="18">
        <v>2</v>
      </c>
      <c r="F133" s="18">
        <v>4</v>
      </c>
      <c r="G133" s="18">
        <v>51</v>
      </c>
      <c r="H133" s="49" t="s">
        <v>558</v>
      </c>
      <c r="I133" s="10">
        <v>6095195</v>
      </c>
      <c r="J133" s="12">
        <v>19120908</v>
      </c>
      <c r="K133" s="12">
        <v>0</v>
      </c>
      <c r="L133" s="12">
        <v>0</v>
      </c>
      <c r="M133" s="22">
        <f t="shared" si="6"/>
        <v>25216103</v>
      </c>
      <c r="N133" s="109">
        <f t="shared" si="7"/>
        <v>0.24171835751146797</v>
      </c>
      <c r="O133" s="110">
        <f t="shared" si="8"/>
        <v>0.75828164248853203</v>
      </c>
      <c r="P133" s="110">
        <f t="shared" si="9"/>
        <v>0</v>
      </c>
      <c r="Q133" s="110">
        <f t="shared" si="10"/>
        <v>0</v>
      </c>
      <c r="R133" s="111">
        <f t="shared" si="11"/>
        <v>1</v>
      </c>
    </row>
    <row r="134" spans="2:18" s="4" customFormat="1" ht="15" x14ac:dyDescent="0.2">
      <c r="B134" s="17">
        <v>64</v>
      </c>
      <c r="C134" s="18">
        <v>364</v>
      </c>
      <c r="D134" s="18">
        <v>74</v>
      </c>
      <c r="E134" s="18">
        <v>2</v>
      </c>
      <c r="F134" s="18">
        <v>5</v>
      </c>
      <c r="G134" s="18">
        <v>51</v>
      </c>
      <c r="H134" s="49" t="s">
        <v>559</v>
      </c>
      <c r="I134" s="10">
        <v>6095195</v>
      </c>
      <c r="J134" s="12">
        <v>19120908</v>
      </c>
      <c r="K134" s="12">
        <v>0</v>
      </c>
      <c r="L134" s="12">
        <v>0</v>
      </c>
      <c r="M134" s="22">
        <f t="shared" si="6"/>
        <v>25216103</v>
      </c>
      <c r="N134" s="109">
        <f t="shared" si="7"/>
        <v>0.24171835751146797</v>
      </c>
      <c r="O134" s="110">
        <f t="shared" si="8"/>
        <v>0.75828164248853203</v>
      </c>
      <c r="P134" s="110">
        <f t="shared" si="9"/>
        <v>0</v>
      </c>
      <c r="Q134" s="110">
        <f t="shared" si="10"/>
        <v>0</v>
      </c>
      <c r="R134" s="111">
        <f t="shared" si="11"/>
        <v>1</v>
      </c>
    </row>
    <row r="135" spans="2:18" s="4" customFormat="1" ht="15" x14ac:dyDescent="0.2">
      <c r="B135" s="17">
        <v>64</v>
      </c>
      <c r="C135" s="18">
        <v>364</v>
      </c>
      <c r="D135" s="18">
        <v>74</v>
      </c>
      <c r="E135" s="18">
        <v>2</v>
      </c>
      <c r="F135" s="18">
        <v>6</v>
      </c>
      <c r="G135" s="18">
        <v>51</v>
      </c>
      <c r="H135" s="49" t="s">
        <v>560</v>
      </c>
      <c r="I135" s="10">
        <v>6095195</v>
      </c>
      <c r="J135" s="12">
        <v>19120908</v>
      </c>
      <c r="K135" s="12">
        <v>0</v>
      </c>
      <c r="L135" s="12">
        <v>0</v>
      </c>
      <c r="M135" s="22">
        <f t="shared" si="6"/>
        <v>25216103</v>
      </c>
      <c r="N135" s="109">
        <f t="shared" si="7"/>
        <v>0.24171835751146797</v>
      </c>
      <c r="O135" s="110">
        <f t="shared" si="8"/>
        <v>0.75828164248853203</v>
      </c>
      <c r="P135" s="110">
        <f t="shared" si="9"/>
        <v>0</v>
      </c>
      <c r="Q135" s="110">
        <f t="shared" si="10"/>
        <v>0</v>
      </c>
      <c r="R135" s="111">
        <f t="shared" si="11"/>
        <v>1</v>
      </c>
    </row>
    <row r="136" spans="2:18" s="4" customFormat="1" ht="15" x14ac:dyDescent="0.2">
      <c r="B136" s="17">
        <v>64</v>
      </c>
      <c r="C136" s="18">
        <v>364</v>
      </c>
      <c r="D136" s="18">
        <v>74</v>
      </c>
      <c r="E136" s="18">
        <v>2</v>
      </c>
      <c r="F136" s="18">
        <v>7</v>
      </c>
      <c r="G136" s="18">
        <v>51</v>
      </c>
      <c r="H136" s="49" t="s">
        <v>561</v>
      </c>
      <c r="I136" s="10">
        <v>6095195</v>
      </c>
      <c r="J136" s="12">
        <v>19120908</v>
      </c>
      <c r="K136" s="12">
        <v>0</v>
      </c>
      <c r="L136" s="12">
        <v>0</v>
      </c>
      <c r="M136" s="22">
        <f t="shared" si="6"/>
        <v>25216103</v>
      </c>
      <c r="N136" s="109">
        <f t="shared" si="7"/>
        <v>0.24171835751146797</v>
      </c>
      <c r="O136" s="110">
        <f t="shared" si="8"/>
        <v>0.75828164248853203</v>
      </c>
      <c r="P136" s="110">
        <f t="shared" si="9"/>
        <v>0</v>
      </c>
      <c r="Q136" s="110">
        <f t="shared" si="10"/>
        <v>0</v>
      </c>
      <c r="R136" s="111">
        <f t="shared" si="11"/>
        <v>1</v>
      </c>
    </row>
    <row r="137" spans="2:18" s="4" customFormat="1" ht="15" x14ac:dyDescent="0.2">
      <c r="B137" s="17">
        <v>64</v>
      </c>
      <c r="C137" s="18">
        <v>364</v>
      </c>
      <c r="D137" s="18">
        <v>74</v>
      </c>
      <c r="E137" s="18">
        <v>2</v>
      </c>
      <c r="F137" s="18">
        <v>8</v>
      </c>
      <c r="G137" s="18">
        <v>51</v>
      </c>
      <c r="H137" s="49" t="s">
        <v>562</v>
      </c>
      <c r="I137" s="10">
        <v>6095195</v>
      </c>
      <c r="J137" s="12">
        <v>19120908</v>
      </c>
      <c r="K137" s="12">
        <v>0</v>
      </c>
      <c r="L137" s="12">
        <v>0</v>
      </c>
      <c r="M137" s="22">
        <f t="shared" ref="M137:M200" si="12">+L137+K137+J137+I137</f>
        <v>25216103</v>
      </c>
      <c r="N137" s="109">
        <f t="shared" ref="N137:N200" si="13">+I137/$M137</f>
        <v>0.24171835751146797</v>
      </c>
      <c r="O137" s="110">
        <f t="shared" ref="O137:O200" si="14">+J137/$M137</f>
        <v>0.75828164248853203</v>
      </c>
      <c r="P137" s="110">
        <f t="shared" ref="P137:P200" si="15">+K137/$M137</f>
        <v>0</v>
      </c>
      <c r="Q137" s="110">
        <f t="shared" ref="Q137:Q200" si="16">+L137/$M137</f>
        <v>0</v>
      </c>
      <c r="R137" s="111">
        <f t="shared" ref="R137:R200" si="17">+Q137+P137+O137+N137</f>
        <v>1</v>
      </c>
    </row>
    <row r="138" spans="2:18" s="4" customFormat="1" ht="15" x14ac:dyDescent="0.2">
      <c r="B138" s="17">
        <v>64</v>
      </c>
      <c r="C138" s="18">
        <v>364</v>
      </c>
      <c r="D138" s="18">
        <v>74</v>
      </c>
      <c r="E138" s="18">
        <v>2</v>
      </c>
      <c r="F138" s="18">
        <v>9</v>
      </c>
      <c r="G138" s="18">
        <v>51</v>
      </c>
      <c r="H138" s="49" t="s">
        <v>563</v>
      </c>
      <c r="I138" s="10">
        <v>6095195</v>
      </c>
      <c r="J138" s="12">
        <v>19120908</v>
      </c>
      <c r="K138" s="12">
        <v>0</v>
      </c>
      <c r="L138" s="12">
        <v>0</v>
      </c>
      <c r="M138" s="22">
        <f t="shared" si="12"/>
        <v>25216103</v>
      </c>
      <c r="N138" s="109">
        <f t="shared" si="13"/>
        <v>0.24171835751146797</v>
      </c>
      <c r="O138" s="110">
        <f t="shared" si="14"/>
        <v>0.75828164248853203</v>
      </c>
      <c r="P138" s="110">
        <f t="shared" si="15"/>
        <v>0</v>
      </c>
      <c r="Q138" s="110">
        <f t="shared" si="16"/>
        <v>0</v>
      </c>
      <c r="R138" s="111">
        <f t="shared" si="17"/>
        <v>1</v>
      </c>
    </row>
    <row r="139" spans="2:18" s="4" customFormat="1" ht="15" x14ac:dyDescent="0.2">
      <c r="B139" s="17">
        <v>64</v>
      </c>
      <c r="C139" s="18">
        <v>364</v>
      </c>
      <c r="D139" s="18">
        <v>75</v>
      </c>
      <c r="E139" s="18">
        <v>0</v>
      </c>
      <c r="F139" s="18">
        <v>10</v>
      </c>
      <c r="G139" s="18">
        <v>51</v>
      </c>
      <c r="H139" s="49" t="s">
        <v>749</v>
      </c>
      <c r="I139" s="10">
        <v>5750000</v>
      </c>
      <c r="J139" s="12">
        <v>402500000</v>
      </c>
      <c r="K139" s="12">
        <v>0</v>
      </c>
      <c r="L139" s="12">
        <v>0</v>
      </c>
      <c r="M139" s="22">
        <f t="shared" si="12"/>
        <v>408250000</v>
      </c>
      <c r="N139" s="109">
        <f t="shared" si="13"/>
        <v>1.4084507042253521E-2</v>
      </c>
      <c r="O139" s="110">
        <f t="shared" si="14"/>
        <v>0.9859154929577465</v>
      </c>
      <c r="P139" s="110">
        <f t="shared" si="15"/>
        <v>0</v>
      </c>
      <c r="Q139" s="110">
        <f t="shared" si="16"/>
        <v>0</v>
      </c>
      <c r="R139" s="111">
        <f t="shared" si="17"/>
        <v>1</v>
      </c>
    </row>
    <row r="140" spans="2:18" s="4" customFormat="1" ht="15" x14ac:dyDescent="0.2">
      <c r="B140" s="17">
        <v>64</v>
      </c>
      <c r="C140" s="18">
        <v>364</v>
      </c>
      <c r="D140" s="18">
        <v>75</v>
      </c>
      <c r="E140" s="18">
        <v>0</v>
      </c>
      <c r="F140" s="18">
        <v>12</v>
      </c>
      <c r="G140" s="18">
        <v>51</v>
      </c>
      <c r="H140" s="49" t="s">
        <v>750</v>
      </c>
      <c r="I140" s="10">
        <v>1785000</v>
      </c>
      <c r="J140" s="12">
        <v>416500000</v>
      </c>
      <c r="K140" s="12">
        <v>4165000</v>
      </c>
      <c r="L140" s="12">
        <v>0</v>
      </c>
      <c r="M140" s="22">
        <f t="shared" si="12"/>
        <v>422450000</v>
      </c>
      <c r="N140" s="109">
        <f t="shared" si="13"/>
        <v>4.2253521126760559E-3</v>
      </c>
      <c r="O140" s="110">
        <f t="shared" si="14"/>
        <v>0.9859154929577465</v>
      </c>
      <c r="P140" s="110">
        <f t="shared" si="15"/>
        <v>9.8591549295774655E-3</v>
      </c>
      <c r="Q140" s="110">
        <f t="shared" si="16"/>
        <v>0</v>
      </c>
      <c r="R140" s="111">
        <f t="shared" si="17"/>
        <v>1</v>
      </c>
    </row>
    <row r="141" spans="2:18" s="4" customFormat="1" ht="15" x14ac:dyDescent="0.2">
      <c r="B141" s="17">
        <v>64</v>
      </c>
      <c r="C141" s="18">
        <v>364</v>
      </c>
      <c r="D141" s="18">
        <v>75</v>
      </c>
      <c r="E141" s="18">
        <v>0</v>
      </c>
      <c r="F141" s="18">
        <v>16</v>
      </c>
      <c r="G141" s="18">
        <v>51</v>
      </c>
      <c r="H141" s="49" t="s">
        <v>751</v>
      </c>
      <c r="I141" s="10">
        <v>967500</v>
      </c>
      <c r="J141" s="12">
        <v>548250000</v>
      </c>
      <c r="K141" s="12">
        <v>5482500</v>
      </c>
      <c r="L141" s="12">
        <v>0</v>
      </c>
      <c r="M141" s="22">
        <f t="shared" si="12"/>
        <v>554700000</v>
      </c>
      <c r="N141" s="109">
        <f t="shared" si="13"/>
        <v>1.7441860465116279E-3</v>
      </c>
      <c r="O141" s="110">
        <f t="shared" si="14"/>
        <v>0.98837209302325579</v>
      </c>
      <c r="P141" s="110">
        <f t="shared" si="15"/>
        <v>9.883720930232558E-3</v>
      </c>
      <c r="Q141" s="110">
        <f t="shared" si="16"/>
        <v>0</v>
      </c>
      <c r="R141" s="111">
        <f t="shared" si="17"/>
        <v>1</v>
      </c>
    </row>
    <row r="142" spans="2:18" s="4" customFormat="1" ht="15" x14ac:dyDescent="0.2">
      <c r="B142" s="17">
        <v>64</v>
      </c>
      <c r="C142" s="18">
        <v>364</v>
      </c>
      <c r="D142" s="18">
        <v>75</v>
      </c>
      <c r="E142" s="18">
        <v>0</v>
      </c>
      <c r="F142" s="18">
        <v>18</v>
      </c>
      <c r="G142" s="18">
        <v>51</v>
      </c>
      <c r="H142" s="49" t="s">
        <v>580</v>
      </c>
      <c r="I142" s="10">
        <v>245575000</v>
      </c>
      <c r="J142" s="12">
        <v>10000000</v>
      </c>
      <c r="K142" s="12">
        <v>0</v>
      </c>
      <c r="L142" s="12">
        <v>0</v>
      </c>
      <c r="M142" s="22">
        <f t="shared" si="12"/>
        <v>255575000</v>
      </c>
      <c r="N142" s="109">
        <f t="shared" si="13"/>
        <v>0.9608725423065636</v>
      </c>
      <c r="O142" s="110">
        <f t="shared" si="14"/>
        <v>3.9127457693436368E-2</v>
      </c>
      <c r="P142" s="110">
        <f t="shared" si="15"/>
        <v>0</v>
      </c>
      <c r="Q142" s="110">
        <f t="shared" si="16"/>
        <v>0</v>
      </c>
      <c r="R142" s="111">
        <f t="shared" si="17"/>
        <v>1</v>
      </c>
    </row>
    <row r="143" spans="2:18" s="4" customFormat="1" ht="15" x14ac:dyDescent="0.2">
      <c r="B143" s="17">
        <v>64</v>
      </c>
      <c r="C143" s="18">
        <v>364</v>
      </c>
      <c r="D143" s="18">
        <v>75</v>
      </c>
      <c r="E143" s="18">
        <v>0</v>
      </c>
      <c r="F143" s="18">
        <v>21</v>
      </c>
      <c r="G143" s="18">
        <v>51</v>
      </c>
      <c r="H143" s="49" t="s">
        <v>752</v>
      </c>
      <c r="I143" s="10">
        <v>892500</v>
      </c>
      <c r="J143" s="12">
        <v>505750000</v>
      </c>
      <c r="K143" s="12">
        <v>5057500</v>
      </c>
      <c r="L143" s="12">
        <v>0</v>
      </c>
      <c r="M143" s="22">
        <f t="shared" si="12"/>
        <v>511700000</v>
      </c>
      <c r="N143" s="109">
        <f t="shared" si="13"/>
        <v>1.7441860465116279E-3</v>
      </c>
      <c r="O143" s="110">
        <f t="shared" si="14"/>
        <v>0.98837209302325579</v>
      </c>
      <c r="P143" s="110">
        <f t="shared" si="15"/>
        <v>9.883720930232558E-3</v>
      </c>
      <c r="Q143" s="110">
        <f t="shared" si="16"/>
        <v>0</v>
      </c>
      <c r="R143" s="111">
        <f t="shared" si="17"/>
        <v>1</v>
      </c>
    </row>
    <row r="144" spans="2:18" s="4" customFormat="1" ht="15" x14ac:dyDescent="0.2">
      <c r="B144" s="17">
        <v>64</v>
      </c>
      <c r="C144" s="18">
        <v>364</v>
      </c>
      <c r="D144" s="18">
        <v>75</v>
      </c>
      <c r="E144" s="18">
        <v>0</v>
      </c>
      <c r="F144" s="18">
        <v>22</v>
      </c>
      <c r="G144" s="18">
        <v>51</v>
      </c>
      <c r="H144" s="49" t="s">
        <v>753</v>
      </c>
      <c r="I144" s="10">
        <v>967500</v>
      </c>
      <c r="J144" s="12">
        <v>548250000</v>
      </c>
      <c r="K144" s="12">
        <v>5482500</v>
      </c>
      <c r="L144" s="12">
        <v>0</v>
      </c>
      <c r="M144" s="22">
        <f t="shared" si="12"/>
        <v>554700000</v>
      </c>
      <c r="N144" s="109">
        <f t="shared" si="13"/>
        <v>1.7441860465116279E-3</v>
      </c>
      <c r="O144" s="110">
        <f t="shared" si="14"/>
        <v>0.98837209302325579</v>
      </c>
      <c r="P144" s="110">
        <f t="shared" si="15"/>
        <v>9.883720930232558E-3</v>
      </c>
      <c r="Q144" s="110">
        <f t="shared" si="16"/>
        <v>0</v>
      </c>
      <c r="R144" s="111">
        <f t="shared" si="17"/>
        <v>1</v>
      </c>
    </row>
    <row r="145" spans="2:18" s="4" customFormat="1" ht="15" x14ac:dyDescent="0.2">
      <c r="B145" s="17">
        <v>64</v>
      </c>
      <c r="C145" s="18">
        <v>364</v>
      </c>
      <c r="D145" s="18">
        <v>75</v>
      </c>
      <c r="E145" s="18">
        <v>0</v>
      </c>
      <c r="F145" s="18">
        <v>25</v>
      </c>
      <c r="G145" s="18">
        <v>51</v>
      </c>
      <c r="H145" s="49" t="s">
        <v>754</v>
      </c>
      <c r="I145" s="10">
        <v>5300000</v>
      </c>
      <c r="J145" s="12">
        <v>159000000</v>
      </c>
      <c r="K145" s="12">
        <v>0</v>
      </c>
      <c r="L145" s="12">
        <v>0</v>
      </c>
      <c r="M145" s="22">
        <f t="shared" si="12"/>
        <v>164300000</v>
      </c>
      <c r="N145" s="109">
        <f t="shared" si="13"/>
        <v>3.2258064516129031E-2</v>
      </c>
      <c r="O145" s="110">
        <f t="shared" si="14"/>
        <v>0.967741935483871</v>
      </c>
      <c r="P145" s="110">
        <f t="shared" si="15"/>
        <v>0</v>
      </c>
      <c r="Q145" s="110">
        <f t="shared" si="16"/>
        <v>0</v>
      </c>
      <c r="R145" s="111">
        <f t="shared" si="17"/>
        <v>1</v>
      </c>
    </row>
    <row r="146" spans="2:18" s="4" customFormat="1" ht="15" x14ac:dyDescent="0.2">
      <c r="B146" s="17">
        <v>64</v>
      </c>
      <c r="C146" s="18">
        <v>364</v>
      </c>
      <c r="D146" s="18">
        <v>75</v>
      </c>
      <c r="E146" s="18">
        <v>0</v>
      </c>
      <c r="F146" s="18">
        <v>26</v>
      </c>
      <c r="G146" s="18">
        <v>51</v>
      </c>
      <c r="H146" s="49" t="s">
        <v>755</v>
      </c>
      <c r="I146" s="10">
        <v>5000000</v>
      </c>
      <c r="J146" s="12">
        <v>150000000</v>
      </c>
      <c r="K146" s="12">
        <v>56000000</v>
      </c>
      <c r="L146" s="12">
        <v>0</v>
      </c>
      <c r="M146" s="22">
        <f t="shared" si="12"/>
        <v>211000000</v>
      </c>
      <c r="N146" s="109">
        <f t="shared" si="13"/>
        <v>2.3696682464454975E-2</v>
      </c>
      <c r="O146" s="110">
        <f t="shared" si="14"/>
        <v>0.7109004739336493</v>
      </c>
      <c r="P146" s="110">
        <f t="shared" si="15"/>
        <v>0.26540284360189575</v>
      </c>
      <c r="Q146" s="110">
        <f t="shared" si="16"/>
        <v>0</v>
      </c>
      <c r="R146" s="111">
        <f t="shared" si="17"/>
        <v>1</v>
      </c>
    </row>
    <row r="147" spans="2:18" s="4" customFormat="1" ht="15" x14ac:dyDescent="0.2">
      <c r="B147" s="17">
        <v>64</v>
      </c>
      <c r="C147" s="18">
        <v>364</v>
      </c>
      <c r="D147" s="18">
        <v>75</v>
      </c>
      <c r="E147" s="18">
        <v>0</v>
      </c>
      <c r="F147" s="18">
        <v>27</v>
      </c>
      <c r="G147" s="18">
        <v>51</v>
      </c>
      <c r="H147" s="49" t="s">
        <v>581</v>
      </c>
      <c r="I147" s="10">
        <v>36400000</v>
      </c>
      <c r="J147" s="12">
        <v>19600000</v>
      </c>
      <c r="K147" s="12">
        <v>0</v>
      </c>
      <c r="L147" s="12">
        <v>0</v>
      </c>
      <c r="M147" s="22">
        <f t="shared" si="12"/>
        <v>56000000</v>
      </c>
      <c r="N147" s="109">
        <f t="shared" si="13"/>
        <v>0.65</v>
      </c>
      <c r="O147" s="110">
        <f t="shared" si="14"/>
        <v>0.35</v>
      </c>
      <c r="P147" s="110">
        <f t="shared" si="15"/>
        <v>0</v>
      </c>
      <c r="Q147" s="110">
        <f t="shared" si="16"/>
        <v>0</v>
      </c>
      <c r="R147" s="111">
        <f t="shared" si="17"/>
        <v>1</v>
      </c>
    </row>
    <row r="148" spans="2:18" s="4" customFormat="1" ht="15" x14ac:dyDescent="0.2">
      <c r="B148" s="17">
        <v>64</v>
      </c>
      <c r="C148" s="18">
        <v>364</v>
      </c>
      <c r="D148" s="18">
        <v>75</v>
      </c>
      <c r="E148" s="18">
        <v>0</v>
      </c>
      <c r="F148" s="18">
        <v>30</v>
      </c>
      <c r="G148" s="18">
        <v>51</v>
      </c>
      <c r="H148" s="49" t="s">
        <v>756</v>
      </c>
      <c r="I148" s="10">
        <v>225250000</v>
      </c>
      <c r="J148" s="12">
        <v>56312500</v>
      </c>
      <c r="K148" s="12">
        <v>0</v>
      </c>
      <c r="L148" s="12">
        <v>0</v>
      </c>
      <c r="M148" s="22">
        <f t="shared" si="12"/>
        <v>281562500</v>
      </c>
      <c r="N148" s="109">
        <f t="shared" si="13"/>
        <v>0.8</v>
      </c>
      <c r="O148" s="110">
        <f t="shared" si="14"/>
        <v>0.2</v>
      </c>
      <c r="P148" s="110">
        <f t="shared" si="15"/>
        <v>0</v>
      </c>
      <c r="Q148" s="110">
        <f t="shared" si="16"/>
        <v>0</v>
      </c>
      <c r="R148" s="111">
        <f t="shared" si="17"/>
        <v>1</v>
      </c>
    </row>
    <row r="149" spans="2:18" s="4" customFormat="1" ht="15" x14ac:dyDescent="0.2">
      <c r="B149" s="17">
        <v>64</v>
      </c>
      <c r="C149" s="18">
        <v>364</v>
      </c>
      <c r="D149" s="18">
        <v>75</v>
      </c>
      <c r="E149" s="18">
        <v>0</v>
      </c>
      <c r="F149" s="18">
        <v>36</v>
      </c>
      <c r="G149" s="18">
        <v>51</v>
      </c>
      <c r="H149" s="49" t="s">
        <v>757</v>
      </c>
      <c r="I149" s="10">
        <v>107500000</v>
      </c>
      <c r="J149" s="12">
        <v>26875000</v>
      </c>
      <c r="K149" s="12">
        <v>0</v>
      </c>
      <c r="L149" s="12">
        <v>0</v>
      </c>
      <c r="M149" s="22">
        <f t="shared" si="12"/>
        <v>134375000</v>
      </c>
      <c r="N149" s="109">
        <f t="shared" si="13"/>
        <v>0.8</v>
      </c>
      <c r="O149" s="110">
        <f t="shared" si="14"/>
        <v>0.2</v>
      </c>
      <c r="P149" s="110">
        <f t="shared" si="15"/>
        <v>0</v>
      </c>
      <c r="Q149" s="110">
        <f t="shared" si="16"/>
        <v>0</v>
      </c>
      <c r="R149" s="111">
        <f t="shared" si="17"/>
        <v>1</v>
      </c>
    </row>
    <row r="150" spans="2:18" s="4" customFormat="1" ht="15" x14ac:dyDescent="0.2">
      <c r="B150" s="17">
        <v>64</v>
      </c>
      <c r="C150" s="18">
        <v>364</v>
      </c>
      <c r="D150" s="18">
        <v>75</v>
      </c>
      <c r="E150" s="18">
        <v>0</v>
      </c>
      <c r="F150" s="18">
        <v>4</v>
      </c>
      <c r="G150" s="18">
        <v>51</v>
      </c>
      <c r="H150" s="49" t="s">
        <v>758</v>
      </c>
      <c r="I150" s="10">
        <v>5000000</v>
      </c>
      <c r="J150" s="12">
        <v>50000000</v>
      </c>
      <c r="K150" s="12">
        <v>0</v>
      </c>
      <c r="L150" s="12">
        <v>0</v>
      </c>
      <c r="M150" s="22">
        <f t="shared" si="12"/>
        <v>55000000</v>
      </c>
      <c r="N150" s="109">
        <f t="shared" si="13"/>
        <v>9.0909090909090912E-2</v>
      </c>
      <c r="O150" s="110">
        <f t="shared" si="14"/>
        <v>0.90909090909090906</v>
      </c>
      <c r="P150" s="110">
        <f t="shared" si="15"/>
        <v>0</v>
      </c>
      <c r="Q150" s="110">
        <f t="shared" si="16"/>
        <v>0</v>
      </c>
      <c r="R150" s="111">
        <f t="shared" si="17"/>
        <v>1</v>
      </c>
    </row>
    <row r="151" spans="2:18" s="4" customFormat="1" ht="15" x14ac:dyDescent="0.2">
      <c r="B151" s="17">
        <v>64</v>
      </c>
      <c r="C151" s="18">
        <v>364</v>
      </c>
      <c r="D151" s="18">
        <v>75</v>
      </c>
      <c r="E151" s="18">
        <v>0</v>
      </c>
      <c r="F151" s="18">
        <v>6</v>
      </c>
      <c r="G151" s="18">
        <v>51</v>
      </c>
      <c r="H151" s="49" t="s">
        <v>759</v>
      </c>
      <c r="I151" s="10">
        <v>5800000</v>
      </c>
      <c r="J151" s="12">
        <v>552250000</v>
      </c>
      <c r="K151" s="12">
        <v>0</v>
      </c>
      <c r="L151" s="12">
        <v>0</v>
      </c>
      <c r="M151" s="22">
        <f t="shared" si="12"/>
        <v>558050000</v>
      </c>
      <c r="N151" s="109">
        <f t="shared" si="13"/>
        <v>1.0393333930651375E-2</v>
      </c>
      <c r="O151" s="110">
        <f t="shared" si="14"/>
        <v>0.98960666606934866</v>
      </c>
      <c r="P151" s="110">
        <f t="shared" si="15"/>
        <v>0</v>
      </c>
      <c r="Q151" s="110">
        <f t="shared" si="16"/>
        <v>0</v>
      </c>
      <c r="R151" s="111">
        <f t="shared" si="17"/>
        <v>1</v>
      </c>
    </row>
    <row r="152" spans="2:18" s="4" customFormat="1" ht="15" x14ac:dyDescent="0.2">
      <c r="B152" s="17">
        <v>64</v>
      </c>
      <c r="C152" s="18">
        <v>364</v>
      </c>
      <c r="D152" s="18">
        <v>75</v>
      </c>
      <c r="E152" s="18">
        <v>0</v>
      </c>
      <c r="F152" s="18">
        <v>9</v>
      </c>
      <c r="G152" s="18">
        <v>51</v>
      </c>
      <c r="H152" s="49" t="s">
        <v>760</v>
      </c>
      <c r="I152" s="10">
        <v>31250000</v>
      </c>
      <c r="J152" s="12">
        <v>437500000</v>
      </c>
      <c r="K152" s="12">
        <v>0</v>
      </c>
      <c r="L152" s="12">
        <v>0</v>
      </c>
      <c r="M152" s="22">
        <f t="shared" si="12"/>
        <v>468750000</v>
      </c>
      <c r="N152" s="109">
        <f t="shared" si="13"/>
        <v>6.6666666666666666E-2</v>
      </c>
      <c r="O152" s="110">
        <f t="shared" si="14"/>
        <v>0.93333333333333335</v>
      </c>
      <c r="P152" s="110">
        <f t="shared" si="15"/>
        <v>0</v>
      </c>
      <c r="Q152" s="110">
        <f t="shared" si="16"/>
        <v>0</v>
      </c>
      <c r="R152" s="111">
        <f t="shared" si="17"/>
        <v>1</v>
      </c>
    </row>
    <row r="153" spans="2:18" s="4" customFormat="1" ht="15" x14ac:dyDescent="0.2">
      <c r="B153" s="17">
        <v>64</v>
      </c>
      <c r="C153" s="18">
        <v>364</v>
      </c>
      <c r="D153" s="18">
        <v>76</v>
      </c>
      <c r="E153" s="18">
        <v>1</v>
      </c>
      <c r="F153" s="18">
        <v>1</v>
      </c>
      <c r="G153" s="18">
        <v>51</v>
      </c>
      <c r="H153" s="49" t="s">
        <v>582</v>
      </c>
      <c r="I153" s="10">
        <v>3449042338</v>
      </c>
      <c r="J153" s="12">
        <v>56706954830</v>
      </c>
      <c r="K153" s="12">
        <v>134448746131</v>
      </c>
      <c r="L153" s="12">
        <v>34295256701</v>
      </c>
      <c r="M153" s="22">
        <f t="shared" si="12"/>
        <v>228900000000</v>
      </c>
      <c r="N153" s="109">
        <f t="shared" si="13"/>
        <v>1.506790012232416E-2</v>
      </c>
      <c r="O153" s="110">
        <f t="shared" si="14"/>
        <v>0.24773680572302315</v>
      </c>
      <c r="P153" s="110">
        <f t="shared" si="15"/>
        <v>0.58736892149847097</v>
      </c>
      <c r="Q153" s="110">
        <f t="shared" si="16"/>
        <v>0.14982637265618173</v>
      </c>
      <c r="R153" s="111">
        <f t="shared" si="17"/>
        <v>1</v>
      </c>
    </row>
    <row r="154" spans="2:18" s="4" customFormat="1" ht="15" x14ac:dyDescent="0.2">
      <c r="B154" s="17">
        <v>64</v>
      </c>
      <c r="C154" s="18">
        <v>364</v>
      </c>
      <c r="D154" s="18">
        <v>76</v>
      </c>
      <c r="E154" s="18">
        <v>1</v>
      </c>
      <c r="F154" s="18">
        <v>2</v>
      </c>
      <c r="G154" s="18">
        <v>51</v>
      </c>
      <c r="H154" s="49" t="s">
        <v>583</v>
      </c>
      <c r="I154" s="10">
        <v>166993978</v>
      </c>
      <c r="J154" s="12">
        <v>231090844</v>
      </c>
      <c r="K154" s="12">
        <v>99521206</v>
      </c>
      <c r="L154" s="12">
        <v>0</v>
      </c>
      <c r="M154" s="22">
        <f t="shared" si="12"/>
        <v>497606028</v>
      </c>
      <c r="N154" s="109">
        <f t="shared" si="13"/>
        <v>0.3355947649412318</v>
      </c>
      <c r="O154" s="110">
        <f t="shared" si="14"/>
        <v>0.46440523425491942</v>
      </c>
      <c r="P154" s="110">
        <f t="shared" si="15"/>
        <v>0.20000000080384878</v>
      </c>
      <c r="Q154" s="110">
        <f t="shared" si="16"/>
        <v>0</v>
      </c>
      <c r="R154" s="111">
        <f t="shared" si="17"/>
        <v>1</v>
      </c>
    </row>
    <row r="155" spans="2:18" s="4" customFormat="1" ht="15" x14ac:dyDescent="0.2">
      <c r="B155" s="17">
        <v>64</v>
      </c>
      <c r="C155" s="18">
        <v>364</v>
      </c>
      <c r="D155" s="18">
        <v>76</v>
      </c>
      <c r="E155" s="18">
        <v>2</v>
      </c>
      <c r="F155" s="18">
        <v>1</v>
      </c>
      <c r="G155" s="18">
        <v>51</v>
      </c>
      <c r="H155" s="49" t="s">
        <v>584</v>
      </c>
      <c r="I155" s="10">
        <v>10504872</v>
      </c>
      <c r="J155" s="12">
        <v>139495128</v>
      </c>
      <c r="K155" s="12">
        <v>0</v>
      </c>
      <c r="L155" s="12">
        <v>0</v>
      </c>
      <c r="M155" s="22">
        <f t="shared" si="12"/>
        <v>150000000</v>
      </c>
      <c r="N155" s="109">
        <f t="shared" si="13"/>
        <v>7.0032479999999994E-2</v>
      </c>
      <c r="O155" s="110">
        <f t="shared" si="14"/>
        <v>0.92996752000000005</v>
      </c>
      <c r="P155" s="110">
        <f t="shared" si="15"/>
        <v>0</v>
      </c>
      <c r="Q155" s="110">
        <f t="shared" si="16"/>
        <v>0</v>
      </c>
      <c r="R155" s="111">
        <f t="shared" si="17"/>
        <v>1</v>
      </c>
    </row>
    <row r="156" spans="2:18" s="4" customFormat="1" ht="28.5" x14ac:dyDescent="0.2">
      <c r="B156" s="17">
        <v>64</v>
      </c>
      <c r="C156" s="18">
        <v>364</v>
      </c>
      <c r="D156" s="18">
        <v>76</v>
      </c>
      <c r="E156" s="18">
        <v>2</v>
      </c>
      <c r="F156" s="18">
        <v>10</v>
      </c>
      <c r="G156" s="18">
        <v>51</v>
      </c>
      <c r="H156" s="49" t="s">
        <v>585</v>
      </c>
      <c r="I156" s="10">
        <v>224068984</v>
      </c>
      <c r="J156" s="12">
        <v>3770251016</v>
      </c>
      <c r="K156" s="12">
        <v>2662880000</v>
      </c>
      <c r="L156" s="12">
        <v>0</v>
      </c>
      <c r="M156" s="22">
        <f t="shared" si="12"/>
        <v>6657200000</v>
      </c>
      <c r="N156" s="109">
        <f t="shared" si="13"/>
        <v>3.3658142161869853E-2</v>
      </c>
      <c r="O156" s="110">
        <f t="shared" si="14"/>
        <v>0.56634185783813018</v>
      </c>
      <c r="P156" s="110">
        <f t="shared" si="15"/>
        <v>0.4</v>
      </c>
      <c r="Q156" s="110">
        <f t="shared" si="16"/>
        <v>0</v>
      </c>
      <c r="R156" s="111">
        <f t="shared" si="17"/>
        <v>1</v>
      </c>
    </row>
    <row r="157" spans="2:18" s="4" customFormat="1" ht="15" x14ac:dyDescent="0.2">
      <c r="B157" s="17">
        <v>64</v>
      </c>
      <c r="C157" s="18">
        <v>364</v>
      </c>
      <c r="D157" s="18">
        <v>76</v>
      </c>
      <c r="E157" s="18">
        <v>2</v>
      </c>
      <c r="F157" s="18">
        <v>11</v>
      </c>
      <c r="G157" s="18">
        <v>51</v>
      </c>
      <c r="H157" s="49" t="s">
        <v>586</v>
      </c>
      <c r="I157" s="10">
        <v>137852778</v>
      </c>
      <c r="J157" s="12">
        <v>2319551622</v>
      </c>
      <c r="K157" s="12">
        <v>1638269600</v>
      </c>
      <c r="L157" s="12">
        <v>0</v>
      </c>
      <c r="M157" s="22">
        <f t="shared" si="12"/>
        <v>4095674000</v>
      </c>
      <c r="N157" s="109">
        <f t="shared" si="13"/>
        <v>3.3658142225186871E-2</v>
      </c>
      <c r="O157" s="110">
        <f t="shared" si="14"/>
        <v>0.56634185777481316</v>
      </c>
      <c r="P157" s="110">
        <f t="shared" si="15"/>
        <v>0.4</v>
      </c>
      <c r="Q157" s="110">
        <f t="shared" si="16"/>
        <v>0</v>
      </c>
      <c r="R157" s="111">
        <f t="shared" si="17"/>
        <v>1</v>
      </c>
    </row>
    <row r="158" spans="2:18" s="4" customFormat="1" ht="15" x14ac:dyDescent="0.2">
      <c r="B158" s="17">
        <v>64</v>
      </c>
      <c r="C158" s="18">
        <v>364</v>
      </c>
      <c r="D158" s="18">
        <v>76</v>
      </c>
      <c r="E158" s="18">
        <v>2</v>
      </c>
      <c r="F158" s="18">
        <v>12</v>
      </c>
      <c r="G158" s="18">
        <v>51</v>
      </c>
      <c r="H158" s="49" t="s">
        <v>587</v>
      </c>
      <c r="I158" s="10">
        <v>7573082</v>
      </c>
      <c r="J158" s="12">
        <v>2692426918</v>
      </c>
      <c r="K158" s="12">
        <v>1800000000</v>
      </c>
      <c r="L158" s="12">
        <v>0</v>
      </c>
      <c r="M158" s="22">
        <f t="shared" si="12"/>
        <v>4500000000</v>
      </c>
      <c r="N158" s="109">
        <f t="shared" si="13"/>
        <v>1.6829071111111112E-3</v>
      </c>
      <c r="O158" s="110">
        <f t="shared" si="14"/>
        <v>0.5983170928888889</v>
      </c>
      <c r="P158" s="110">
        <f t="shared" si="15"/>
        <v>0.4</v>
      </c>
      <c r="Q158" s="110">
        <f t="shared" si="16"/>
        <v>0</v>
      </c>
      <c r="R158" s="111">
        <f t="shared" si="17"/>
        <v>1</v>
      </c>
    </row>
    <row r="159" spans="2:18" s="4" customFormat="1" ht="15" x14ac:dyDescent="0.2">
      <c r="B159" s="17">
        <v>64</v>
      </c>
      <c r="C159" s="18">
        <v>364</v>
      </c>
      <c r="D159" s="18">
        <v>76</v>
      </c>
      <c r="E159" s="18">
        <v>2</v>
      </c>
      <c r="F159" s="18">
        <v>13</v>
      </c>
      <c r="G159" s="18">
        <v>51</v>
      </c>
      <c r="H159" s="49" t="s">
        <v>588</v>
      </c>
      <c r="I159" s="10">
        <v>979451936</v>
      </c>
      <c r="J159" s="12">
        <v>2020548064</v>
      </c>
      <c r="K159" s="12">
        <v>0</v>
      </c>
      <c r="L159" s="12">
        <v>0</v>
      </c>
      <c r="M159" s="22">
        <f t="shared" si="12"/>
        <v>3000000000</v>
      </c>
      <c r="N159" s="109">
        <f t="shared" si="13"/>
        <v>0.32648397866666667</v>
      </c>
      <c r="O159" s="110">
        <f t="shared" si="14"/>
        <v>0.67351602133333333</v>
      </c>
      <c r="P159" s="110">
        <f t="shared" si="15"/>
        <v>0</v>
      </c>
      <c r="Q159" s="110">
        <f t="shared" si="16"/>
        <v>0</v>
      </c>
      <c r="R159" s="111">
        <f t="shared" si="17"/>
        <v>1</v>
      </c>
    </row>
    <row r="160" spans="2:18" s="4" customFormat="1" ht="15" x14ac:dyDescent="0.2">
      <c r="B160" s="17">
        <v>64</v>
      </c>
      <c r="C160" s="18">
        <v>364</v>
      </c>
      <c r="D160" s="18">
        <v>76</v>
      </c>
      <c r="E160" s="18">
        <v>2</v>
      </c>
      <c r="F160" s="18">
        <v>14</v>
      </c>
      <c r="G160" s="18">
        <v>51</v>
      </c>
      <c r="H160" s="49" t="s">
        <v>626</v>
      </c>
      <c r="I160" s="10">
        <v>278385478</v>
      </c>
      <c r="J160" s="12">
        <v>552453315</v>
      </c>
      <c r="K160" s="12">
        <v>0</v>
      </c>
      <c r="L160" s="12">
        <v>0</v>
      </c>
      <c r="M160" s="22">
        <f t="shared" si="12"/>
        <v>830838793</v>
      </c>
      <c r="N160" s="109">
        <f t="shared" si="13"/>
        <v>0.33506557510970725</v>
      </c>
      <c r="O160" s="110">
        <f t="shared" si="14"/>
        <v>0.66493442489029275</v>
      </c>
      <c r="P160" s="110">
        <f t="shared" si="15"/>
        <v>0</v>
      </c>
      <c r="Q160" s="110">
        <f t="shared" si="16"/>
        <v>0</v>
      </c>
      <c r="R160" s="111">
        <f t="shared" si="17"/>
        <v>1</v>
      </c>
    </row>
    <row r="161" spans="2:18" s="4" customFormat="1" ht="15" x14ac:dyDescent="0.2">
      <c r="B161" s="17">
        <v>64</v>
      </c>
      <c r="C161" s="18">
        <v>364</v>
      </c>
      <c r="D161" s="18">
        <v>76</v>
      </c>
      <c r="E161" s="18">
        <v>2</v>
      </c>
      <c r="F161" s="18">
        <v>15</v>
      </c>
      <c r="G161" s="18">
        <v>51</v>
      </c>
      <c r="H161" s="49" t="s">
        <v>628</v>
      </c>
      <c r="I161" s="10">
        <v>252436066</v>
      </c>
      <c r="J161" s="12">
        <v>247563934</v>
      </c>
      <c r="K161" s="12">
        <v>0</v>
      </c>
      <c r="L161" s="12">
        <v>0</v>
      </c>
      <c r="M161" s="22">
        <f t="shared" si="12"/>
        <v>500000000</v>
      </c>
      <c r="N161" s="109">
        <f t="shared" si="13"/>
        <v>0.50487213200000003</v>
      </c>
      <c r="O161" s="110">
        <f t="shared" si="14"/>
        <v>0.49512786800000003</v>
      </c>
      <c r="P161" s="110">
        <f t="shared" si="15"/>
        <v>0</v>
      </c>
      <c r="Q161" s="110">
        <f t="shared" si="16"/>
        <v>0</v>
      </c>
      <c r="R161" s="111">
        <f t="shared" si="17"/>
        <v>1</v>
      </c>
    </row>
    <row r="162" spans="2:18" s="4" customFormat="1" ht="15" x14ac:dyDescent="0.2">
      <c r="B162" s="17">
        <v>64</v>
      </c>
      <c r="C162" s="18">
        <v>364</v>
      </c>
      <c r="D162" s="18">
        <v>76</v>
      </c>
      <c r="E162" s="18">
        <v>2</v>
      </c>
      <c r="F162" s="18">
        <v>16</v>
      </c>
      <c r="G162" s="18">
        <v>51</v>
      </c>
      <c r="H162" s="49" t="s">
        <v>589</v>
      </c>
      <c r="I162" s="10">
        <v>252436066</v>
      </c>
      <c r="J162" s="12">
        <v>247563934</v>
      </c>
      <c r="K162" s="12">
        <v>0</v>
      </c>
      <c r="L162" s="12">
        <v>0</v>
      </c>
      <c r="M162" s="22">
        <f t="shared" si="12"/>
        <v>500000000</v>
      </c>
      <c r="N162" s="109">
        <f t="shared" si="13"/>
        <v>0.50487213200000003</v>
      </c>
      <c r="O162" s="110">
        <f t="shared" si="14"/>
        <v>0.49512786800000003</v>
      </c>
      <c r="P162" s="110">
        <f t="shared" si="15"/>
        <v>0</v>
      </c>
      <c r="Q162" s="110">
        <f t="shared" si="16"/>
        <v>0</v>
      </c>
      <c r="R162" s="111">
        <f t="shared" si="17"/>
        <v>1</v>
      </c>
    </row>
    <row r="163" spans="2:18" s="4" customFormat="1" ht="15" x14ac:dyDescent="0.2">
      <c r="B163" s="17">
        <v>64</v>
      </c>
      <c r="C163" s="18">
        <v>364</v>
      </c>
      <c r="D163" s="18">
        <v>76</v>
      </c>
      <c r="E163" s="18">
        <v>2</v>
      </c>
      <c r="F163" s="18">
        <v>17</v>
      </c>
      <c r="G163" s="18">
        <v>51</v>
      </c>
      <c r="H163" s="49" t="s">
        <v>590</v>
      </c>
      <c r="I163" s="10">
        <v>252436066</v>
      </c>
      <c r="J163" s="12">
        <v>247563934</v>
      </c>
      <c r="K163" s="12">
        <v>0</v>
      </c>
      <c r="L163" s="12">
        <v>0</v>
      </c>
      <c r="M163" s="22">
        <f t="shared" si="12"/>
        <v>500000000</v>
      </c>
      <c r="N163" s="109">
        <f t="shared" si="13"/>
        <v>0.50487213200000003</v>
      </c>
      <c r="O163" s="110">
        <f t="shared" si="14"/>
        <v>0.49512786800000003</v>
      </c>
      <c r="P163" s="110">
        <f t="shared" si="15"/>
        <v>0</v>
      </c>
      <c r="Q163" s="110">
        <f t="shared" si="16"/>
        <v>0</v>
      </c>
      <c r="R163" s="111">
        <f t="shared" si="17"/>
        <v>1</v>
      </c>
    </row>
    <row r="164" spans="2:18" s="4" customFormat="1" ht="15" x14ac:dyDescent="0.2">
      <c r="B164" s="17">
        <v>64</v>
      </c>
      <c r="C164" s="18">
        <v>364</v>
      </c>
      <c r="D164" s="18">
        <v>76</v>
      </c>
      <c r="E164" s="18">
        <v>2</v>
      </c>
      <c r="F164" s="18">
        <v>18</v>
      </c>
      <c r="G164" s="18">
        <v>51</v>
      </c>
      <c r="H164" s="49" t="s">
        <v>591</v>
      </c>
      <c r="I164" s="10">
        <v>252436066</v>
      </c>
      <c r="J164" s="12">
        <v>247563934</v>
      </c>
      <c r="K164" s="12">
        <v>0</v>
      </c>
      <c r="L164" s="12">
        <v>0</v>
      </c>
      <c r="M164" s="22">
        <f t="shared" si="12"/>
        <v>500000000</v>
      </c>
      <c r="N164" s="109">
        <f t="shared" si="13"/>
        <v>0.50487213200000003</v>
      </c>
      <c r="O164" s="110">
        <f t="shared" si="14"/>
        <v>0.49512786800000003</v>
      </c>
      <c r="P164" s="110">
        <f t="shared" si="15"/>
        <v>0</v>
      </c>
      <c r="Q164" s="110">
        <f t="shared" si="16"/>
        <v>0</v>
      </c>
      <c r="R164" s="111">
        <f t="shared" si="17"/>
        <v>1</v>
      </c>
    </row>
    <row r="165" spans="2:18" s="4" customFormat="1" ht="15" x14ac:dyDescent="0.2">
      <c r="B165" s="17">
        <v>64</v>
      </c>
      <c r="C165" s="18">
        <v>364</v>
      </c>
      <c r="D165" s="18">
        <v>76</v>
      </c>
      <c r="E165" s="18">
        <v>2</v>
      </c>
      <c r="F165" s="18">
        <v>19</v>
      </c>
      <c r="G165" s="18">
        <v>51</v>
      </c>
      <c r="H165" s="49" t="s">
        <v>592</v>
      </c>
      <c r="I165" s="10">
        <v>252436066</v>
      </c>
      <c r="J165" s="12">
        <v>247563934</v>
      </c>
      <c r="K165" s="12">
        <v>0</v>
      </c>
      <c r="L165" s="12">
        <v>0</v>
      </c>
      <c r="M165" s="22">
        <f t="shared" si="12"/>
        <v>500000000</v>
      </c>
      <c r="N165" s="109">
        <f t="shared" si="13"/>
        <v>0.50487213200000003</v>
      </c>
      <c r="O165" s="110">
        <f t="shared" si="14"/>
        <v>0.49512786800000003</v>
      </c>
      <c r="P165" s="110">
        <f t="shared" si="15"/>
        <v>0</v>
      </c>
      <c r="Q165" s="110">
        <f t="shared" si="16"/>
        <v>0</v>
      </c>
      <c r="R165" s="111">
        <f t="shared" si="17"/>
        <v>1</v>
      </c>
    </row>
    <row r="166" spans="2:18" s="4" customFormat="1" ht="15" x14ac:dyDescent="0.2">
      <c r="B166" s="17">
        <v>64</v>
      </c>
      <c r="C166" s="18">
        <v>364</v>
      </c>
      <c r="D166" s="18">
        <v>76</v>
      </c>
      <c r="E166" s="18">
        <v>2</v>
      </c>
      <c r="F166" s="18">
        <v>2</v>
      </c>
      <c r="G166" s="18">
        <v>51</v>
      </c>
      <c r="H166" s="49" t="s">
        <v>593</v>
      </c>
      <c r="I166" s="10">
        <v>10504872</v>
      </c>
      <c r="J166" s="12">
        <v>139495128</v>
      </c>
      <c r="K166" s="12">
        <v>0</v>
      </c>
      <c r="L166" s="12">
        <v>0</v>
      </c>
      <c r="M166" s="22">
        <f t="shared" si="12"/>
        <v>150000000</v>
      </c>
      <c r="N166" s="109">
        <f t="shared" si="13"/>
        <v>7.0032479999999994E-2</v>
      </c>
      <c r="O166" s="110">
        <f t="shared" si="14"/>
        <v>0.92996752000000005</v>
      </c>
      <c r="P166" s="110">
        <f t="shared" si="15"/>
        <v>0</v>
      </c>
      <c r="Q166" s="110">
        <f t="shared" si="16"/>
        <v>0</v>
      </c>
      <c r="R166" s="111">
        <f t="shared" si="17"/>
        <v>1</v>
      </c>
    </row>
    <row r="167" spans="2:18" s="4" customFormat="1" ht="15" x14ac:dyDescent="0.2">
      <c r="B167" s="17">
        <v>64</v>
      </c>
      <c r="C167" s="18">
        <v>364</v>
      </c>
      <c r="D167" s="18">
        <v>76</v>
      </c>
      <c r="E167" s="18">
        <v>2</v>
      </c>
      <c r="F167" s="18">
        <v>20</v>
      </c>
      <c r="G167" s="18">
        <v>51</v>
      </c>
      <c r="H167" s="49" t="s">
        <v>594</v>
      </c>
      <c r="I167" s="10">
        <v>252436066</v>
      </c>
      <c r="J167" s="12">
        <v>247563934</v>
      </c>
      <c r="K167" s="12">
        <v>0</v>
      </c>
      <c r="L167" s="12">
        <v>0</v>
      </c>
      <c r="M167" s="22">
        <f t="shared" si="12"/>
        <v>500000000</v>
      </c>
      <c r="N167" s="109">
        <f t="shared" si="13"/>
        <v>0.50487213200000003</v>
      </c>
      <c r="O167" s="110">
        <f t="shared" si="14"/>
        <v>0.49512786800000003</v>
      </c>
      <c r="P167" s="110">
        <f t="shared" si="15"/>
        <v>0</v>
      </c>
      <c r="Q167" s="110">
        <f t="shared" si="16"/>
        <v>0</v>
      </c>
      <c r="R167" s="111">
        <f t="shared" si="17"/>
        <v>1</v>
      </c>
    </row>
    <row r="168" spans="2:18" s="4" customFormat="1" ht="15" x14ac:dyDescent="0.2">
      <c r="B168" s="17">
        <v>64</v>
      </c>
      <c r="C168" s="18">
        <v>364</v>
      </c>
      <c r="D168" s="18">
        <v>76</v>
      </c>
      <c r="E168" s="18">
        <v>2</v>
      </c>
      <c r="F168" s="18">
        <v>21</v>
      </c>
      <c r="G168" s="18">
        <v>51</v>
      </c>
      <c r="H168" s="49" t="s">
        <v>595</v>
      </c>
      <c r="I168" s="10">
        <v>252436066</v>
      </c>
      <c r="J168" s="12">
        <v>247563934</v>
      </c>
      <c r="K168" s="12">
        <v>0</v>
      </c>
      <c r="L168" s="12">
        <v>0</v>
      </c>
      <c r="M168" s="22">
        <f t="shared" si="12"/>
        <v>500000000</v>
      </c>
      <c r="N168" s="109">
        <f t="shared" si="13"/>
        <v>0.50487213200000003</v>
      </c>
      <c r="O168" s="110">
        <f t="shared" si="14"/>
        <v>0.49512786800000003</v>
      </c>
      <c r="P168" s="110">
        <f t="shared" si="15"/>
        <v>0</v>
      </c>
      <c r="Q168" s="110">
        <f t="shared" si="16"/>
        <v>0</v>
      </c>
      <c r="R168" s="111">
        <f t="shared" si="17"/>
        <v>1</v>
      </c>
    </row>
    <row r="169" spans="2:18" s="4" customFormat="1" ht="15" x14ac:dyDescent="0.2">
      <c r="B169" s="17">
        <v>64</v>
      </c>
      <c r="C169" s="18">
        <v>364</v>
      </c>
      <c r="D169" s="18">
        <v>76</v>
      </c>
      <c r="E169" s="18">
        <v>2</v>
      </c>
      <c r="F169" s="18">
        <v>22</v>
      </c>
      <c r="G169" s="18">
        <v>51</v>
      </c>
      <c r="H169" s="49" t="s">
        <v>627</v>
      </c>
      <c r="I169" s="10">
        <v>783000000</v>
      </c>
      <c r="J169" s="12">
        <v>1566000000</v>
      </c>
      <c r="K169" s="12">
        <v>2044000000</v>
      </c>
      <c r="L169" s="12">
        <v>827000000</v>
      </c>
      <c r="M169" s="22">
        <f t="shared" si="12"/>
        <v>5220000000</v>
      </c>
      <c r="N169" s="109">
        <f t="shared" si="13"/>
        <v>0.15</v>
      </c>
      <c r="O169" s="110">
        <f t="shared" si="14"/>
        <v>0.3</v>
      </c>
      <c r="P169" s="110">
        <f t="shared" si="15"/>
        <v>0.39157088122605366</v>
      </c>
      <c r="Q169" s="110">
        <f t="shared" si="16"/>
        <v>0.15842911877394636</v>
      </c>
      <c r="R169" s="111">
        <f t="shared" si="17"/>
        <v>1</v>
      </c>
    </row>
    <row r="170" spans="2:18" s="4" customFormat="1" ht="15" x14ac:dyDescent="0.2">
      <c r="B170" s="17">
        <v>64</v>
      </c>
      <c r="C170" s="18">
        <v>364</v>
      </c>
      <c r="D170" s="18">
        <v>76</v>
      </c>
      <c r="E170" s="18">
        <v>2</v>
      </c>
      <c r="F170" s="18">
        <v>3</v>
      </c>
      <c r="G170" s="18">
        <v>51</v>
      </c>
      <c r="H170" s="49" t="s">
        <v>596</v>
      </c>
      <c r="I170" s="10">
        <v>10631090</v>
      </c>
      <c r="J170" s="12">
        <v>139368910</v>
      </c>
      <c r="K170" s="12">
        <v>0</v>
      </c>
      <c r="L170" s="12">
        <v>0</v>
      </c>
      <c r="M170" s="22">
        <f t="shared" si="12"/>
        <v>150000000</v>
      </c>
      <c r="N170" s="109">
        <f t="shared" si="13"/>
        <v>7.0873933333333333E-2</v>
      </c>
      <c r="O170" s="110">
        <f t="shared" si="14"/>
        <v>0.92912606666666664</v>
      </c>
      <c r="P170" s="110">
        <f t="shared" si="15"/>
        <v>0</v>
      </c>
      <c r="Q170" s="110">
        <f t="shared" si="16"/>
        <v>0</v>
      </c>
      <c r="R170" s="111">
        <f t="shared" si="17"/>
        <v>1</v>
      </c>
    </row>
    <row r="171" spans="2:18" s="4" customFormat="1" ht="15" x14ac:dyDescent="0.2">
      <c r="B171" s="17">
        <v>64</v>
      </c>
      <c r="C171" s="18">
        <v>364</v>
      </c>
      <c r="D171" s="18">
        <v>76</v>
      </c>
      <c r="E171" s="18">
        <v>2</v>
      </c>
      <c r="F171" s="18">
        <v>4</v>
      </c>
      <c r="G171" s="18">
        <v>51</v>
      </c>
      <c r="H171" s="49" t="s">
        <v>597</v>
      </c>
      <c r="I171" s="10">
        <v>10631090</v>
      </c>
      <c r="J171" s="12">
        <v>139368910</v>
      </c>
      <c r="K171" s="12">
        <v>0</v>
      </c>
      <c r="L171" s="12">
        <v>0</v>
      </c>
      <c r="M171" s="22">
        <f t="shared" si="12"/>
        <v>150000000</v>
      </c>
      <c r="N171" s="109">
        <f t="shared" si="13"/>
        <v>7.0873933333333333E-2</v>
      </c>
      <c r="O171" s="110">
        <f t="shared" si="14"/>
        <v>0.92912606666666664</v>
      </c>
      <c r="P171" s="110">
        <f t="shared" si="15"/>
        <v>0</v>
      </c>
      <c r="Q171" s="110">
        <f t="shared" si="16"/>
        <v>0</v>
      </c>
      <c r="R171" s="111">
        <f t="shared" si="17"/>
        <v>1</v>
      </c>
    </row>
    <row r="172" spans="2:18" s="4" customFormat="1" ht="15" x14ac:dyDescent="0.2">
      <c r="B172" s="17">
        <v>64</v>
      </c>
      <c r="C172" s="18">
        <v>364</v>
      </c>
      <c r="D172" s="18">
        <v>76</v>
      </c>
      <c r="E172" s="18">
        <v>2</v>
      </c>
      <c r="F172" s="18">
        <v>5</v>
      </c>
      <c r="G172" s="18">
        <v>51</v>
      </c>
      <c r="H172" s="49" t="s">
        <v>598</v>
      </c>
      <c r="I172" s="10">
        <v>10631090</v>
      </c>
      <c r="J172" s="12">
        <v>139368910</v>
      </c>
      <c r="K172" s="12">
        <v>0</v>
      </c>
      <c r="L172" s="12">
        <v>0</v>
      </c>
      <c r="M172" s="22">
        <f t="shared" si="12"/>
        <v>150000000</v>
      </c>
      <c r="N172" s="109">
        <f t="shared" si="13"/>
        <v>7.0873933333333333E-2</v>
      </c>
      <c r="O172" s="110">
        <f t="shared" si="14"/>
        <v>0.92912606666666664</v>
      </c>
      <c r="P172" s="110">
        <f t="shared" si="15"/>
        <v>0</v>
      </c>
      <c r="Q172" s="110">
        <f t="shared" si="16"/>
        <v>0</v>
      </c>
      <c r="R172" s="111">
        <f t="shared" si="17"/>
        <v>1</v>
      </c>
    </row>
    <row r="173" spans="2:18" s="4" customFormat="1" ht="15" x14ac:dyDescent="0.2">
      <c r="B173" s="17">
        <v>64</v>
      </c>
      <c r="C173" s="18">
        <v>364</v>
      </c>
      <c r="D173" s="18">
        <v>76</v>
      </c>
      <c r="E173" s="18">
        <v>2</v>
      </c>
      <c r="F173" s="18">
        <v>6</v>
      </c>
      <c r="G173" s="18">
        <v>51</v>
      </c>
      <c r="H173" s="49" t="s">
        <v>599</v>
      </c>
      <c r="I173" s="10">
        <v>10631090</v>
      </c>
      <c r="J173" s="12">
        <v>139368910</v>
      </c>
      <c r="K173" s="12">
        <v>0</v>
      </c>
      <c r="L173" s="12">
        <v>0</v>
      </c>
      <c r="M173" s="22">
        <f t="shared" si="12"/>
        <v>150000000</v>
      </c>
      <c r="N173" s="109">
        <f t="shared" si="13"/>
        <v>7.0873933333333333E-2</v>
      </c>
      <c r="O173" s="110">
        <f t="shared" si="14"/>
        <v>0.92912606666666664</v>
      </c>
      <c r="P173" s="110">
        <f t="shared" si="15"/>
        <v>0</v>
      </c>
      <c r="Q173" s="110">
        <f t="shared" si="16"/>
        <v>0</v>
      </c>
      <c r="R173" s="111">
        <f t="shared" si="17"/>
        <v>1</v>
      </c>
    </row>
    <row r="174" spans="2:18" s="4" customFormat="1" ht="28.5" x14ac:dyDescent="0.2">
      <c r="B174" s="17">
        <v>64</v>
      </c>
      <c r="C174" s="18">
        <v>364</v>
      </c>
      <c r="D174" s="18">
        <v>76</v>
      </c>
      <c r="E174" s="18">
        <v>2</v>
      </c>
      <c r="F174" s="18">
        <v>7</v>
      </c>
      <c r="G174" s="18">
        <v>51</v>
      </c>
      <c r="H174" s="49" t="s">
        <v>600</v>
      </c>
      <c r="I174" s="10">
        <v>149270033</v>
      </c>
      <c r="J174" s="12">
        <v>589877683</v>
      </c>
      <c r="K174" s="12">
        <v>0</v>
      </c>
      <c r="L174" s="12">
        <v>0</v>
      </c>
      <c r="M174" s="22">
        <f t="shared" si="12"/>
        <v>739147716</v>
      </c>
      <c r="N174" s="109">
        <f t="shared" si="13"/>
        <v>0.20194885239961968</v>
      </c>
      <c r="O174" s="110">
        <f t="shared" si="14"/>
        <v>0.79805114760038032</v>
      </c>
      <c r="P174" s="110">
        <f t="shared" si="15"/>
        <v>0</v>
      </c>
      <c r="Q174" s="110">
        <f t="shared" si="16"/>
        <v>0</v>
      </c>
      <c r="R174" s="111">
        <f t="shared" si="17"/>
        <v>1</v>
      </c>
    </row>
    <row r="175" spans="2:18" s="4" customFormat="1" ht="15" x14ac:dyDescent="0.2">
      <c r="B175" s="17">
        <v>64</v>
      </c>
      <c r="C175" s="18">
        <v>364</v>
      </c>
      <c r="D175" s="18">
        <v>76</v>
      </c>
      <c r="E175" s="18">
        <v>2</v>
      </c>
      <c r="F175" s="18">
        <v>8</v>
      </c>
      <c r="G175" s="18">
        <v>51</v>
      </c>
      <c r="H175" s="49" t="s">
        <v>601</v>
      </c>
      <c r="I175" s="10">
        <v>201948853</v>
      </c>
      <c r="J175" s="12">
        <v>3679830688</v>
      </c>
      <c r="K175" s="12">
        <v>1653220459</v>
      </c>
      <c r="L175" s="12">
        <v>0</v>
      </c>
      <c r="M175" s="22">
        <f t="shared" si="12"/>
        <v>5535000000</v>
      </c>
      <c r="N175" s="109">
        <f t="shared" si="13"/>
        <v>3.648579096657633E-2</v>
      </c>
      <c r="O175" s="110">
        <f t="shared" si="14"/>
        <v>0.66482939259259255</v>
      </c>
      <c r="P175" s="110">
        <f t="shared" si="15"/>
        <v>0.29868481644083106</v>
      </c>
      <c r="Q175" s="110">
        <f t="shared" si="16"/>
        <v>0</v>
      </c>
      <c r="R175" s="111">
        <f t="shared" si="17"/>
        <v>1</v>
      </c>
    </row>
    <row r="176" spans="2:18" s="4" customFormat="1" ht="15" x14ac:dyDescent="0.2">
      <c r="B176" s="17">
        <v>64</v>
      </c>
      <c r="C176" s="18">
        <v>364</v>
      </c>
      <c r="D176" s="18">
        <v>76</v>
      </c>
      <c r="E176" s="18">
        <v>2</v>
      </c>
      <c r="F176" s="18">
        <v>9</v>
      </c>
      <c r="G176" s="18">
        <v>51</v>
      </c>
      <c r="H176" s="49" t="s">
        <v>602</v>
      </c>
      <c r="I176" s="10">
        <v>14752941</v>
      </c>
      <c r="J176" s="12">
        <v>85913143</v>
      </c>
      <c r="K176" s="12">
        <v>11185120</v>
      </c>
      <c r="L176" s="12">
        <v>0</v>
      </c>
      <c r="M176" s="22">
        <f t="shared" si="12"/>
        <v>111851204</v>
      </c>
      <c r="N176" s="109">
        <f t="shared" si="13"/>
        <v>0.13189791859549407</v>
      </c>
      <c r="O176" s="110">
        <f t="shared" si="14"/>
        <v>0.76810208498068555</v>
      </c>
      <c r="P176" s="110">
        <f t="shared" si="15"/>
        <v>9.9999996423820348E-2</v>
      </c>
      <c r="Q176" s="110">
        <f t="shared" si="16"/>
        <v>0</v>
      </c>
      <c r="R176" s="111">
        <f t="shared" si="17"/>
        <v>1</v>
      </c>
    </row>
    <row r="177" spans="2:18" s="4" customFormat="1" ht="15" x14ac:dyDescent="0.2">
      <c r="B177" s="17">
        <v>64</v>
      </c>
      <c r="C177" s="18">
        <v>364</v>
      </c>
      <c r="D177" s="18">
        <v>76</v>
      </c>
      <c r="E177" s="18">
        <v>3</v>
      </c>
      <c r="F177" s="18">
        <v>1</v>
      </c>
      <c r="G177" s="18">
        <v>51</v>
      </c>
      <c r="H177" s="49" t="s">
        <v>603</v>
      </c>
      <c r="I177" s="10">
        <v>2037449013</v>
      </c>
      <c r="J177" s="12">
        <v>5620050987</v>
      </c>
      <c r="K177" s="12">
        <v>7657500000</v>
      </c>
      <c r="L177" s="12">
        <v>0</v>
      </c>
      <c r="M177" s="22">
        <f t="shared" si="12"/>
        <v>15315000000</v>
      </c>
      <c r="N177" s="109">
        <f t="shared" si="13"/>
        <v>0.13303617453476985</v>
      </c>
      <c r="O177" s="110">
        <f t="shared" si="14"/>
        <v>0.36696382546523015</v>
      </c>
      <c r="P177" s="110">
        <f t="shared" si="15"/>
        <v>0.5</v>
      </c>
      <c r="Q177" s="110">
        <f t="shared" si="16"/>
        <v>0</v>
      </c>
      <c r="R177" s="111">
        <f t="shared" si="17"/>
        <v>1</v>
      </c>
    </row>
    <row r="178" spans="2:18" s="4" customFormat="1" ht="15" x14ac:dyDescent="0.2">
      <c r="B178" s="17">
        <v>64</v>
      </c>
      <c r="C178" s="18">
        <v>364</v>
      </c>
      <c r="D178" s="18">
        <v>76</v>
      </c>
      <c r="E178" s="18">
        <v>3</v>
      </c>
      <c r="F178" s="18">
        <v>2</v>
      </c>
      <c r="G178" s="18">
        <v>51</v>
      </c>
      <c r="H178" s="49" t="s">
        <v>604</v>
      </c>
      <c r="I178" s="10">
        <v>1371116971</v>
      </c>
      <c r="J178" s="12">
        <v>167429795</v>
      </c>
      <c r="K178" s="12">
        <v>5516204817</v>
      </c>
      <c r="L178" s="12">
        <v>0</v>
      </c>
      <c r="M178" s="22">
        <f t="shared" si="12"/>
        <v>7054751583</v>
      </c>
      <c r="N178" s="109">
        <f t="shared" si="13"/>
        <v>0.19435368557895258</v>
      </c>
      <c r="O178" s="110">
        <f t="shared" si="14"/>
        <v>2.3732911503710419E-2</v>
      </c>
      <c r="P178" s="110">
        <f t="shared" si="15"/>
        <v>0.78191340291733702</v>
      </c>
      <c r="Q178" s="110">
        <f t="shared" si="16"/>
        <v>0</v>
      </c>
      <c r="R178" s="111">
        <f t="shared" si="17"/>
        <v>1</v>
      </c>
    </row>
    <row r="179" spans="2:18" s="4" customFormat="1" ht="15" x14ac:dyDescent="0.2">
      <c r="B179" s="17">
        <v>64</v>
      </c>
      <c r="C179" s="18">
        <v>364</v>
      </c>
      <c r="D179" s="18">
        <v>76</v>
      </c>
      <c r="E179" s="18">
        <v>4</v>
      </c>
      <c r="F179" s="18">
        <v>1</v>
      </c>
      <c r="G179" s="18">
        <v>51</v>
      </c>
      <c r="H179" s="49" t="s">
        <v>605</v>
      </c>
      <c r="I179" s="10">
        <v>24612516</v>
      </c>
      <c r="J179" s="12">
        <v>326387484</v>
      </c>
      <c r="K179" s="12">
        <v>234000000</v>
      </c>
      <c r="L179" s="12">
        <v>0</v>
      </c>
      <c r="M179" s="22">
        <f t="shared" si="12"/>
        <v>585000000</v>
      </c>
      <c r="N179" s="109">
        <f t="shared" si="13"/>
        <v>4.2072676923076924E-2</v>
      </c>
      <c r="O179" s="110">
        <f t="shared" si="14"/>
        <v>0.55792732307692305</v>
      </c>
      <c r="P179" s="110">
        <f t="shared" si="15"/>
        <v>0.4</v>
      </c>
      <c r="Q179" s="110">
        <f t="shared" si="16"/>
        <v>0</v>
      </c>
      <c r="R179" s="111">
        <f t="shared" si="17"/>
        <v>1</v>
      </c>
    </row>
    <row r="180" spans="2:18" s="4" customFormat="1" ht="15" x14ac:dyDescent="0.2">
      <c r="B180" s="17">
        <v>64</v>
      </c>
      <c r="C180" s="18">
        <v>364</v>
      </c>
      <c r="D180" s="18">
        <v>78</v>
      </c>
      <c r="E180" s="18">
        <v>0</v>
      </c>
      <c r="F180" s="18">
        <v>6</v>
      </c>
      <c r="G180" s="18">
        <v>51</v>
      </c>
      <c r="H180" s="49" t="s">
        <v>761</v>
      </c>
      <c r="I180" s="10">
        <v>800000000</v>
      </c>
      <c r="J180" s="12">
        <v>2500000000</v>
      </c>
      <c r="K180" s="12">
        <v>0</v>
      </c>
      <c r="L180" s="12">
        <v>0</v>
      </c>
      <c r="M180" s="22">
        <f t="shared" si="12"/>
        <v>3300000000</v>
      </c>
      <c r="N180" s="109">
        <f t="shared" si="13"/>
        <v>0.24242424242424243</v>
      </c>
      <c r="O180" s="110">
        <f t="shared" si="14"/>
        <v>0.75757575757575757</v>
      </c>
      <c r="P180" s="110">
        <f t="shared" si="15"/>
        <v>0</v>
      </c>
      <c r="Q180" s="110">
        <f t="shared" si="16"/>
        <v>0</v>
      </c>
      <c r="R180" s="111">
        <f t="shared" si="17"/>
        <v>1</v>
      </c>
    </row>
    <row r="181" spans="2:18" s="4" customFormat="1" ht="28.5" x14ac:dyDescent="0.2">
      <c r="B181" s="17">
        <v>64</v>
      </c>
      <c r="C181" s="18">
        <v>364</v>
      </c>
      <c r="D181" s="18">
        <v>78</v>
      </c>
      <c r="E181" s="18">
        <v>2</v>
      </c>
      <c r="F181" s="18">
        <v>5</v>
      </c>
      <c r="G181" s="18">
        <v>51</v>
      </c>
      <c r="H181" s="49" t="s">
        <v>606</v>
      </c>
      <c r="I181" s="10">
        <v>2795603625</v>
      </c>
      <c r="J181" s="12">
        <v>2347188264</v>
      </c>
      <c r="K181" s="12">
        <v>2966743563</v>
      </c>
      <c r="L181" s="12">
        <v>0</v>
      </c>
      <c r="M181" s="22">
        <f t="shared" si="12"/>
        <v>8109535452</v>
      </c>
      <c r="N181" s="109">
        <f t="shared" si="13"/>
        <v>0.34473042772265572</v>
      </c>
      <c r="O181" s="110">
        <f t="shared" si="14"/>
        <v>0.2894356005831541</v>
      </c>
      <c r="P181" s="110">
        <f t="shared" si="15"/>
        <v>0.36583397169419019</v>
      </c>
      <c r="Q181" s="110">
        <f t="shared" si="16"/>
        <v>0</v>
      </c>
      <c r="R181" s="111">
        <f t="shared" si="17"/>
        <v>1</v>
      </c>
    </row>
    <row r="182" spans="2:18" s="4" customFormat="1" ht="28.5" x14ac:dyDescent="0.2">
      <c r="B182" s="17">
        <v>64</v>
      </c>
      <c r="C182" s="18">
        <v>364</v>
      </c>
      <c r="D182" s="18">
        <v>78</v>
      </c>
      <c r="E182" s="18">
        <v>2</v>
      </c>
      <c r="F182" s="18">
        <v>6</v>
      </c>
      <c r="G182" s="18">
        <v>51</v>
      </c>
      <c r="H182" s="49" t="s">
        <v>607</v>
      </c>
      <c r="I182" s="10">
        <v>2647188264</v>
      </c>
      <c r="J182" s="12">
        <v>1564792176</v>
      </c>
      <c r="K182" s="12">
        <v>1264792176</v>
      </c>
      <c r="L182" s="12">
        <v>0</v>
      </c>
      <c r="M182" s="22">
        <f t="shared" si="12"/>
        <v>5476772616</v>
      </c>
      <c r="N182" s="109">
        <f t="shared" si="13"/>
        <v>0.48334821428708369</v>
      </c>
      <c r="O182" s="110">
        <f t="shared" si="14"/>
        <v>0.2857142857142857</v>
      </c>
      <c r="P182" s="110">
        <f t="shared" si="15"/>
        <v>0.23093749999863059</v>
      </c>
      <c r="Q182" s="110">
        <f t="shared" si="16"/>
        <v>0</v>
      </c>
      <c r="R182" s="111">
        <f t="shared" si="17"/>
        <v>1</v>
      </c>
    </row>
    <row r="183" spans="2:18" s="4" customFormat="1" ht="15" x14ac:dyDescent="0.2">
      <c r="B183" s="17">
        <v>64</v>
      </c>
      <c r="C183" s="18">
        <v>364</v>
      </c>
      <c r="D183" s="18">
        <v>78</v>
      </c>
      <c r="E183" s="18">
        <v>3</v>
      </c>
      <c r="F183" s="18">
        <v>10</v>
      </c>
      <c r="G183" s="18">
        <v>51</v>
      </c>
      <c r="H183" s="49" t="s">
        <v>762</v>
      </c>
      <c r="I183" s="10">
        <v>117463582</v>
      </c>
      <c r="J183" s="12">
        <v>328658955</v>
      </c>
      <c r="K183" s="12">
        <v>0</v>
      </c>
      <c r="L183" s="12">
        <v>0</v>
      </c>
      <c r="M183" s="22">
        <f t="shared" si="12"/>
        <v>446122537</v>
      </c>
      <c r="N183" s="109">
        <f t="shared" si="13"/>
        <v>0.26329891959706131</v>
      </c>
      <c r="O183" s="110">
        <f t="shared" si="14"/>
        <v>0.73670108040293869</v>
      </c>
      <c r="P183" s="110">
        <f t="shared" si="15"/>
        <v>0</v>
      </c>
      <c r="Q183" s="110">
        <f t="shared" si="16"/>
        <v>0</v>
      </c>
      <c r="R183" s="111">
        <f t="shared" si="17"/>
        <v>1</v>
      </c>
    </row>
    <row r="184" spans="2:18" s="4" customFormat="1" ht="15" x14ac:dyDescent="0.2">
      <c r="B184" s="17">
        <v>64</v>
      </c>
      <c r="C184" s="18">
        <v>364</v>
      </c>
      <c r="D184" s="18">
        <v>78</v>
      </c>
      <c r="E184" s="18">
        <v>3</v>
      </c>
      <c r="F184" s="18">
        <v>12</v>
      </c>
      <c r="G184" s="18">
        <v>51</v>
      </c>
      <c r="H184" s="49" t="s">
        <v>572</v>
      </c>
      <c r="I184" s="10">
        <v>60000000</v>
      </c>
      <c r="J184" s="12">
        <v>50000000</v>
      </c>
      <c r="K184" s="12">
        <v>50000000</v>
      </c>
      <c r="L184" s="12">
        <v>0</v>
      </c>
      <c r="M184" s="22">
        <f t="shared" si="12"/>
        <v>160000000</v>
      </c>
      <c r="N184" s="109">
        <f t="shared" si="13"/>
        <v>0.375</v>
      </c>
      <c r="O184" s="110">
        <f t="shared" si="14"/>
        <v>0.3125</v>
      </c>
      <c r="P184" s="110">
        <f t="shared" si="15"/>
        <v>0.3125</v>
      </c>
      <c r="Q184" s="110">
        <f t="shared" si="16"/>
        <v>0</v>
      </c>
      <c r="R184" s="111">
        <f t="shared" si="17"/>
        <v>1</v>
      </c>
    </row>
    <row r="185" spans="2:18" s="4" customFormat="1" ht="15" x14ac:dyDescent="0.2">
      <c r="B185" s="17">
        <v>64</v>
      </c>
      <c r="C185" s="18">
        <v>364</v>
      </c>
      <c r="D185" s="18">
        <v>78</v>
      </c>
      <c r="E185" s="18">
        <v>3</v>
      </c>
      <c r="F185" s="18">
        <v>32</v>
      </c>
      <c r="G185" s="18">
        <v>51</v>
      </c>
      <c r="H185" s="49" t="s">
        <v>608</v>
      </c>
      <c r="I185" s="10">
        <v>60000000</v>
      </c>
      <c r="J185" s="12">
        <v>2000000000</v>
      </c>
      <c r="K185" s="12">
        <v>6000000000</v>
      </c>
      <c r="L185" s="12">
        <v>0</v>
      </c>
      <c r="M185" s="22">
        <f t="shared" si="12"/>
        <v>8060000000</v>
      </c>
      <c r="N185" s="109">
        <f t="shared" si="13"/>
        <v>7.4441687344913151E-3</v>
      </c>
      <c r="O185" s="110">
        <f t="shared" si="14"/>
        <v>0.24813895781637718</v>
      </c>
      <c r="P185" s="110">
        <f t="shared" si="15"/>
        <v>0.74441687344913154</v>
      </c>
      <c r="Q185" s="110">
        <f t="shared" si="16"/>
        <v>0</v>
      </c>
      <c r="R185" s="111">
        <f t="shared" si="17"/>
        <v>1</v>
      </c>
    </row>
    <row r="186" spans="2:18" s="4" customFormat="1" ht="15" x14ac:dyDescent="0.2">
      <c r="B186" s="17">
        <v>64</v>
      </c>
      <c r="C186" s="18">
        <v>364</v>
      </c>
      <c r="D186" s="18">
        <v>78</v>
      </c>
      <c r="E186" s="18">
        <v>3</v>
      </c>
      <c r="F186" s="18">
        <v>4</v>
      </c>
      <c r="G186" s="18">
        <v>51</v>
      </c>
      <c r="H186" s="49" t="s">
        <v>763</v>
      </c>
      <c r="I186" s="10">
        <v>123659918</v>
      </c>
      <c r="J186" s="12">
        <v>309149795</v>
      </c>
      <c r="K186" s="12">
        <v>0</v>
      </c>
      <c r="L186" s="12">
        <v>0</v>
      </c>
      <c r="M186" s="22">
        <f t="shared" si="12"/>
        <v>432809713</v>
      </c>
      <c r="N186" s="109">
        <f t="shared" si="13"/>
        <v>0.2857142857142857</v>
      </c>
      <c r="O186" s="110">
        <f t="shared" si="14"/>
        <v>0.7142857142857143</v>
      </c>
      <c r="P186" s="110">
        <f t="shared" si="15"/>
        <v>0</v>
      </c>
      <c r="Q186" s="110">
        <f t="shared" si="16"/>
        <v>0</v>
      </c>
      <c r="R186" s="111">
        <f t="shared" si="17"/>
        <v>1</v>
      </c>
    </row>
    <row r="187" spans="2:18" s="4" customFormat="1" ht="15" x14ac:dyDescent="0.2">
      <c r="B187" s="17">
        <v>64</v>
      </c>
      <c r="C187" s="18">
        <v>364</v>
      </c>
      <c r="D187" s="18">
        <v>78</v>
      </c>
      <c r="E187" s="18">
        <v>3</v>
      </c>
      <c r="F187" s="18">
        <v>7</v>
      </c>
      <c r="G187" s="18">
        <v>51</v>
      </c>
      <c r="H187" s="49" t="s">
        <v>764</v>
      </c>
      <c r="I187" s="10">
        <v>108000000</v>
      </c>
      <c r="J187" s="12">
        <v>210000000</v>
      </c>
      <c r="K187" s="12">
        <v>0</v>
      </c>
      <c r="L187" s="12">
        <v>0</v>
      </c>
      <c r="M187" s="22">
        <f t="shared" si="12"/>
        <v>318000000</v>
      </c>
      <c r="N187" s="109">
        <f t="shared" si="13"/>
        <v>0.33962264150943394</v>
      </c>
      <c r="O187" s="110">
        <f t="shared" si="14"/>
        <v>0.660377358490566</v>
      </c>
      <c r="P187" s="110">
        <f t="shared" si="15"/>
        <v>0</v>
      </c>
      <c r="Q187" s="110">
        <f t="shared" si="16"/>
        <v>0</v>
      </c>
      <c r="R187" s="111">
        <f t="shared" si="17"/>
        <v>1</v>
      </c>
    </row>
    <row r="188" spans="2:18" s="4" customFormat="1" ht="15" x14ac:dyDescent="0.2">
      <c r="B188" s="17">
        <v>64</v>
      </c>
      <c r="C188" s="18">
        <v>364</v>
      </c>
      <c r="D188" s="18">
        <v>78</v>
      </c>
      <c r="E188" s="18">
        <v>3</v>
      </c>
      <c r="F188" s="18">
        <v>8</v>
      </c>
      <c r="G188" s="18">
        <v>51</v>
      </c>
      <c r="H188" s="49" t="s">
        <v>571</v>
      </c>
      <c r="I188" s="10">
        <v>402000000</v>
      </c>
      <c r="J188" s="12">
        <v>535000000</v>
      </c>
      <c r="K188" s="12">
        <v>0</v>
      </c>
      <c r="L188" s="12">
        <v>0</v>
      </c>
      <c r="M188" s="22">
        <f t="shared" si="12"/>
        <v>937000000</v>
      </c>
      <c r="N188" s="109">
        <f t="shared" si="13"/>
        <v>0.42902881536819637</v>
      </c>
      <c r="O188" s="110">
        <f t="shared" si="14"/>
        <v>0.57097118463180363</v>
      </c>
      <c r="P188" s="110">
        <f t="shared" si="15"/>
        <v>0</v>
      </c>
      <c r="Q188" s="110">
        <f t="shared" si="16"/>
        <v>0</v>
      </c>
      <c r="R188" s="111">
        <f t="shared" si="17"/>
        <v>1</v>
      </c>
    </row>
    <row r="189" spans="2:18" s="4" customFormat="1" ht="15" x14ac:dyDescent="0.2">
      <c r="B189" s="17">
        <v>64</v>
      </c>
      <c r="C189" s="18">
        <v>604</v>
      </c>
      <c r="D189" s="18">
        <v>16</v>
      </c>
      <c r="E189" s="18">
        <v>12</v>
      </c>
      <c r="F189" s="18">
        <v>20</v>
      </c>
      <c r="G189" s="18">
        <v>51</v>
      </c>
      <c r="H189" s="49" t="s">
        <v>50</v>
      </c>
      <c r="I189" s="10">
        <v>62856512</v>
      </c>
      <c r="J189" s="12">
        <v>276470462</v>
      </c>
      <c r="K189" s="12">
        <v>0</v>
      </c>
      <c r="L189" s="12">
        <v>0</v>
      </c>
      <c r="M189" s="22">
        <f t="shared" si="12"/>
        <v>339326974</v>
      </c>
      <c r="N189" s="109">
        <f t="shared" si="13"/>
        <v>0.18523877208771503</v>
      </c>
      <c r="O189" s="110">
        <f t="shared" si="14"/>
        <v>0.814761227912285</v>
      </c>
      <c r="P189" s="110">
        <f t="shared" si="15"/>
        <v>0</v>
      </c>
      <c r="Q189" s="110">
        <f t="shared" si="16"/>
        <v>0</v>
      </c>
      <c r="R189" s="111">
        <f t="shared" si="17"/>
        <v>1</v>
      </c>
    </row>
    <row r="190" spans="2:18" s="4" customFormat="1" ht="15" x14ac:dyDescent="0.2">
      <c r="B190" s="17">
        <v>64</v>
      </c>
      <c r="C190" s="18">
        <v>604</v>
      </c>
      <c r="D190" s="18">
        <v>16</v>
      </c>
      <c r="E190" s="18">
        <v>12</v>
      </c>
      <c r="F190" s="18">
        <v>21</v>
      </c>
      <c r="G190" s="18">
        <v>51</v>
      </c>
      <c r="H190" s="49" t="s">
        <v>51</v>
      </c>
      <c r="I190" s="10">
        <v>56091174</v>
      </c>
      <c r="J190" s="12">
        <v>229084932</v>
      </c>
      <c r="K190" s="12">
        <v>0</v>
      </c>
      <c r="L190" s="12">
        <v>0</v>
      </c>
      <c r="M190" s="22">
        <f t="shared" si="12"/>
        <v>285176106</v>
      </c>
      <c r="N190" s="109">
        <f t="shared" si="13"/>
        <v>0.19668959923311388</v>
      </c>
      <c r="O190" s="110">
        <f t="shared" si="14"/>
        <v>0.80331040076688609</v>
      </c>
      <c r="P190" s="110">
        <f t="shared" si="15"/>
        <v>0</v>
      </c>
      <c r="Q190" s="110">
        <f t="shared" si="16"/>
        <v>0</v>
      </c>
      <c r="R190" s="111">
        <f t="shared" si="17"/>
        <v>1</v>
      </c>
    </row>
    <row r="191" spans="2:18" s="4" customFormat="1" ht="15" x14ac:dyDescent="0.2">
      <c r="B191" s="17">
        <v>64</v>
      </c>
      <c r="C191" s="18">
        <v>604</v>
      </c>
      <c r="D191" s="18">
        <v>16</v>
      </c>
      <c r="E191" s="18">
        <v>12</v>
      </c>
      <c r="F191" s="18">
        <v>22</v>
      </c>
      <c r="G191" s="18">
        <v>51</v>
      </c>
      <c r="H191" s="49" t="s">
        <v>52</v>
      </c>
      <c r="I191" s="10">
        <v>38773144</v>
      </c>
      <c r="J191" s="12">
        <v>135180168</v>
      </c>
      <c r="K191" s="12">
        <v>0</v>
      </c>
      <c r="L191" s="12">
        <v>0</v>
      </c>
      <c r="M191" s="22">
        <f t="shared" si="12"/>
        <v>173953312</v>
      </c>
      <c r="N191" s="109">
        <f t="shared" si="13"/>
        <v>0.22289396823901805</v>
      </c>
      <c r="O191" s="110">
        <f t="shared" si="14"/>
        <v>0.77710603176098192</v>
      </c>
      <c r="P191" s="110">
        <f t="shared" si="15"/>
        <v>0</v>
      </c>
      <c r="Q191" s="110">
        <f t="shared" si="16"/>
        <v>0</v>
      </c>
      <c r="R191" s="111">
        <f t="shared" si="17"/>
        <v>1</v>
      </c>
    </row>
    <row r="192" spans="2:18" s="4" customFormat="1" ht="15" x14ac:dyDescent="0.2">
      <c r="B192" s="17">
        <v>64</v>
      </c>
      <c r="C192" s="18">
        <v>604</v>
      </c>
      <c r="D192" s="18">
        <v>16</v>
      </c>
      <c r="E192" s="18">
        <v>12</v>
      </c>
      <c r="F192" s="18">
        <v>23</v>
      </c>
      <c r="G192" s="18">
        <v>51</v>
      </c>
      <c r="H192" s="49" t="s">
        <v>53</v>
      </c>
      <c r="I192" s="10">
        <v>20781636</v>
      </c>
      <c r="J192" s="12">
        <v>113891896</v>
      </c>
      <c r="K192" s="12">
        <v>0</v>
      </c>
      <c r="L192" s="12">
        <v>0</v>
      </c>
      <c r="M192" s="22">
        <f t="shared" si="12"/>
        <v>134673532</v>
      </c>
      <c r="N192" s="109">
        <f t="shared" si="13"/>
        <v>0.15431121239175638</v>
      </c>
      <c r="O192" s="110">
        <f t="shared" si="14"/>
        <v>0.84568878760824362</v>
      </c>
      <c r="P192" s="110">
        <f t="shared" si="15"/>
        <v>0</v>
      </c>
      <c r="Q192" s="110">
        <f t="shared" si="16"/>
        <v>0</v>
      </c>
      <c r="R192" s="111">
        <f t="shared" si="17"/>
        <v>1</v>
      </c>
    </row>
    <row r="193" spans="2:18" s="4" customFormat="1" ht="15" x14ac:dyDescent="0.2">
      <c r="B193" s="17">
        <v>64</v>
      </c>
      <c r="C193" s="18">
        <v>604</v>
      </c>
      <c r="D193" s="18">
        <v>16</v>
      </c>
      <c r="E193" s="18">
        <v>12</v>
      </c>
      <c r="F193" s="18">
        <v>24</v>
      </c>
      <c r="G193" s="18">
        <v>51</v>
      </c>
      <c r="H193" s="49" t="s">
        <v>54</v>
      </c>
      <c r="I193" s="10">
        <v>139311042</v>
      </c>
      <c r="J193" s="12">
        <v>608515800</v>
      </c>
      <c r="K193" s="12">
        <v>20666802</v>
      </c>
      <c r="L193" s="12">
        <v>0</v>
      </c>
      <c r="M193" s="22">
        <f t="shared" si="12"/>
        <v>768493644</v>
      </c>
      <c r="N193" s="109">
        <f t="shared" si="13"/>
        <v>0.18127806662770526</v>
      </c>
      <c r="O193" s="110">
        <f t="shared" si="14"/>
        <v>0.79182932058186284</v>
      </c>
      <c r="P193" s="110">
        <f t="shared" si="15"/>
        <v>2.6892612790431876E-2</v>
      </c>
      <c r="Q193" s="110">
        <f t="shared" si="16"/>
        <v>0</v>
      </c>
      <c r="R193" s="111">
        <f t="shared" si="17"/>
        <v>1</v>
      </c>
    </row>
    <row r="194" spans="2:18" s="4" customFormat="1" ht="28.5" x14ac:dyDescent="0.2">
      <c r="B194" s="17">
        <v>64</v>
      </c>
      <c r="C194" s="18">
        <v>604</v>
      </c>
      <c r="D194" s="18">
        <v>16</v>
      </c>
      <c r="E194" s="18">
        <v>12</v>
      </c>
      <c r="F194" s="18">
        <v>25</v>
      </c>
      <c r="G194" s="18">
        <v>51</v>
      </c>
      <c r="H194" s="49" t="s">
        <v>55</v>
      </c>
      <c r="I194" s="10">
        <v>31009754</v>
      </c>
      <c r="J194" s="12">
        <v>130144710</v>
      </c>
      <c r="K194" s="12">
        <v>80577232</v>
      </c>
      <c r="L194" s="12">
        <v>306193483</v>
      </c>
      <c r="M194" s="22">
        <f t="shared" si="12"/>
        <v>547925179</v>
      </c>
      <c r="N194" s="109">
        <f t="shared" si="13"/>
        <v>5.6594869497683734E-2</v>
      </c>
      <c r="O194" s="110">
        <f t="shared" si="14"/>
        <v>0.23752277680964173</v>
      </c>
      <c r="P194" s="110">
        <f t="shared" si="15"/>
        <v>0.14705882315366273</v>
      </c>
      <c r="Q194" s="110">
        <f t="shared" si="16"/>
        <v>0.55882353053901179</v>
      </c>
      <c r="R194" s="111">
        <f t="shared" si="17"/>
        <v>1</v>
      </c>
    </row>
    <row r="195" spans="2:18" s="4" customFormat="1" ht="28.5" x14ac:dyDescent="0.2">
      <c r="B195" s="17">
        <v>64</v>
      </c>
      <c r="C195" s="18">
        <v>604</v>
      </c>
      <c r="D195" s="18">
        <v>16</v>
      </c>
      <c r="E195" s="18">
        <v>12</v>
      </c>
      <c r="F195" s="18">
        <v>26</v>
      </c>
      <c r="G195" s="18">
        <v>51</v>
      </c>
      <c r="H195" s="49" t="s">
        <v>56</v>
      </c>
      <c r="I195" s="10">
        <v>51092498</v>
      </c>
      <c r="J195" s="12">
        <v>439235502</v>
      </c>
      <c r="K195" s="12">
        <v>0</v>
      </c>
      <c r="L195" s="12">
        <v>0</v>
      </c>
      <c r="M195" s="22">
        <f t="shared" si="12"/>
        <v>490328000</v>
      </c>
      <c r="N195" s="109">
        <f t="shared" si="13"/>
        <v>0.10420065344014619</v>
      </c>
      <c r="O195" s="110">
        <f t="shared" si="14"/>
        <v>0.89579934655985383</v>
      </c>
      <c r="P195" s="110">
        <f t="shared" si="15"/>
        <v>0</v>
      </c>
      <c r="Q195" s="110">
        <f t="shared" si="16"/>
        <v>0</v>
      </c>
      <c r="R195" s="111">
        <f t="shared" si="17"/>
        <v>1</v>
      </c>
    </row>
    <row r="196" spans="2:18" s="4" customFormat="1" ht="28.5" x14ac:dyDescent="0.2">
      <c r="B196" s="17">
        <v>64</v>
      </c>
      <c r="C196" s="18">
        <v>604</v>
      </c>
      <c r="D196" s="18">
        <v>16</v>
      </c>
      <c r="E196" s="18">
        <v>12</v>
      </c>
      <c r="F196" s="18">
        <v>27</v>
      </c>
      <c r="G196" s="18">
        <v>51</v>
      </c>
      <c r="H196" s="49" t="s">
        <v>57</v>
      </c>
      <c r="I196" s="10">
        <v>30757168</v>
      </c>
      <c r="J196" s="12">
        <v>449665232</v>
      </c>
      <c r="K196" s="12">
        <v>0</v>
      </c>
      <c r="L196" s="12">
        <v>0</v>
      </c>
      <c r="M196" s="22">
        <f t="shared" si="12"/>
        <v>480422400</v>
      </c>
      <c r="N196" s="109">
        <f t="shared" si="13"/>
        <v>6.4021094769935796E-2</v>
      </c>
      <c r="O196" s="110">
        <f t="shared" si="14"/>
        <v>0.93597890523006422</v>
      </c>
      <c r="P196" s="110">
        <f t="shared" si="15"/>
        <v>0</v>
      </c>
      <c r="Q196" s="110">
        <f t="shared" si="16"/>
        <v>0</v>
      </c>
      <c r="R196" s="111">
        <f t="shared" si="17"/>
        <v>1</v>
      </c>
    </row>
    <row r="197" spans="2:18" s="4" customFormat="1" ht="15" x14ac:dyDescent="0.2">
      <c r="B197" s="17">
        <v>64</v>
      </c>
      <c r="C197" s="18">
        <v>604</v>
      </c>
      <c r="D197" s="18">
        <v>16</v>
      </c>
      <c r="E197" s="18">
        <v>12</v>
      </c>
      <c r="F197" s="18">
        <v>29</v>
      </c>
      <c r="G197" s="18">
        <v>51</v>
      </c>
      <c r="H197" s="49" t="s">
        <v>58</v>
      </c>
      <c r="I197" s="10">
        <v>36790616</v>
      </c>
      <c r="J197" s="12">
        <v>303616744</v>
      </c>
      <c r="K197" s="12">
        <v>0</v>
      </c>
      <c r="L197" s="12">
        <v>0</v>
      </c>
      <c r="M197" s="22">
        <f t="shared" si="12"/>
        <v>340407360</v>
      </c>
      <c r="N197" s="109">
        <f t="shared" si="13"/>
        <v>0.10807820371451428</v>
      </c>
      <c r="O197" s="110">
        <f t="shared" si="14"/>
        <v>0.89192179628548574</v>
      </c>
      <c r="P197" s="110">
        <f t="shared" si="15"/>
        <v>0</v>
      </c>
      <c r="Q197" s="110">
        <f t="shared" si="16"/>
        <v>0</v>
      </c>
      <c r="R197" s="111">
        <f t="shared" si="17"/>
        <v>1</v>
      </c>
    </row>
    <row r="198" spans="2:18" s="4" customFormat="1" ht="15" x14ac:dyDescent="0.2">
      <c r="B198" s="17">
        <v>64</v>
      </c>
      <c r="C198" s="18">
        <v>604</v>
      </c>
      <c r="D198" s="18">
        <v>16</v>
      </c>
      <c r="E198" s="18">
        <v>12</v>
      </c>
      <c r="F198" s="18">
        <v>30</v>
      </c>
      <c r="G198" s="18">
        <v>51</v>
      </c>
      <c r="H198" s="49" t="s">
        <v>59</v>
      </c>
      <c r="I198" s="10">
        <v>47143526</v>
      </c>
      <c r="J198" s="12">
        <v>530356474</v>
      </c>
      <c r="K198" s="12">
        <v>0</v>
      </c>
      <c r="L198" s="12">
        <v>0</v>
      </c>
      <c r="M198" s="22">
        <f t="shared" si="12"/>
        <v>577500000</v>
      </c>
      <c r="N198" s="109">
        <f t="shared" si="13"/>
        <v>8.1633811255411262E-2</v>
      </c>
      <c r="O198" s="110">
        <f t="shared" si="14"/>
        <v>0.91836618874458875</v>
      </c>
      <c r="P198" s="110">
        <f t="shared" si="15"/>
        <v>0</v>
      </c>
      <c r="Q198" s="110">
        <f t="shared" si="16"/>
        <v>0</v>
      </c>
      <c r="R198" s="111">
        <f t="shared" si="17"/>
        <v>1</v>
      </c>
    </row>
    <row r="199" spans="2:18" s="4" customFormat="1" ht="15" x14ac:dyDescent="0.2">
      <c r="B199" s="17">
        <v>64</v>
      </c>
      <c r="C199" s="18">
        <v>604</v>
      </c>
      <c r="D199" s="18">
        <v>16</v>
      </c>
      <c r="E199" s="18">
        <v>12</v>
      </c>
      <c r="F199" s="18">
        <v>31</v>
      </c>
      <c r="G199" s="18">
        <v>51</v>
      </c>
      <c r="H199" s="49" t="s">
        <v>60</v>
      </c>
      <c r="I199" s="10">
        <v>37522398</v>
      </c>
      <c r="J199" s="12">
        <v>202477602</v>
      </c>
      <c r="K199" s="12">
        <v>0</v>
      </c>
      <c r="L199" s="12">
        <v>0</v>
      </c>
      <c r="M199" s="22">
        <f t="shared" si="12"/>
        <v>240000000</v>
      </c>
      <c r="N199" s="109">
        <f t="shared" si="13"/>
        <v>0.15634332500000001</v>
      </c>
      <c r="O199" s="110">
        <f t="shared" si="14"/>
        <v>0.84365667499999997</v>
      </c>
      <c r="P199" s="110">
        <f t="shared" si="15"/>
        <v>0</v>
      </c>
      <c r="Q199" s="110">
        <f t="shared" si="16"/>
        <v>0</v>
      </c>
      <c r="R199" s="111">
        <f t="shared" si="17"/>
        <v>1</v>
      </c>
    </row>
    <row r="200" spans="2:18" s="4" customFormat="1" ht="28.5" x14ac:dyDescent="0.2">
      <c r="B200" s="17">
        <v>64</v>
      </c>
      <c r="C200" s="18">
        <v>604</v>
      </c>
      <c r="D200" s="18">
        <v>16</v>
      </c>
      <c r="E200" s="18">
        <v>12</v>
      </c>
      <c r="F200" s="18">
        <v>36</v>
      </c>
      <c r="G200" s="18">
        <v>51</v>
      </c>
      <c r="H200" s="49" t="s">
        <v>61</v>
      </c>
      <c r="I200" s="10">
        <v>95854696</v>
      </c>
      <c r="J200" s="12">
        <v>628722584</v>
      </c>
      <c r="K200" s="12">
        <v>0</v>
      </c>
      <c r="L200" s="12">
        <v>0</v>
      </c>
      <c r="M200" s="22">
        <f t="shared" si="12"/>
        <v>724577280</v>
      </c>
      <c r="N200" s="109">
        <f t="shared" si="13"/>
        <v>0.13229050737003512</v>
      </c>
      <c r="O200" s="110">
        <f t="shared" si="14"/>
        <v>0.86770949262996488</v>
      </c>
      <c r="P200" s="110">
        <f t="shared" si="15"/>
        <v>0</v>
      </c>
      <c r="Q200" s="110">
        <f t="shared" si="16"/>
        <v>0</v>
      </c>
      <c r="R200" s="111">
        <f t="shared" si="17"/>
        <v>1</v>
      </c>
    </row>
    <row r="201" spans="2:18" s="4" customFormat="1" ht="15" x14ac:dyDescent="0.2">
      <c r="B201" s="17">
        <v>64</v>
      </c>
      <c r="C201" s="18">
        <v>604</v>
      </c>
      <c r="D201" s="18">
        <v>16</v>
      </c>
      <c r="E201" s="18">
        <v>12</v>
      </c>
      <c r="F201" s="18">
        <v>37</v>
      </c>
      <c r="G201" s="18">
        <v>51</v>
      </c>
      <c r="H201" s="49" t="s">
        <v>62</v>
      </c>
      <c r="I201" s="10">
        <v>49637532</v>
      </c>
      <c r="J201" s="12">
        <v>475810638</v>
      </c>
      <c r="K201" s="12">
        <v>0</v>
      </c>
      <c r="L201" s="12">
        <v>0</v>
      </c>
      <c r="M201" s="22">
        <f t="shared" ref="M201:M264" si="18">+L201+K201+J201+I201</f>
        <v>525448170</v>
      </c>
      <c r="N201" s="109">
        <f t="shared" ref="N201:N264" si="19">+I201/$M201</f>
        <v>9.446703753864058E-2</v>
      </c>
      <c r="O201" s="110">
        <f t="shared" ref="O201:O264" si="20">+J201/$M201</f>
        <v>0.90553296246135939</v>
      </c>
      <c r="P201" s="110">
        <f t="shared" ref="P201:P264" si="21">+K201/$M201</f>
        <v>0</v>
      </c>
      <c r="Q201" s="110">
        <f t="shared" ref="Q201:Q264" si="22">+L201/$M201</f>
        <v>0</v>
      </c>
      <c r="R201" s="111">
        <f t="shared" ref="R201:R264" si="23">+Q201+P201+O201+N201</f>
        <v>1</v>
      </c>
    </row>
    <row r="202" spans="2:18" s="4" customFormat="1" ht="15" x14ac:dyDescent="0.2">
      <c r="B202" s="17">
        <v>64</v>
      </c>
      <c r="C202" s="18">
        <v>604</v>
      </c>
      <c r="D202" s="18">
        <v>16</v>
      </c>
      <c r="E202" s="18">
        <v>12</v>
      </c>
      <c r="F202" s="18">
        <v>39</v>
      </c>
      <c r="G202" s="18">
        <v>51</v>
      </c>
      <c r="H202" s="49" t="s">
        <v>63</v>
      </c>
      <c r="I202" s="10">
        <v>12534792</v>
      </c>
      <c r="J202" s="12">
        <v>387465208</v>
      </c>
      <c r="K202" s="12">
        <v>0</v>
      </c>
      <c r="L202" s="12">
        <v>0</v>
      </c>
      <c r="M202" s="22">
        <f t="shared" si="18"/>
        <v>400000000</v>
      </c>
      <c r="N202" s="109">
        <f t="shared" si="19"/>
        <v>3.133698E-2</v>
      </c>
      <c r="O202" s="110">
        <f t="shared" si="20"/>
        <v>0.96866302000000004</v>
      </c>
      <c r="P202" s="110">
        <f t="shared" si="21"/>
        <v>0</v>
      </c>
      <c r="Q202" s="110">
        <f t="shared" si="22"/>
        <v>0</v>
      </c>
      <c r="R202" s="111">
        <f t="shared" si="23"/>
        <v>1</v>
      </c>
    </row>
    <row r="203" spans="2:18" s="4" customFormat="1" ht="15" x14ac:dyDescent="0.2">
      <c r="B203" s="17">
        <v>64</v>
      </c>
      <c r="C203" s="18">
        <v>604</v>
      </c>
      <c r="D203" s="18">
        <v>16</v>
      </c>
      <c r="E203" s="18">
        <v>12</v>
      </c>
      <c r="F203" s="18">
        <v>40</v>
      </c>
      <c r="G203" s="18">
        <v>51</v>
      </c>
      <c r="H203" s="49" t="s">
        <v>64</v>
      </c>
      <c r="I203" s="10">
        <v>50316960</v>
      </c>
      <c r="J203" s="12">
        <v>321523040</v>
      </c>
      <c r="K203" s="12">
        <v>0</v>
      </c>
      <c r="L203" s="12">
        <v>0</v>
      </c>
      <c r="M203" s="22">
        <f t="shared" si="18"/>
        <v>371840000</v>
      </c>
      <c r="N203" s="109">
        <f t="shared" si="19"/>
        <v>0.13531884681583478</v>
      </c>
      <c r="O203" s="110">
        <f t="shared" si="20"/>
        <v>0.86468115318416527</v>
      </c>
      <c r="P203" s="110">
        <f t="shared" si="21"/>
        <v>0</v>
      </c>
      <c r="Q203" s="110">
        <f t="shared" si="22"/>
        <v>0</v>
      </c>
      <c r="R203" s="111">
        <f t="shared" si="23"/>
        <v>1</v>
      </c>
    </row>
    <row r="204" spans="2:18" s="4" customFormat="1" ht="15" x14ac:dyDescent="0.2">
      <c r="B204" s="17">
        <v>64</v>
      </c>
      <c r="C204" s="18">
        <v>604</v>
      </c>
      <c r="D204" s="18">
        <v>16</v>
      </c>
      <c r="E204" s="18">
        <v>12</v>
      </c>
      <c r="F204" s="18">
        <v>41</v>
      </c>
      <c r="G204" s="18">
        <v>51</v>
      </c>
      <c r="H204" s="49" t="s">
        <v>65</v>
      </c>
      <c r="I204" s="10">
        <v>76536726</v>
      </c>
      <c r="J204" s="12">
        <v>515600874</v>
      </c>
      <c r="K204" s="12">
        <v>0</v>
      </c>
      <c r="L204" s="12">
        <v>0</v>
      </c>
      <c r="M204" s="22">
        <f t="shared" si="18"/>
        <v>592137600</v>
      </c>
      <c r="N204" s="109">
        <f t="shared" si="19"/>
        <v>0.12925496708873072</v>
      </c>
      <c r="O204" s="110">
        <f t="shared" si="20"/>
        <v>0.87074503291126926</v>
      </c>
      <c r="P204" s="110">
        <f t="shared" si="21"/>
        <v>0</v>
      </c>
      <c r="Q204" s="110">
        <f t="shared" si="22"/>
        <v>0</v>
      </c>
      <c r="R204" s="111">
        <f t="shared" si="23"/>
        <v>1</v>
      </c>
    </row>
    <row r="205" spans="2:18" s="4" customFormat="1" ht="15" x14ac:dyDescent="0.2">
      <c r="B205" s="17">
        <v>64</v>
      </c>
      <c r="C205" s="18">
        <v>604</v>
      </c>
      <c r="D205" s="18">
        <v>16</v>
      </c>
      <c r="E205" s="18">
        <v>12</v>
      </c>
      <c r="F205" s="18">
        <v>42</v>
      </c>
      <c r="G205" s="18">
        <v>51</v>
      </c>
      <c r="H205" s="49" t="s">
        <v>66</v>
      </c>
      <c r="I205" s="10">
        <v>27966462</v>
      </c>
      <c r="J205" s="12">
        <v>262452738</v>
      </c>
      <c r="K205" s="12">
        <v>0</v>
      </c>
      <c r="L205" s="12">
        <v>0</v>
      </c>
      <c r="M205" s="22">
        <f t="shared" si="18"/>
        <v>290419200</v>
      </c>
      <c r="N205" s="109">
        <f t="shared" si="19"/>
        <v>9.6296877065979114E-2</v>
      </c>
      <c r="O205" s="110">
        <f t="shared" si="20"/>
        <v>0.90370312293402089</v>
      </c>
      <c r="P205" s="110">
        <f t="shared" si="21"/>
        <v>0</v>
      </c>
      <c r="Q205" s="110">
        <f t="shared" si="22"/>
        <v>0</v>
      </c>
      <c r="R205" s="111">
        <f t="shared" si="23"/>
        <v>1</v>
      </c>
    </row>
    <row r="206" spans="2:18" s="4" customFormat="1" ht="15" x14ac:dyDescent="0.2">
      <c r="B206" s="17">
        <v>64</v>
      </c>
      <c r="C206" s="18">
        <v>604</v>
      </c>
      <c r="D206" s="18">
        <v>16</v>
      </c>
      <c r="E206" s="18">
        <v>12</v>
      </c>
      <c r="F206" s="18">
        <v>44</v>
      </c>
      <c r="G206" s="18">
        <v>51</v>
      </c>
      <c r="H206" s="49" t="s">
        <v>67</v>
      </c>
      <c r="I206" s="10">
        <v>69667836</v>
      </c>
      <c r="J206" s="12">
        <v>487342164</v>
      </c>
      <c r="K206" s="12">
        <v>0</v>
      </c>
      <c r="L206" s="12">
        <v>0</v>
      </c>
      <c r="M206" s="22">
        <f t="shared" si="18"/>
        <v>557010000</v>
      </c>
      <c r="N206" s="109">
        <f t="shared" si="19"/>
        <v>0.12507465934184306</v>
      </c>
      <c r="O206" s="110">
        <f t="shared" si="20"/>
        <v>0.87492534065815697</v>
      </c>
      <c r="P206" s="110">
        <f t="shared" si="21"/>
        <v>0</v>
      </c>
      <c r="Q206" s="110">
        <f t="shared" si="22"/>
        <v>0</v>
      </c>
      <c r="R206" s="111">
        <f t="shared" si="23"/>
        <v>1</v>
      </c>
    </row>
    <row r="207" spans="2:18" s="4" customFormat="1" ht="15" x14ac:dyDescent="0.2">
      <c r="B207" s="17">
        <v>64</v>
      </c>
      <c r="C207" s="18">
        <v>604</v>
      </c>
      <c r="D207" s="18">
        <v>16</v>
      </c>
      <c r="E207" s="18">
        <v>12</v>
      </c>
      <c r="F207" s="18">
        <v>45</v>
      </c>
      <c r="G207" s="18">
        <v>51</v>
      </c>
      <c r="H207" s="49" t="s">
        <v>68</v>
      </c>
      <c r="I207" s="10">
        <v>33865316</v>
      </c>
      <c r="J207" s="12">
        <v>262030684</v>
      </c>
      <c r="K207" s="12">
        <v>0</v>
      </c>
      <c r="L207" s="12">
        <v>0</v>
      </c>
      <c r="M207" s="22">
        <f t="shared" si="18"/>
        <v>295896000</v>
      </c>
      <c r="N207" s="109">
        <f t="shared" si="19"/>
        <v>0.11445006353583692</v>
      </c>
      <c r="O207" s="110">
        <f t="shared" si="20"/>
        <v>0.88554993646416313</v>
      </c>
      <c r="P207" s="110">
        <f t="shared" si="21"/>
        <v>0</v>
      </c>
      <c r="Q207" s="110">
        <f t="shared" si="22"/>
        <v>0</v>
      </c>
      <c r="R207" s="111">
        <f t="shared" si="23"/>
        <v>1</v>
      </c>
    </row>
    <row r="208" spans="2:18" s="4" customFormat="1" ht="15" x14ac:dyDescent="0.2">
      <c r="B208" s="17">
        <v>64</v>
      </c>
      <c r="C208" s="18">
        <v>604</v>
      </c>
      <c r="D208" s="18">
        <v>16</v>
      </c>
      <c r="E208" s="18">
        <v>12</v>
      </c>
      <c r="F208" s="18">
        <v>46</v>
      </c>
      <c r="G208" s="18">
        <v>51</v>
      </c>
      <c r="H208" s="49" t="s">
        <v>69</v>
      </c>
      <c r="I208" s="10">
        <v>25665942</v>
      </c>
      <c r="J208" s="12">
        <v>239556061</v>
      </c>
      <c r="K208" s="12">
        <v>0</v>
      </c>
      <c r="L208" s="12">
        <v>0</v>
      </c>
      <c r="M208" s="22">
        <f t="shared" si="18"/>
        <v>265222003</v>
      </c>
      <c r="N208" s="109">
        <f t="shared" si="19"/>
        <v>9.6771541235966013E-2</v>
      </c>
      <c r="O208" s="110">
        <f t="shared" si="20"/>
        <v>0.90322845876403401</v>
      </c>
      <c r="P208" s="110">
        <f t="shared" si="21"/>
        <v>0</v>
      </c>
      <c r="Q208" s="110">
        <f t="shared" si="22"/>
        <v>0</v>
      </c>
      <c r="R208" s="111">
        <f t="shared" si="23"/>
        <v>1</v>
      </c>
    </row>
    <row r="209" spans="2:18" s="4" customFormat="1" ht="15" x14ac:dyDescent="0.2">
      <c r="B209" s="17">
        <v>64</v>
      </c>
      <c r="C209" s="18">
        <v>604</v>
      </c>
      <c r="D209" s="18">
        <v>16</v>
      </c>
      <c r="E209" s="18">
        <v>12</v>
      </c>
      <c r="F209" s="18">
        <v>47</v>
      </c>
      <c r="G209" s="18">
        <v>51</v>
      </c>
      <c r="H209" s="49" t="s">
        <v>70</v>
      </c>
      <c r="I209" s="10">
        <v>19700672</v>
      </c>
      <c r="J209" s="12">
        <v>380299328</v>
      </c>
      <c r="K209" s="12">
        <v>0</v>
      </c>
      <c r="L209" s="12">
        <v>0</v>
      </c>
      <c r="M209" s="22">
        <f t="shared" si="18"/>
        <v>400000000</v>
      </c>
      <c r="N209" s="109">
        <f t="shared" si="19"/>
        <v>4.9251679999999999E-2</v>
      </c>
      <c r="O209" s="110">
        <f t="shared" si="20"/>
        <v>0.95074831999999998</v>
      </c>
      <c r="P209" s="110">
        <f t="shared" si="21"/>
        <v>0</v>
      </c>
      <c r="Q209" s="110">
        <f t="shared" si="22"/>
        <v>0</v>
      </c>
      <c r="R209" s="111">
        <f t="shared" si="23"/>
        <v>1</v>
      </c>
    </row>
    <row r="210" spans="2:18" s="4" customFormat="1" ht="15" x14ac:dyDescent="0.2">
      <c r="B210" s="17">
        <v>64</v>
      </c>
      <c r="C210" s="18">
        <v>604</v>
      </c>
      <c r="D210" s="18">
        <v>16</v>
      </c>
      <c r="E210" s="18">
        <v>12</v>
      </c>
      <c r="F210" s="18">
        <v>48</v>
      </c>
      <c r="G210" s="18">
        <v>51</v>
      </c>
      <c r="H210" s="49" t="s">
        <v>71</v>
      </c>
      <c r="I210" s="10">
        <v>89568970</v>
      </c>
      <c r="J210" s="12">
        <v>782151030</v>
      </c>
      <c r="K210" s="12">
        <v>70680000</v>
      </c>
      <c r="L210" s="12">
        <v>0</v>
      </c>
      <c r="M210" s="22">
        <f t="shared" si="18"/>
        <v>942400000</v>
      </c>
      <c r="N210" s="109">
        <f t="shared" si="19"/>
        <v>9.5043474108658738E-2</v>
      </c>
      <c r="O210" s="110">
        <f t="shared" si="20"/>
        <v>0.82995652589134128</v>
      </c>
      <c r="P210" s="110">
        <f t="shared" si="21"/>
        <v>7.4999999999999997E-2</v>
      </c>
      <c r="Q210" s="110">
        <f t="shared" si="22"/>
        <v>0</v>
      </c>
      <c r="R210" s="111">
        <f t="shared" si="23"/>
        <v>1</v>
      </c>
    </row>
    <row r="211" spans="2:18" s="4" customFormat="1" ht="15" x14ac:dyDescent="0.2">
      <c r="B211" s="17">
        <v>64</v>
      </c>
      <c r="C211" s="18">
        <v>604</v>
      </c>
      <c r="D211" s="18">
        <v>16</v>
      </c>
      <c r="E211" s="18">
        <v>12</v>
      </c>
      <c r="F211" s="18">
        <v>49</v>
      </c>
      <c r="G211" s="18">
        <v>51</v>
      </c>
      <c r="H211" s="49" t="s">
        <v>72</v>
      </c>
      <c r="I211" s="10">
        <v>381021899</v>
      </c>
      <c r="J211" s="12">
        <v>427277536</v>
      </c>
      <c r="K211" s="12">
        <v>0</v>
      </c>
      <c r="L211" s="12">
        <v>0</v>
      </c>
      <c r="M211" s="22">
        <f t="shared" si="18"/>
        <v>808299435</v>
      </c>
      <c r="N211" s="109">
        <f t="shared" si="19"/>
        <v>0.47138706585882989</v>
      </c>
      <c r="O211" s="110">
        <f t="shared" si="20"/>
        <v>0.52861293414117005</v>
      </c>
      <c r="P211" s="110">
        <f t="shared" si="21"/>
        <v>0</v>
      </c>
      <c r="Q211" s="110">
        <f t="shared" si="22"/>
        <v>0</v>
      </c>
      <c r="R211" s="111">
        <f t="shared" si="23"/>
        <v>1</v>
      </c>
    </row>
    <row r="212" spans="2:18" s="4" customFormat="1" ht="15" x14ac:dyDescent="0.2">
      <c r="B212" s="17">
        <v>64</v>
      </c>
      <c r="C212" s="18">
        <v>604</v>
      </c>
      <c r="D212" s="18">
        <v>16</v>
      </c>
      <c r="E212" s="18">
        <v>12</v>
      </c>
      <c r="F212" s="18">
        <v>50</v>
      </c>
      <c r="G212" s="18">
        <v>51</v>
      </c>
      <c r="H212" s="49" t="s">
        <v>73</v>
      </c>
      <c r="I212" s="10">
        <v>38099666</v>
      </c>
      <c r="J212" s="12">
        <v>291900334</v>
      </c>
      <c r="K212" s="12">
        <v>0</v>
      </c>
      <c r="L212" s="12">
        <v>0</v>
      </c>
      <c r="M212" s="22">
        <f t="shared" si="18"/>
        <v>330000000</v>
      </c>
      <c r="N212" s="109">
        <f t="shared" si="19"/>
        <v>0.11545353333333333</v>
      </c>
      <c r="O212" s="110">
        <f t="shared" si="20"/>
        <v>0.8845464666666667</v>
      </c>
      <c r="P212" s="110">
        <f t="shared" si="21"/>
        <v>0</v>
      </c>
      <c r="Q212" s="110">
        <f t="shared" si="22"/>
        <v>0</v>
      </c>
      <c r="R212" s="111">
        <f t="shared" si="23"/>
        <v>1</v>
      </c>
    </row>
    <row r="213" spans="2:18" s="4" customFormat="1" ht="15" x14ac:dyDescent="0.2">
      <c r="B213" s="17">
        <v>64</v>
      </c>
      <c r="C213" s="18">
        <v>604</v>
      </c>
      <c r="D213" s="18">
        <v>16</v>
      </c>
      <c r="E213" s="18">
        <v>12</v>
      </c>
      <c r="F213" s="18">
        <v>51</v>
      </c>
      <c r="G213" s="18">
        <v>51</v>
      </c>
      <c r="H213" s="49" t="s">
        <v>74</v>
      </c>
      <c r="I213" s="10">
        <v>38099666</v>
      </c>
      <c r="J213" s="12">
        <v>291900334</v>
      </c>
      <c r="K213" s="12">
        <v>0</v>
      </c>
      <c r="L213" s="12">
        <v>0</v>
      </c>
      <c r="M213" s="22">
        <f t="shared" si="18"/>
        <v>330000000</v>
      </c>
      <c r="N213" s="109">
        <f t="shared" si="19"/>
        <v>0.11545353333333333</v>
      </c>
      <c r="O213" s="110">
        <f t="shared" si="20"/>
        <v>0.8845464666666667</v>
      </c>
      <c r="P213" s="110">
        <f t="shared" si="21"/>
        <v>0</v>
      </c>
      <c r="Q213" s="110">
        <f t="shared" si="22"/>
        <v>0</v>
      </c>
      <c r="R213" s="111">
        <f t="shared" si="23"/>
        <v>1</v>
      </c>
    </row>
    <row r="214" spans="2:18" s="4" customFormat="1" ht="15" x14ac:dyDescent="0.2">
      <c r="B214" s="17">
        <v>64</v>
      </c>
      <c r="C214" s="18">
        <v>604</v>
      </c>
      <c r="D214" s="18">
        <v>16</v>
      </c>
      <c r="E214" s="18">
        <v>12</v>
      </c>
      <c r="F214" s="18">
        <v>52</v>
      </c>
      <c r="G214" s="18">
        <v>51</v>
      </c>
      <c r="H214" s="49" t="s">
        <v>75</v>
      </c>
      <c r="I214" s="10">
        <v>38099666</v>
      </c>
      <c r="J214" s="12">
        <v>291900334</v>
      </c>
      <c r="K214" s="12">
        <v>0</v>
      </c>
      <c r="L214" s="12">
        <v>0</v>
      </c>
      <c r="M214" s="22">
        <f t="shared" si="18"/>
        <v>330000000</v>
      </c>
      <c r="N214" s="109">
        <f t="shared" si="19"/>
        <v>0.11545353333333333</v>
      </c>
      <c r="O214" s="110">
        <f t="shared" si="20"/>
        <v>0.8845464666666667</v>
      </c>
      <c r="P214" s="110">
        <f t="shared" si="21"/>
        <v>0</v>
      </c>
      <c r="Q214" s="110">
        <f t="shared" si="22"/>
        <v>0</v>
      </c>
      <c r="R214" s="111">
        <f t="shared" si="23"/>
        <v>1</v>
      </c>
    </row>
    <row r="215" spans="2:18" s="4" customFormat="1" ht="15" x14ac:dyDescent="0.2">
      <c r="B215" s="17">
        <v>64</v>
      </c>
      <c r="C215" s="18">
        <v>604</v>
      </c>
      <c r="D215" s="18">
        <v>16</v>
      </c>
      <c r="E215" s="18">
        <v>12</v>
      </c>
      <c r="F215" s="18">
        <v>53</v>
      </c>
      <c r="G215" s="18">
        <v>51</v>
      </c>
      <c r="H215" s="49" t="s">
        <v>784</v>
      </c>
      <c r="I215" s="10">
        <v>39485108</v>
      </c>
      <c r="J215" s="12">
        <v>658194892</v>
      </c>
      <c r="K215" s="12">
        <v>0</v>
      </c>
      <c r="L215" s="12">
        <v>0</v>
      </c>
      <c r="M215" s="22">
        <f t="shared" si="18"/>
        <v>697680000</v>
      </c>
      <c r="N215" s="109">
        <f t="shared" si="19"/>
        <v>5.6594868707717003E-2</v>
      </c>
      <c r="O215" s="110">
        <f t="shared" si="20"/>
        <v>0.94340513129228298</v>
      </c>
      <c r="P215" s="110">
        <f t="shared" si="21"/>
        <v>0</v>
      </c>
      <c r="Q215" s="110">
        <f t="shared" si="22"/>
        <v>0</v>
      </c>
      <c r="R215" s="111">
        <f t="shared" si="23"/>
        <v>1</v>
      </c>
    </row>
    <row r="216" spans="2:18" s="4" customFormat="1" ht="15" x14ac:dyDescent="0.2">
      <c r="B216" s="17">
        <v>64</v>
      </c>
      <c r="C216" s="18">
        <v>604</v>
      </c>
      <c r="D216" s="18">
        <v>16</v>
      </c>
      <c r="E216" s="18">
        <v>12</v>
      </c>
      <c r="F216" s="18">
        <v>55</v>
      </c>
      <c r="G216" s="18">
        <v>51</v>
      </c>
      <c r="H216" s="49" t="s">
        <v>76</v>
      </c>
      <c r="I216" s="10">
        <v>38099666</v>
      </c>
      <c r="J216" s="12">
        <v>321900334</v>
      </c>
      <c r="K216" s="12">
        <v>0</v>
      </c>
      <c r="L216" s="12">
        <v>0</v>
      </c>
      <c r="M216" s="22">
        <f t="shared" si="18"/>
        <v>360000000</v>
      </c>
      <c r="N216" s="109">
        <f t="shared" si="19"/>
        <v>0.10583240555555555</v>
      </c>
      <c r="O216" s="110">
        <f t="shared" si="20"/>
        <v>0.89416759444444449</v>
      </c>
      <c r="P216" s="110">
        <f t="shared" si="21"/>
        <v>0</v>
      </c>
      <c r="Q216" s="110">
        <f t="shared" si="22"/>
        <v>0</v>
      </c>
      <c r="R216" s="111">
        <f t="shared" si="23"/>
        <v>1</v>
      </c>
    </row>
    <row r="217" spans="2:18" s="4" customFormat="1" ht="15" x14ac:dyDescent="0.2">
      <c r="B217" s="17">
        <v>64</v>
      </c>
      <c r="C217" s="18">
        <v>604</v>
      </c>
      <c r="D217" s="18">
        <v>16</v>
      </c>
      <c r="E217" s="18">
        <v>12</v>
      </c>
      <c r="F217" s="18">
        <v>56</v>
      </c>
      <c r="G217" s="18">
        <v>51</v>
      </c>
      <c r="H217" s="49" t="s">
        <v>77</v>
      </c>
      <c r="I217" s="10">
        <v>41216912</v>
      </c>
      <c r="J217" s="12">
        <v>264783090</v>
      </c>
      <c r="K217" s="12">
        <v>0</v>
      </c>
      <c r="L217" s="12">
        <v>0</v>
      </c>
      <c r="M217" s="22">
        <f t="shared" si="18"/>
        <v>306000002</v>
      </c>
      <c r="N217" s="109">
        <f t="shared" si="19"/>
        <v>0.13469578996930856</v>
      </c>
      <c r="O217" s="110">
        <f t="shared" si="20"/>
        <v>0.86530421003069147</v>
      </c>
      <c r="P217" s="110">
        <f t="shared" si="21"/>
        <v>0</v>
      </c>
      <c r="Q217" s="110">
        <f t="shared" si="22"/>
        <v>0</v>
      </c>
      <c r="R217" s="111">
        <f t="shared" si="23"/>
        <v>1</v>
      </c>
    </row>
    <row r="218" spans="2:18" s="4" customFormat="1" ht="15" x14ac:dyDescent="0.2">
      <c r="B218" s="17">
        <v>64</v>
      </c>
      <c r="C218" s="18">
        <v>604</v>
      </c>
      <c r="D218" s="18">
        <v>16</v>
      </c>
      <c r="E218" s="18">
        <v>12</v>
      </c>
      <c r="F218" s="18">
        <v>57</v>
      </c>
      <c r="G218" s="18">
        <v>51</v>
      </c>
      <c r="H218" s="49" t="s">
        <v>78</v>
      </c>
      <c r="I218" s="10">
        <v>38388300</v>
      </c>
      <c r="J218" s="12">
        <v>417611698</v>
      </c>
      <c r="K218" s="12">
        <v>0</v>
      </c>
      <c r="L218" s="12">
        <v>0</v>
      </c>
      <c r="M218" s="22">
        <f t="shared" si="18"/>
        <v>455999998</v>
      </c>
      <c r="N218" s="109">
        <f t="shared" si="19"/>
        <v>8.4184868790284514E-2</v>
      </c>
      <c r="O218" s="110">
        <f t="shared" si="20"/>
        <v>0.91581513120971547</v>
      </c>
      <c r="P218" s="110">
        <f t="shared" si="21"/>
        <v>0</v>
      </c>
      <c r="Q218" s="110">
        <f t="shared" si="22"/>
        <v>0</v>
      </c>
      <c r="R218" s="111">
        <f t="shared" si="23"/>
        <v>1</v>
      </c>
    </row>
    <row r="219" spans="2:18" s="4" customFormat="1" ht="15" x14ac:dyDescent="0.2">
      <c r="B219" s="17">
        <v>64</v>
      </c>
      <c r="C219" s="18">
        <v>604</v>
      </c>
      <c r="D219" s="18">
        <v>16</v>
      </c>
      <c r="E219" s="18">
        <v>12</v>
      </c>
      <c r="F219" s="18">
        <v>58</v>
      </c>
      <c r="G219" s="18">
        <v>51</v>
      </c>
      <c r="H219" s="49" t="s">
        <v>79</v>
      </c>
      <c r="I219" s="10">
        <v>68579398</v>
      </c>
      <c r="J219" s="12">
        <v>525420600</v>
      </c>
      <c r="K219" s="12">
        <v>0</v>
      </c>
      <c r="L219" s="12">
        <v>0</v>
      </c>
      <c r="M219" s="22">
        <f t="shared" si="18"/>
        <v>593999998</v>
      </c>
      <c r="N219" s="109">
        <f t="shared" si="19"/>
        <v>0.11545353237526441</v>
      </c>
      <c r="O219" s="110">
        <f t="shared" si="20"/>
        <v>0.88454646762473554</v>
      </c>
      <c r="P219" s="110">
        <f t="shared" si="21"/>
        <v>0</v>
      </c>
      <c r="Q219" s="110">
        <f t="shared" si="22"/>
        <v>0</v>
      </c>
      <c r="R219" s="111">
        <f t="shared" si="23"/>
        <v>1</v>
      </c>
    </row>
    <row r="220" spans="2:18" s="4" customFormat="1" ht="15" x14ac:dyDescent="0.2">
      <c r="B220" s="17">
        <v>64</v>
      </c>
      <c r="C220" s="18">
        <v>604</v>
      </c>
      <c r="D220" s="18">
        <v>16</v>
      </c>
      <c r="E220" s="18">
        <v>12</v>
      </c>
      <c r="F220" s="18">
        <v>59</v>
      </c>
      <c r="G220" s="18">
        <v>51</v>
      </c>
      <c r="H220" s="49" t="s">
        <v>80</v>
      </c>
      <c r="I220" s="10">
        <v>38099666</v>
      </c>
      <c r="J220" s="12">
        <v>321900334</v>
      </c>
      <c r="K220" s="12">
        <v>0</v>
      </c>
      <c r="L220" s="12">
        <v>0</v>
      </c>
      <c r="M220" s="22">
        <f t="shared" si="18"/>
        <v>360000000</v>
      </c>
      <c r="N220" s="109">
        <f t="shared" si="19"/>
        <v>0.10583240555555555</v>
      </c>
      <c r="O220" s="110">
        <f t="shared" si="20"/>
        <v>0.89416759444444449</v>
      </c>
      <c r="P220" s="110">
        <f t="shared" si="21"/>
        <v>0</v>
      </c>
      <c r="Q220" s="110">
        <f t="shared" si="22"/>
        <v>0</v>
      </c>
      <c r="R220" s="111">
        <f t="shared" si="23"/>
        <v>1</v>
      </c>
    </row>
    <row r="221" spans="2:18" s="4" customFormat="1" ht="15" x14ac:dyDescent="0.2">
      <c r="B221" s="17">
        <v>64</v>
      </c>
      <c r="C221" s="18">
        <v>604</v>
      </c>
      <c r="D221" s="18">
        <v>16</v>
      </c>
      <c r="E221" s="18">
        <v>12</v>
      </c>
      <c r="F221" s="18">
        <v>60</v>
      </c>
      <c r="G221" s="18">
        <v>51</v>
      </c>
      <c r="H221" s="49" t="s">
        <v>81</v>
      </c>
      <c r="I221" s="10">
        <v>38099666</v>
      </c>
      <c r="J221" s="12">
        <v>321900334</v>
      </c>
      <c r="K221" s="12">
        <v>0</v>
      </c>
      <c r="L221" s="12">
        <v>0</v>
      </c>
      <c r="M221" s="22">
        <f t="shared" si="18"/>
        <v>360000000</v>
      </c>
      <c r="N221" s="109">
        <f t="shared" si="19"/>
        <v>0.10583240555555555</v>
      </c>
      <c r="O221" s="110">
        <f t="shared" si="20"/>
        <v>0.89416759444444449</v>
      </c>
      <c r="P221" s="110">
        <f t="shared" si="21"/>
        <v>0</v>
      </c>
      <c r="Q221" s="110">
        <f t="shared" si="22"/>
        <v>0</v>
      </c>
      <c r="R221" s="111">
        <f t="shared" si="23"/>
        <v>1</v>
      </c>
    </row>
    <row r="222" spans="2:18" s="4" customFormat="1" ht="28.5" x14ac:dyDescent="0.2">
      <c r="B222" s="17">
        <v>64</v>
      </c>
      <c r="C222" s="18">
        <v>604</v>
      </c>
      <c r="D222" s="18">
        <v>16</v>
      </c>
      <c r="E222" s="18">
        <v>12</v>
      </c>
      <c r="F222" s="18">
        <v>61</v>
      </c>
      <c r="G222" s="18">
        <v>51</v>
      </c>
      <c r="H222" s="49" t="s">
        <v>82</v>
      </c>
      <c r="I222" s="10">
        <v>129023748</v>
      </c>
      <c r="J222" s="12">
        <v>637288252</v>
      </c>
      <c r="K222" s="12">
        <v>0</v>
      </c>
      <c r="L222" s="12">
        <v>0</v>
      </c>
      <c r="M222" s="22">
        <f t="shared" si="18"/>
        <v>766312000</v>
      </c>
      <c r="N222" s="109">
        <f t="shared" si="19"/>
        <v>0.1683697345206652</v>
      </c>
      <c r="O222" s="110">
        <f t="shared" si="20"/>
        <v>0.83163026547933483</v>
      </c>
      <c r="P222" s="110">
        <f t="shared" si="21"/>
        <v>0</v>
      </c>
      <c r="Q222" s="110">
        <f t="shared" si="22"/>
        <v>0</v>
      </c>
      <c r="R222" s="111">
        <f t="shared" si="23"/>
        <v>1</v>
      </c>
    </row>
    <row r="223" spans="2:18" s="4" customFormat="1" ht="15" x14ac:dyDescent="0.2">
      <c r="B223" s="17">
        <v>64</v>
      </c>
      <c r="C223" s="18">
        <v>604</v>
      </c>
      <c r="D223" s="18">
        <v>16</v>
      </c>
      <c r="E223" s="18">
        <v>12</v>
      </c>
      <c r="F223" s="18">
        <v>62</v>
      </c>
      <c r="G223" s="18">
        <v>51</v>
      </c>
      <c r="H223" s="49" t="s">
        <v>83</v>
      </c>
      <c r="I223" s="10">
        <v>64168356</v>
      </c>
      <c r="J223" s="12">
        <v>521663390</v>
      </c>
      <c r="K223" s="12">
        <v>0</v>
      </c>
      <c r="L223" s="12">
        <v>0</v>
      </c>
      <c r="M223" s="22">
        <f t="shared" si="18"/>
        <v>585831746</v>
      </c>
      <c r="N223" s="109">
        <f t="shared" si="19"/>
        <v>0.1095337636414125</v>
      </c>
      <c r="O223" s="110">
        <f t="shared" si="20"/>
        <v>0.89046623635858746</v>
      </c>
      <c r="P223" s="110">
        <f t="shared" si="21"/>
        <v>0</v>
      </c>
      <c r="Q223" s="110">
        <f t="shared" si="22"/>
        <v>0</v>
      </c>
      <c r="R223" s="111">
        <f t="shared" si="23"/>
        <v>1</v>
      </c>
    </row>
    <row r="224" spans="2:18" s="4" customFormat="1" ht="15" x14ac:dyDescent="0.2">
      <c r="B224" s="17">
        <v>64</v>
      </c>
      <c r="C224" s="18">
        <v>604</v>
      </c>
      <c r="D224" s="18">
        <v>16</v>
      </c>
      <c r="E224" s="18">
        <v>12</v>
      </c>
      <c r="F224" s="18">
        <v>63</v>
      </c>
      <c r="G224" s="18">
        <v>51</v>
      </c>
      <c r="H224" s="49" t="s">
        <v>84</v>
      </c>
      <c r="I224" s="10">
        <v>59266146</v>
      </c>
      <c r="J224" s="12">
        <v>500733854</v>
      </c>
      <c r="K224" s="12">
        <v>0</v>
      </c>
      <c r="L224" s="12">
        <v>0</v>
      </c>
      <c r="M224" s="22">
        <f t="shared" si="18"/>
        <v>560000000</v>
      </c>
      <c r="N224" s="109">
        <f t="shared" si="19"/>
        <v>0.10583240357142858</v>
      </c>
      <c r="O224" s="110">
        <f t="shared" si="20"/>
        <v>0.89416759642857147</v>
      </c>
      <c r="P224" s="110">
        <f t="shared" si="21"/>
        <v>0</v>
      </c>
      <c r="Q224" s="110">
        <f t="shared" si="22"/>
        <v>0</v>
      </c>
      <c r="R224" s="111">
        <f t="shared" si="23"/>
        <v>1</v>
      </c>
    </row>
    <row r="225" spans="2:18" s="4" customFormat="1" ht="15" x14ac:dyDescent="0.2">
      <c r="B225" s="17">
        <v>64</v>
      </c>
      <c r="C225" s="18">
        <v>604</v>
      </c>
      <c r="D225" s="18">
        <v>16</v>
      </c>
      <c r="E225" s="18">
        <v>12</v>
      </c>
      <c r="F225" s="18">
        <v>64</v>
      </c>
      <c r="G225" s="18">
        <v>51</v>
      </c>
      <c r="H225" s="49" t="s">
        <v>85</v>
      </c>
      <c r="I225" s="10">
        <v>56930738</v>
      </c>
      <c r="J225" s="12">
        <v>223069262</v>
      </c>
      <c r="K225" s="12">
        <v>0</v>
      </c>
      <c r="L225" s="12">
        <v>0</v>
      </c>
      <c r="M225" s="22">
        <f t="shared" si="18"/>
        <v>280000000</v>
      </c>
      <c r="N225" s="109">
        <f t="shared" si="19"/>
        <v>0.20332406428571428</v>
      </c>
      <c r="O225" s="110">
        <f t="shared" si="20"/>
        <v>0.79667593571428574</v>
      </c>
      <c r="P225" s="110">
        <f t="shared" si="21"/>
        <v>0</v>
      </c>
      <c r="Q225" s="110">
        <f t="shared" si="22"/>
        <v>0</v>
      </c>
      <c r="R225" s="111">
        <f t="shared" si="23"/>
        <v>1</v>
      </c>
    </row>
    <row r="226" spans="2:18" s="4" customFormat="1" ht="28.5" x14ac:dyDescent="0.2">
      <c r="B226" s="17">
        <v>64</v>
      </c>
      <c r="C226" s="18">
        <v>604</v>
      </c>
      <c r="D226" s="18">
        <v>16</v>
      </c>
      <c r="E226" s="18">
        <v>12</v>
      </c>
      <c r="F226" s="18">
        <v>65</v>
      </c>
      <c r="G226" s="18">
        <v>51</v>
      </c>
      <c r="H226" s="49" t="s">
        <v>86</v>
      </c>
      <c r="I226" s="10">
        <v>45344178</v>
      </c>
      <c r="J226" s="12">
        <v>338655822</v>
      </c>
      <c r="K226" s="12">
        <v>0</v>
      </c>
      <c r="L226" s="12">
        <v>0</v>
      </c>
      <c r="M226" s="22">
        <f t="shared" si="18"/>
        <v>384000000</v>
      </c>
      <c r="N226" s="109">
        <f t="shared" si="19"/>
        <v>0.11808379687499999</v>
      </c>
      <c r="O226" s="110">
        <f t="shared" si="20"/>
        <v>0.88191620312499996</v>
      </c>
      <c r="P226" s="110">
        <f t="shared" si="21"/>
        <v>0</v>
      </c>
      <c r="Q226" s="110">
        <f t="shared" si="22"/>
        <v>0</v>
      </c>
      <c r="R226" s="111">
        <f t="shared" si="23"/>
        <v>1</v>
      </c>
    </row>
    <row r="227" spans="2:18" s="4" customFormat="1" ht="15" x14ac:dyDescent="0.2">
      <c r="B227" s="17">
        <v>64</v>
      </c>
      <c r="C227" s="18">
        <v>604</v>
      </c>
      <c r="D227" s="18">
        <v>16</v>
      </c>
      <c r="E227" s="18">
        <v>12</v>
      </c>
      <c r="F227" s="18">
        <v>66</v>
      </c>
      <c r="G227" s="18">
        <v>51</v>
      </c>
      <c r="H227" s="49" t="s">
        <v>87</v>
      </c>
      <c r="I227" s="10">
        <v>62344908</v>
      </c>
      <c r="J227" s="12">
        <v>477655092</v>
      </c>
      <c r="K227" s="12">
        <v>0</v>
      </c>
      <c r="L227" s="12">
        <v>0</v>
      </c>
      <c r="M227" s="22">
        <f t="shared" si="18"/>
        <v>540000000</v>
      </c>
      <c r="N227" s="109">
        <f t="shared" si="19"/>
        <v>0.11545353333333333</v>
      </c>
      <c r="O227" s="110">
        <f t="shared" si="20"/>
        <v>0.8845464666666667</v>
      </c>
      <c r="P227" s="110">
        <f t="shared" si="21"/>
        <v>0</v>
      </c>
      <c r="Q227" s="110">
        <f t="shared" si="22"/>
        <v>0</v>
      </c>
      <c r="R227" s="111">
        <f t="shared" si="23"/>
        <v>1</v>
      </c>
    </row>
    <row r="228" spans="2:18" s="4" customFormat="1" ht="15" x14ac:dyDescent="0.2">
      <c r="B228" s="17">
        <v>64</v>
      </c>
      <c r="C228" s="18">
        <v>604</v>
      </c>
      <c r="D228" s="18">
        <v>16</v>
      </c>
      <c r="E228" s="18">
        <v>12</v>
      </c>
      <c r="F228" s="18">
        <v>67</v>
      </c>
      <c r="G228" s="18">
        <v>51</v>
      </c>
      <c r="H228" s="49" t="s">
        <v>88</v>
      </c>
      <c r="I228" s="10">
        <v>51954090</v>
      </c>
      <c r="J228" s="12">
        <v>443045912</v>
      </c>
      <c r="K228" s="12">
        <v>0</v>
      </c>
      <c r="L228" s="12">
        <v>0</v>
      </c>
      <c r="M228" s="22">
        <f t="shared" si="18"/>
        <v>495000002</v>
      </c>
      <c r="N228" s="109">
        <f t="shared" si="19"/>
        <v>0.10495775715168583</v>
      </c>
      <c r="O228" s="110">
        <f t="shared" si="20"/>
        <v>0.89504224284831413</v>
      </c>
      <c r="P228" s="110">
        <f t="shared" si="21"/>
        <v>0</v>
      </c>
      <c r="Q228" s="110">
        <f t="shared" si="22"/>
        <v>0</v>
      </c>
      <c r="R228" s="111">
        <f t="shared" si="23"/>
        <v>1</v>
      </c>
    </row>
    <row r="229" spans="2:18" s="4" customFormat="1" ht="15" x14ac:dyDescent="0.2">
      <c r="B229" s="17">
        <v>64</v>
      </c>
      <c r="C229" s="18">
        <v>604</v>
      </c>
      <c r="D229" s="18">
        <v>16</v>
      </c>
      <c r="E229" s="18">
        <v>12</v>
      </c>
      <c r="F229" s="18">
        <v>68</v>
      </c>
      <c r="G229" s="18">
        <v>51</v>
      </c>
      <c r="H229" s="49" t="s">
        <v>89</v>
      </c>
      <c r="I229" s="10">
        <v>33770158</v>
      </c>
      <c r="J229" s="12">
        <v>395229842</v>
      </c>
      <c r="K229" s="12">
        <v>0</v>
      </c>
      <c r="L229" s="12">
        <v>0</v>
      </c>
      <c r="M229" s="22">
        <f t="shared" si="18"/>
        <v>429000000</v>
      </c>
      <c r="N229" s="109">
        <f t="shared" si="19"/>
        <v>7.8718317016317013E-2</v>
      </c>
      <c r="O229" s="110">
        <f t="shared" si="20"/>
        <v>0.92128168298368296</v>
      </c>
      <c r="P229" s="110">
        <f t="shared" si="21"/>
        <v>0</v>
      </c>
      <c r="Q229" s="110">
        <f t="shared" si="22"/>
        <v>0</v>
      </c>
      <c r="R229" s="111">
        <f t="shared" si="23"/>
        <v>1</v>
      </c>
    </row>
    <row r="230" spans="2:18" s="4" customFormat="1" ht="15" x14ac:dyDescent="0.2">
      <c r="B230" s="17">
        <v>64</v>
      </c>
      <c r="C230" s="18">
        <v>604</v>
      </c>
      <c r="D230" s="18">
        <v>16</v>
      </c>
      <c r="E230" s="18">
        <v>12</v>
      </c>
      <c r="F230" s="18">
        <v>70</v>
      </c>
      <c r="G230" s="18">
        <v>51</v>
      </c>
      <c r="H230" s="49" t="s">
        <v>90</v>
      </c>
      <c r="I230" s="10">
        <v>33337208</v>
      </c>
      <c r="J230" s="12">
        <v>281662792</v>
      </c>
      <c r="K230" s="12">
        <v>0</v>
      </c>
      <c r="L230" s="12">
        <v>0</v>
      </c>
      <c r="M230" s="22">
        <f t="shared" si="18"/>
        <v>315000000</v>
      </c>
      <c r="N230" s="109">
        <f t="shared" si="19"/>
        <v>0.10583240634920635</v>
      </c>
      <c r="O230" s="110">
        <f t="shared" si="20"/>
        <v>0.89416759365079368</v>
      </c>
      <c r="P230" s="110">
        <f t="shared" si="21"/>
        <v>0</v>
      </c>
      <c r="Q230" s="110">
        <f t="shared" si="22"/>
        <v>0</v>
      </c>
      <c r="R230" s="111">
        <f t="shared" si="23"/>
        <v>1</v>
      </c>
    </row>
    <row r="231" spans="2:18" s="4" customFormat="1" ht="15" x14ac:dyDescent="0.2">
      <c r="B231" s="17">
        <v>64</v>
      </c>
      <c r="C231" s="18">
        <v>604</v>
      </c>
      <c r="D231" s="18">
        <v>16</v>
      </c>
      <c r="E231" s="18">
        <v>12</v>
      </c>
      <c r="F231" s="18">
        <v>71</v>
      </c>
      <c r="G231" s="18">
        <v>51</v>
      </c>
      <c r="H231" s="49" t="s">
        <v>91</v>
      </c>
      <c r="I231" s="10">
        <v>19049834</v>
      </c>
      <c r="J231" s="12">
        <v>160950166</v>
      </c>
      <c r="K231" s="12">
        <v>0</v>
      </c>
      <c r="L231" s="12">
        <v>0</v>
      </c>
      <c r="M231" s="22">
        <f t="shared" si="18"/>
        <v>180000000</v>
      </c>
      <c r="N231" s="109">
        <f t="shared" si="19"/>
        <v>0.10583241111111111</v>
      </c>
      <c r="O231" s="110">
        <f t="shared" si="20"/>
        <v>0.89416758888888892</v>
      </c>
      <c r="P231" s="110">
        <f t="shared" si="21"/>
        <v>0</v>
      </c>
      <c r="Q231" s="110">
        <f t="shared" si="22"/>
        <v>0</v>
      </c>
      <c r="R231" s="111">
        <f t="shared" si="23"/>
        <v>1</v>
      </c>
    </row>
    <row r="232" spans="2:18" s="4" customFormat="1" ht="15" x14ac:dyDescent="0.2">
      <c r="B232" s="17">
        <v>64</v>
      </c>
      <c r="C232" s="18">
        <v>604</v>
      </c>
      <c r="D232" s="18">
        <v>16</v>
      </c>
      <c r="E232" s="18">
        <v>12</v>
      </c>
      <c r="F232" s="18">
        <v>73</v>
      </c>
      <c r="G232" s="18">
        <v>51</v>
      </c>
      <c r="H232" s="49" t="s">
        <v>92</v>
      </c>
      <c r="I232" s="10">
        <v>75044796</v>
      </c>
      <c r="J232" s="12">
        <v>427977204</v>
      </c>
      <c r="K232" s="12">
        <v>0</v>
      </c>
      <c r="L232" s="12">
        <v>0</v>
      </c>
      <c r="M232" s="22">
        <f t="shared" si="18"/>
        <v>503022000</v>
      </c>
      <c r="N232" s="109">
        <f t="shared" si="19"/>
        <v>0.14918790033040305</v>
      </c>
      <c r="O232" s="110">
        <f t="shared" si="20"/>
        <v>0.85081209966959692</v>
      </c>
      <c r="P232" s="110">
        <f t="shared" si="21"/>
        <v>0</v>
      </c>
      <c r="Q232" s="110">
        <f t="shared" si="22"/>
        <v>0</v>
      </c>
      <c r="R232" s="111">
        <f t="shared" si="23"/>
        <v>1</v>
      </c>
    </row>
    <row r="233" spans="2:18" s="4" customFormat="1" ht="15" x14ac:dyDescent="0.2">
      <c r="B233" s="17">
        <v>64</v>
      </c>
      <c r="C233" s="18">
        <v>604</v>
      </c>
      <c r="D233" s="18">
        <v>16</v>
      </c>
      <c r="E233" s="18">
        <v>12</v>
      </c>
      <c r="F233" s="18">
        <v>75</v>
      </c>
      <c r="G233" s="18">
        <v>51</v>
      </c>
      <c r="H233" s="49" t="s">
        <v>93</v>
      </c>
      <c r="I233" s="10">
        <v>60613104</v>
      </c>
      <c r="J233" s="12">
        <v>389386896</v>
      </c>
      <c r="K233" s="12">
        <v>0</v>
      </c>
      <c r="L233" s="12">
        <v>0</v>
      </c>
      <c r="M233" s="22">
        <f t="shared" si="18"/>
        <v>450000000</v>
      </c>
      <c r="N233" s="109">
        <f t="shared" si="19"/>
        <v>0.13469578666666668</v>
      </c>
      <c r="O233" s="110">
        <f t="shared" si="20"/>
        <v>0.86530421333333329</v>
      </c>
      <c r="P233" s="110">
        <f t="shared" si="21"/>
        <v>0</v>
      </c>
      <c r="Q233" s="110">
        <f t="shared" si="22"/>
        <v>0</v>
      </c>
      <c r="R233" s="111">
        <f t="shared" si="23"/>
        <v>1</v>
      </c>
    </row>
    <row r="234" spans="2:18" s="4" customFormat="1" ht="28.5" x14ac:dyDescent="0.2">
      <c r="B234" s="17">
        <v>64</v>
      </c>
      <c r="C234" s="18">
        <v>604</v>
      </c>
      <c r="D234" s="18">
        <v>16</v>
      </c>
      <c r="E234" s="18">
        <v>13</v>
      </c>
      <c r="F234" s="18">
        <v>1</v>
      </c>
      <c r="G234" s="18">
        <v>51</v>
      </c>
      <c r="H234" s="49" t="s">
        <v>94</v>
      </c>
      <c r="I234" s="10">
        <v>76776598</v>
      </c>
      <c r="J234" s="12">
        <v>493223402</v>
      </c>
      <c r="K234" s="12">
        <v>0</v>
      </c>
      <c r="L234" s="12">
        <v>0</v>
      </c>
      <c r="M234" s="22">
        <f t="shared" si="18"/>
        <v>570000000</v>
      </c>
      <c r="N234" s="109">
        <f t="shared" si="19"/>
        <v>0.13469578596491227</v>
      </c>
      <c r="O234" s="110">
        <f t="shared" si="20"/>
        <v>0.86530421403508773</v>
      </c>
      <c r="P234" s="110">
        <f t="shared" si="21"/>
        <v>0</v>
      </c>
      <c r="Q234" s="110">
        <f t="shared" si="22"/>
        <v>0</v>
      </c>
      <c r="R234" s="111">
        <f t="shared" si="23"/>
        <v>1</v>
      </c>
    </row>
    <row r="235" spans="2:18" s="4" customFormat="1" ht="28.5" x14ac:dyDescent="0.2">
      <c r="B235" s="17">
        <v>64</v>
      </c>
      <c r="C235" s="18">
        <v>604</v>
      </c>
      <c r="D235" s="18">
        <v>16</v>
      </c>
      <c r="E235" s="18">
        <v>13</v>
      </c>
      <c r="F235" s="18">
        <v>2</v>
      </c>
      <c r="G235" s="18">
        <v>51</v>
      </c>
      <c r="H235" s="49" t="s">
        <v>95</v>
      </c>
      <c r="I235" s="10">
        <v>48144124</v>
      </c>
      <c r="J235" s="12">
        <v>368855874</v>
      </c>
      <c r="K235" s="12">
        <v>0</v>
      </c>
      <c r="L235" s="12">
        <v>0</v>
      </c>
      <c r="M235" s="22">
        <f t="shared" si="18"/>
        <v>416999998</v>
      </c>
      <c r="N235" s="109">
        <f t="shared" si="19"/>
        <v>0.11545353532591623</v>
      </c>
      <c r="O235" s="110">
        <f t="shared" si="20"/>
        <v>0.88454646467408371</v>
      </c>
      <c r="P235" s="110">
        <f t="shared" si="21"/>
        <v>0</v>
      </c>
      <c r="Q235" s="110">
        <f t="shared" si="22"/>
        <v>0</v>
      </c>
      <c r="R235" s="111">
        <f t="shared" si="23"/>
        <v>1</v>
      </c>
    </row>
    <row r="236" spans="2:18" s="4" customFormat="1" ht="28.5" x14ac:dyDescent="0.2">
      <c r="B236" s="17">
        <v>64</v>
      </c>
      <c r="C236" s="18">
        <v>604</v>
      </c>
      <c r="D236" s="18">
        <v>16</v>
      </c>
      <c r="E236" s="18">
        <v>13</v>
      </c>
      <c r="F236" s="18">
        <v>4</v>
      </c>
      <c r="G236" s="18">
        <v>51</v>
      </c>
      <c r="H236" s="49" t="s">
        <v>96</v>
      </c>
      <c r="I236" s="10">
        <v>103377940</v>
      </c>
      <c r="J236" s="12">
        <v>944610860</v>
      </c>
      <c r="K236" s="12">
        <v>0</v>
      </c>
      <c r="L236" s="12">
        <v>0</v>
      </c>
      <c r="M236" s="22">
        <f t="shared" si="18"/>
        <v>1047988800</v>
      </c>
      <c r="N236" s="109">
        <f t="shared" si="19"/>
        <v>9.8644126731125367E-2</v>
      </c>
      <c r="O236" s="110">
        <f t="shared" si="20"/>
        <v>0.90135587326887467</v>
      </c>
      <c r="P236" s="110">
        <f t="shared" si="21"/>
        <v>0</v>
      </c>
      <c r="Q236" s="110">
        <f t="shared" si="22"/>
        <v>0</v>
      </c>
      <c r="R236" s="111">
        <f t="shared" si="23"/>
        <v>1</v>
      </c>
    </row>
    <row r="237" spans="2:18" s="4" customFormat="1" ht="15" x14ac:dyDescent="0.2">
      <c r="B237" s="17">
        <v>64</v>
      </c>
      <c r="C237" s="18">
        <v>604</v>
      </c>
      <c r="D237" s="18">
        <v>16</v>
      </c>
      <c r="E237" s="18">
        <v>13</v>
      </c>
      <c r="F237" s="18">
        <v>5</v>
      </c>
      <c r="G237" s="18">
        <v>51</v>
      </c>
      <c r="H237" s="49" t="s">
        <v>97</v>
      </c>
      <c r="I237" s="10">
        <v>39142706</v>
      </c>
      <c r="J237" s="12">
        <v>356857294</v>
      </c>
      <c r="K237" s="12">
        <v>0</v>
      </c>
      <c r="L237" s="12">
        <v>0</v>
      </c>
      <c r="M237" s="22">
        <f t="shared" si="18"/>
        <v>396000000</v>
      </c>
      <c r="N237" s="109">
        <f t="shared" si="19"/>
        <v>9.8845217171717167E-2</v>
      </c>
      <c r="O237" s="110">
        <f t="shared" si="20"/>
        <v>0.90115478282828287</v>
      </c>
      <c r="P237" s="110">
        <f t="shared" si="21"/>
        <v>0</v>
      </c>
      <c r="Q237" s="110">
        <f t="shared" si="22"/>
        <v>0</v>
      </c>
      <c r="R237" s="111">
        <f t="shared" si="23"/>
        <v>1</v>
      </c>
    </row>
    <row r="238" spans="2:18" s="4" customFormat="1" ht="15" x14ac:dyDescent="0.2">
      <c r="B238" s="17">
        <v>64</v>
      </c>
      <c r="C238" s="18">
        <v>604</v>
      </c>
      <c r="D238" s="18">
        <v>16</v>
      </c>
      <c r="E238" s="18">
        <v>13</v>
      </c>
      <c r="F238" s="18">
        <v>7</v>
      </c>
      <c r="G238" s="18">
        <v>51</v>
      </c>
      <c r="H238" s="49" t="s">
        <v>98</v>
      </c>
      <c r="I238" s="10">
        <v>40976880</v>
      </c>
      <c r="J238" s="12">
        <v>648609521</v>
      </c>
      <c r="K238" s="12">
        <v>0</v>
      </c>
      <c r="L238" s="12">
        <v>0</v>
      </c>
      <c r="M238" s="22">
        <f t="shared" si="18"/>
        <v>689586401</v>
      </c>
      <c r="N238" s="109">
        <f t="shared" si="19"/>
        <v>5.9422401515716664E-2</v>
      </c>
      <c r="O238" s="110">
        <f t="shared" si="20"/>
        <v>0.94057759848428335</v>
      </c>
      <c r="P238" s="110">
        <f t="shared" si="21"/>
        <v>0</v>
      </c>
      <c r="Q238" s="110">
        <f t="shared" si="22"/>
        <v>0</v>
      </c>
      <c r="R238" s="111">
        <f t="shared" si="23"/>
        <v>1</v>
      </c>
    </row>
    <row r="239" spans="2:18" s="4" customFormat="1" ht="28.5" x14ac:dyDescent="0.2">
      <c r="B239" s="17">
        <v>64</v>
      </c>
      <c r="C239" s="18">
        <v>604</v>
      </c>
      <c r="D239" s="18">
        <v>16</v>
      </c>
      <c r="E239" s="18">
        <v>13</v>
      </c>
      <c r="F239" s="18">
        <v>8</v>
      </c>
      <c r="G239" s="18">
        <v>51</v>
      </c>
      <c r="H239" s="49" t="s">
        <v>99</v>
      </c>
      <c r="I239" s="10">
        <v>59578642</v>
      </c>
      <c r="J239" s="12">
        <v>305200800</v>
      </c>
      <c r="K239" s="12">
        <v>387164558</v>
      </c>
      <c r="L239" s="12">
        <v>0</v>
      </c>
      <c r="M239" s="22">
        <f t="shared" si="18"/>
        <v>751944000</v>
      </c>
      <c r="N239" s="109">
        <f t="shared" si="19"/>
        <v>7.9232817869415814E-2</v>
      </c>
      <c r="O239" s="110">
        <f t="shared" si="20"/>
        <v>0.40588235294117647</v>
      </c>
      <c r="P239" s="110">
        <f t="shared" si="21"/>
        <v>0.5148848291894077</v>
      </c>
      <c r="Q239" s="110">
        <f t="shared" si="22"/>
        <v>0</v>
      </c>
      <c r="R239" s="111">
        <f t="shared" si="23"/>
        <v>1</v>
      </c>
    </row>
    <row r="240" spans="2:18" s="4" customFormat="1" ht="28.5" x14ac:dyDescent="0.2">
      <c r="B240" s="17">
        <v>64</v>
      </c>
      <c r="C240" s="18">
        <v>604</v>
      </c>
      <c r="D240" s="18">
        <v>16</v>
      </c>
      <c r="E240" s="18">
        <v>21</v>
      </c>
      <c r="F240" s="18">
        <v>11</v>
      </c>
      <c r="G240" s="18">
        <v>51</v>
      </c>
      <c r="H240" s="49" t="s">
        <v>100</v>
      </c>
      <c r="I240" s="10">
        <v>99355180</v>
      </c>
      <c r="J240" s="12">
        <v>951991135</v>
      </c>
      <c r="K240" s="12">
        <v>0</v>
      </c>
      <c r="L240" s="12">
        <v>0</v>
      </c>
      <c r="M240" s="22">
        <f t="shared" si="18"/>
        <v>1051346315</v>
      </c>
      <c r="N240" s="109">
        <f t="shared" si="19"/>
        <v>9.4502809000666918E-2</v>
      </c>
      <c r="O240" s="110">
        <f t="shared" si="20"/>
        <v>0.90549719099933312</v>
      </c>
      <c r="P240" s="110">
        <f t="shared" si="21"/>
        <v>0</v>
      </c>
      <c r="Q240" s="110">
        <f t="shared" si="22"/>
        <v>0</v>
      </c>
      <c r="R240" s="111">
        <f t="shared" si="23"/>
        <v>1</v>
      </c>
    </row>
    <row r="241" spans="2:18" s="4" customFormat="1" ht="28.5" x14ac:dyDescent="0.2">
      <c r="B241" s="17">
        <v>64</v>
      </c>
      <c r="C241" s="18">
        <v>604</v>
      </c>
      <c r="D241" s="18">
        <v>16</v>
      </c>
      <c r="E241" s="18">
        <v>21</v>
      </c>
      <c r="F241" s="18">
        <v>12</v>
      </c>
      <c r="G241" s="18">
        <v>51</v>
      </c>
      <c r="H241" s="49" t="s">
        <v>101</v>
      </c>
      <c r="I241" s="10">
        <v>26323406</v>
      </c>
      <c r="J241" s="12">
        <v>438796594</v>
      </c>
      <c r="K241" s="12">
        <v>0</v>
      </c>
      <c r="L241" s="12">
        <v>0</v>
      </c>
      <c r="M241" s="22">
        <f t="shared" si="18"/>
        <v>465120000</v>
      </c>
      <c r="N241" s="109">
        <f t="shared" si="19"/>
        <v>5.6594870141038874E-2</v>
      </c>
      <c r="O241" s="110">
        <f t="shared" si="20"/>
        <v>0.94340512985896108</v>
      </c>
      <c r="P241" s="110">
        <f t="shared" si="21"/>
        <v>0</v>
      </c>
      <c r="Q241" s="110">
        <f t="shared" si="22"/>
        <v>0</v>
      </c>
      <c r="R241" s="111">
        <f t="shared" si="23"/>
        <v>1</v>
      </c>
    </row>
    <row r="242" spans="2:18" s="4" customFormat="1" ht="28.5" x14ac:dyDescent="0.2">
      <c r="B242" s="17">
        <v>64</v>
      </c>
      <c r="C242" s="18">
        <v>604</v>
      </c>
      <c r="D242" s="18">
        <v>16</v>
      </c>
      <c r="E242" s="18">
        <v>21</v>
      </c>
      <c r="F242" s="18">
        <v>13</v>
      </c>
      <c r="G242" s="18">
        <v>51</v>
      </c>
      <c r="H242" s="49" t="s">
        <v>102</v>
      </c>
      <c r="I242" s="10">
        <v>80817472</v>
      </c>
      <c r="J242" s="12">
        <v>399000000</v>
      </c>
      <c r="K242" s="12">
        <v>220182528</v>
      </c>
      <c r="L242" s="12">
        <v>0</v>
      </c>
      <c r="M242" s="22">
        <f t="shared" si="18"/>
        <v>700000000</v>
      </c>
      <c r="N242" s="109">
        <f t="shared" si="19"/>
        <v>0.11545353142857143</v>
      </c>
      <c r="O242" s="110">
        <f t="shared" si="20"/>
        <v>0.56999999999999995</v>
      </c>
      <c r="P242" s="110">
        <f t="shared" si="21"/>
        <v>0.31454646857142859</v>
      </c>
      <c r="Q242" s="110">
        <f t="shared" si="22"/>
        <v>0</v>
      </c>
      <c r="R242" s="111">
        <f t="shared" si="23"/>
        <v>1</v>
      </c>
    </row>
    <row r="243" spans="2:18" s="4" customFormat="1" ht="15" x14ac:dyDescent="0.2">
      <c r="B243" s="17">
        <v>64</v>
      </c>
      <c r="C243" s="18">
        <v>604</v>
      </c>
      <c r="D243" s="18">
        <v>16</v>
      </c>
      <c r="E243" s="18">
        <v>22</v>
      </c>
      <c r="F243" s="18">
        <v>10</v>
      </c>
      <c r="G243" s="18">
        <v>51</v>
      </c>
      <c r="H243" s="49" t="s">
        <v>103</v>
      </c>
      <c r="I243" s="10">
        <v>32443736</v>
      </c>
      <c r="J243" s="12">
        <v>232509665</v>
      </c>
      <c r="K243" s="12">
        <v>0</v>
      </c>
      <c r="L243" s="12">
        <v>0</v>
      </c>
      <c r="M243" s="22">
        <f t="shared" si="18"/>
        <v>264953401</v>
      </c>
      <c r="N243" s="109">
        <f t="shared" si="19"/>
        <v>0.1224507248351947</v>
      </c>
      <c r="O243" s="110">
        <f t="shared" si="20"/>
        <v>0.8775492751648053</v>
      </c>
      <c r="P243" s="110">
        <f t="shared" si="21"/>
        <v>0</v>
      </c>
      <c r="Q243" s="110">
        <f t="shared" si="22"/>
        <v>0</v>
      </c>
      <c r="R243" s="111">
        <f t="shared" si="23"/>
        <v>1</v>
      </c>
    </row>
    <row r="244" spans="2:18" s="4" customFormat="1" ht="28.5" x14ac:dyDescent="0.2">
      <c r="B244" s="17">
        <v>64</v>
      </c>
      <c r="C244" s="18">
        <v>604</v>
      </c>
      <c r="D244" s="18">
        <v>16</v>
      </c>
      <c r="E244" s="18">
        <v>22</v>
      </c>
      <c r="F244" s="18">
        <v>11</v>
      </c>
      <c r="G244" s="18">
        <v>51</v>
      </c>
      <c r="H244" s="49" t="s">
        <v>104</v>
      </c>
      <c r="I244" s="10">
        <v>31802370</v>
      </c>
      <c r="J244" s="12">
        <v>271199230</v>
      </c>
      <c r="K244" s="12">
        <v>0</v>
      </c>
      <c r="L244" s="12">
        <v>0</v>
      </c>
      <c r="M244" s="22">
        <f t="shared" si="18"/>
        <v>303001600</v>
      </c>
      <c r="N244" s="109">
        <f t="shared" si="19"/>
        <v>0.1049577625992734</v>
      </c>
      <c r="O244" s="110">
        <f t="shared" si="20"/>
        <v>0.89504223740072664</v>
      </c>
      <c r="P244" s="110">
        <f t="shared" si="21"/>
        <v>0</v>
      </c>
      <c r="Q244" s="110">
        <f t="shared" si="22"/>
        <v>0</v>
      </c>
      <c r="R244" s="111">
        <f t="shared" si="23"/>
        <v>1</v>
      </c>
    </row>
    <row r="245" spans="2:18" s="4" customFormat="1" ht="28.5" x14ac:dyDescent="0.2">
      <c r="B245" s="17">
        <v>64</v>
      </c>
      <c r="C245" s="18">
        <v>604</v>
      </c>
      <c r="D245" s="18">
        <v>16</v>
      </c>
      <c r="E245" s="18">
        <v>22</v>
      </c>
      <c r="F245" s="18">
        <v>12</v>
      </c>
      <c r="G245" s="18">
        <v>51</v>
      </c>
      <c r="H245" s="49" t="s">
        <v>105</v>
      </c>
      <c r="I245" s="10">
        <v>31802370</v>
      </c>
      <c r="J245" s="12">
        <v>271199230</v>
      </c>
      <c r="K245" s="12">
        <v>0</v>
      </c>
      <c r="L245" s="12">
        <v>0</v>
      </c>
      <c r="M245" s="22">
        <f t="shared" si="18"/>
        <v>303001600</v>
      </c>
      <c r="N245" s="109">
        <f t="shared" si="19"/>
        <v>0.1049577625992734</v>
      </c>
      <c r="O245" s="110">
        <f t="shared" si="20"/>
        <v>0.89504223740072664</v>
      </c>
      <c r="P245" s="110">
        <f t="shared" si="21"/>
        <v>0</v>
      </c>
      <c r="Q245" s="110">
        <f t="shared" si="22"/>
        <v>0</v>
      </c>
      <c r="R245" s="111">
        <f t="shared" si="23"/>
        <v>1</v>
      </c>
    </row>
    <row r="246" spans="2:18" s="4" customFormat="1" ht="28.5" x14ac:dyDescent="0.2">
      <c r="B246" s="17">
        <v>64</v>
      </c>
      <c r="C246" s="18">
        <v>604</v>
      </c>
      <c r="D246" s="18">
        <v>16</v>
      </c>
      <c r="E246" s="18">
        <v>22</v>
      </c>
      <c r="F246" s="18">
        <v>13</v>
      </c>
      <c r="G246" s="18">
        <v>51</v>
      </c>
      <c r="H246" s="49" t="s">
        <v>106</v>
      </c>
      <c r="I246" s="10">
        <v>31802370</v>
      </c>
      <c r="J246" s="12">
        <v>271199230</v>
      </c>
      <c r="K246" s="12">
        <v>0</v>
      </c>
      <c r="L246" s="12">
        <v>0</v>
      </c>
      <c r="M246" s="22">
        <f t="shared" si="18"/>
        <v>303001600</v>
      </c>
      <c r="N246" s="109">
        <f t="shared" si="19"/>
        <v>0.1049577625992734</v>
      </c>
      <c r="O246" s="110">
        <f t="shared" si="20"/>
        <v>0.89504223740072664</v>
      </c>
      <c r="P246" s="110">
        <f t="shared" si="21"/>
        <v>0</v>
      </c>
      <c r="Q246" s="110">
        <f t="shared" si="22"/>
        <v>0</v>
      </c>
      <c r="R246" s="111">
        <f t="shared" si="23"/>
        <v>1</v>
      </c>
    </row>
    <row r="247" spans="2:18" s="4" customFormat="1" ht="28.5" x14ac:dyDescent="0.2">
      <c r="B247" s="17">
        <v>64</v>
      </c>
      <c r="C247" s="18">
        <v>604</v>
      </c>
      <c r="D247" s="18">
        <v>16</v>
      </c>
      <c r="E247" s="18">
        <v>23</v>
      </c>
      <c r="F247" s="18">
        <v>10</v>
      </c>
      <c r="G247" s="18">
        <v>51</v>
      </c>
      <c r="H247" s="49" t="s">
        <v>107</v>
      </c>
      <c r="I247" s="10">
        <v>22368432</v>
      </c>
      <c r="J247" s="12">
        <v>190749968</v>
      </c>
      <c r="K247" s="12">
        <v>0</v>
      </c>
      <c r="L247" s="12">
        <v>0</v>
      </c>
      <c r="M247" s="22">
        <f t="shared" si="18"/>
        <v>213118400</v>
      </c>
      <c r="N247" s="109">
        <f t="shared" si="19"/>
        <v>0.10495776995322788</v>
      </c>
      <c r="O247" s="110">
        <f t="shared" si="20"/>
        <v>0.89504223004677208</v>
      </c>
      <c r="P247" s="110">
        <f t="shared" si="21"/>
        <v>0</v>
      </c>
      <c r="Q247" s="110">
        <f t="shared" si="22"/>
        <v>0</v>
      </c>
      <c r="R247" s="111">
        <f t="shared" si="23"/>
        <v>1</v>
      </c>
    </row>
    <row r="248" spans="2:18" s="4" customFormat="1" ht="28.5" x14ac:dyDescent="0.2">
      <c r="B248" s="17">
        <v>64</v>
      </c>
      <c r="C248" s="18">
        <v>604</v>
      </c>
      <c r="D248" s="18">
        <v>16</v>
      </c>
      <c r="E248" s="18">
        <v>23</v>
      </c>
      <c r="F248" s="18">
        <v>11</v>
      </c>
      <c r="G248" s="18">
        <v>51</v>
      </c>
      <c r="H248" s="49" t="s">
        <v>108</v>
      </c>
      <c r="I248" s="10">
        <v>16204414</v>
      </c>
      <c r="J248" s="12">
        <v>177539586</v>
      </c>
      <c r="K248" s="12">
        <v>0</v>
      </c>
      <c r="L248" s="12">
        <v>0</v>
      </c>
      <c r="M248" s="22">
        <f t="shared" si="18"/>
        <v>193744000</v>
      </c>
      <c r="N248" s="109">
        <f t="shared" si="19"/>
        <v>8.3638275249814181E-2</v>
      </c>
      <c r="O248" s="110">
        <f t="shared" si="20"/>
        <v>0.91636172475018585</v>
      </c>
      <c r="P248" s="110">
        <f t="shared" si="21"/>
        <v>0</v>
      </c>
      <c r="Q248" s="110">
        <f t="shared" si="22"/>
        <v>0</v>
      </c>
      <c r="R248" s="111">
        <f t="shared" si="23"/>
        <v>1</v>
      </c>
    </row>
    <row r="249" spans="2:18" s="4" customFormat="1" ht="15" x14ac:dyDescent="0.2">
      <c r="B249" s="17">
        <v>64</v>
      </c>
      <c r="C249" s="18">
        <v>604</v>
      </c>
      <c r="D249" s="18">
        <v>16</v>
      </c>
      <c r="E249" s="18">
        <v>24</v>
      </c>
      <c r="F249" s="18">
        <v>10</v>
      </c>
      <c r="G249" s="18">
        <v>51</v>
      </c>
      <c r="H249" s="49" t="s">
        <v>109</v>
      </c>
      <c r="I249" s="10">
        <v>74082682</v>
      </c>
      <c r="J249" s="12">
        <v>485917318</v>
      </c>
      <c r="K249" s="12">
        <v>0</v>
      </c>
      <c r="L249" s="12">
        <v>0</v>
      </c>
      <c r="M249" s="22">
        <f t="shared" si="18"/>
        <v>560000000</v>
      </c>
      <c r="N249" s="109">
        <f t="shared" si="19"/>
        <v>0.13229050357142857</v>
      </c>
      <c r="O249" s="110">
        <f t="shared" si="20"/>
        <v>0.86770949642857143</v>
      </c>
      <c r="P249" s="110">
        <f t="shared" si="21"/>
        <v>0</v>
      </c>
      <c r="Q249" s="110">
        <f t="shared" si="22"/>
        <v>0</v>
      </c>
      <c r="R249" s="111">
        <f t="shared" si="23"/>
        <v>1</v>
      </c>
    </row>
    <row r="250" spans="2:18" s="4" customFormat="1" ht="28.5" x14ac:dyDescent="0.2">
      <c r="B250" s="17">
        <v>64</v>
      </c>
      <c r="C250" s="18">
        <v>604</v>
      </c>
      <c r="D250" s="18">
        <v>16</v>
      </c>
      <c r="E250" s="18">
        <v>24</v>
      </c>
      <c r="F250" s="18">
        <v>11</v>
      </c>
      <c r="G250" s="18">
        <v>51</v>
      </c>
      <c r="H250" s="49" t="s">
        <v>110</v>
      </c>
      <c r="I250" s="10">
        <v>42940864</v>
      </c>
      <c r="J250" s="12">
        <v>281654336</v>
      </c>
      <c r="K250" s="12">
        <v>0</v>
      </c>
      <c r="L250" s="12">
        <v>0</v>
      </c>
      <c r="M250" s="22">
        <f t="shared" si="18"/>
        <v>324595200</v>
      </c>
      <c r="N250" s="109">
        <f t="shared" si="19"/>
        <v>0.1322905083008005</v>
      </c>
      <c r="O250" s="110">
        <f t="shared" si="20"/>
        <v>0.86770949169919953</v>
      </c>
      <c r="P250" s="110">
        <f t="shared" si="21"/>
        <v>0</v>
      </c>
      <c r="Q250" s="110">
        <f t="shared" si="22"/>
        <v>0</v>
      </c>
      <c r="R250" s="111">
        <f t="shared" si="23"/>
        <v>1</v>
      </c>
    </row>
    <row r="251" spans="2:18" s="4" customFormat="1" ht="28.5" x14ac:dyDescent="0.2">
      <c r="B251" s="17">
        <v>64</v>
      </c>
      <c r="C251" s="18">
        <v>604</v>
      </c>
      <c r="D251" s="18">
        <v>16</v>
      </c>
      <c r="E251" s="18">
        <v>24</v>
      </c>
      <c r="F251" s="18">
        <v>12</v>
      </c>
      <c r="G251" s="18">
        <v>51</v>
      </c>
      <c r="H251" s="49" t="s">
        <v>111</v>
      </c>
      <c r="I251" s="10">
        <v>94060762</v>
      </c>
      <c r="J251" s="12">
        <v>604259238</v>
      </c>
      <c r="K251" s="12">
        <v>0</v>
      </c>
      <c r="L251" s="12">
        <v>0</v>
      </c>
      <c r="M251" s="22">
        <f t="shared" si="18"/>
        <v>698320000</v>
      </c>
      <c r="N251" s="109">
        <f t="shared" si="19"/>
        <v>0.13469578703173329</v>
      </c>
      <c r="O251" s="110">
        <f t="shared" si="20"/>
        <v>0.86530421296826665</v>
      </c>
      <c r="P251" s="110">
        <f t="shared" si="21"/>
        <v>0</v>
      </c>
      <c r="Q251" s="110">
        <f t="shared" si="22"/>
        <v>0</v>
      </c>
      <c r="R251" s="111">
        <f t="shared" si="23"/>
        <v>1</v>
      </c>
    </row>
    <row r="252" spans="2:18" s="4" customFormat="1" ht="28.5" x14ac:dyDescent="0.2">
      <c r="B252" s="17">
        <v>64</v>
      </c>
      <c r="C252" s="18">
        <v>604</v>
      </c>
      <c r="D252" s="18">
        <v>16</v>
      </c>
      <c r="E252" s="18">
        <v>24</v>
      </c>
      <c r="F252" s="18">
        <v>13</v>
      </c>
      <c r="G252" s="18">
        <v>51</v>
      </c>
      <c r="H252" s="49" t="s">
        <v>112</v>
      </c>
      <c r="I252" s="10">
        <v>103131176</v>
      </c>
      <c r="J252" s="12">
        <v>279698824</v>
      </c>
      <c r="K252" s="12">
        <v>0</v>
      </c>
      <c r="L252" s="12">
        <v>0</v>
      </c>
      <c r="M252" s="22">
        <f t="shared" si="18"/>
        <v>382830000</v>
      </c>
      <c r="N252" s="109">
        <f t="shared" si="19"/>
        <v>0.26939157328318053</v>
      </c>
      <c r="O252" s="110">
        <f t="shared" si="20"/>
        <v>0.73060842671681947</v>
      </c>
      <c r="P252" s="110">
        <f t="shared" si="21"/>
        <v>0</v>
      </c>
      <c r="Q252" s="110">
        <f t="shared" si="22"/>
        <v>0</v>
      </c>
      <c r="R252" s="111">
        <f t="shared" si="23"/>
        <v>1</v>
      </c>
    </row>
    <row r="253" spans="2:18" s="4" customFormat="1" ht="28.5" x14ac:dyDescent="0.2">
      <c r="B253" s="17">
        <v>64</v>
      </c>
      <c r="C253" s="18">
        <v>604</v>
      </c>
      <c r="D253" s="18">
        <v>16</v>
      </c>
      <c r="E253" s="18">
        <v>24</v>
      </c>
      <c r="F253" s="18">
        <v>14</v>
      </c>
      <c r="G253" s="18">
        <v>51</v>
      </c>
      <c r="H253" s="49" t="s">
        <v>113</v>
      </c>
      <c r="I253" s="10">
        <v>39713708</v>
      </c>
      <c r="J253" s="12">
        <v>284610292</v>
      </c>
      <c r="K253" s="12">
        <v>0</v>
      </c>
      <c r="L253" s="12">
        <v>0</v>
      </c>
      <c r="M253" s="22">
        <f t="shared" si="18"/>
        <v>324324000</v>
      </c>
      <c r="N253" s="109">
        <f t="shared" si="19"/>
        <v>0.12245072211738878</v>
      </c>
      <c r="O253" s="110">
        <f t="shared" si="20"/>
        <v>0.87754927788261117</v>
      </c>
      <c r="P253" s="110">
        <f t="shared" si="21"/>
        <v>0</v>
      </c>
      <c r="Q253" s="110">
        <f t="shared" si="22"/>
        <v>0</v>
      </c>
      <c r="R253" s="111">
        <f t="shared" si="23"/>
        <v>1</v>
      </c>
    </row>
    <row r="254" spans="2:18" s="4" customFormat="1" ht="15" x14ac:dyDescent="0.2">
      <c r="B254" s="17">
        <v>64</v>
      </c>
      <c r="C254" s="18">
        <v>604</v>
      </c>
      <c r="D254" s="18">
        <v>16</v>
      </c>
      <c r="E254" s="18">
        <v>24</v>
      </c>
      <c r="F254" s="18">
        <v>15</v>
      </c>
      <c r="G254" s="18">
        <v>51</v>
      </c>
      <c r="H254" s="49" t="s">
        <v>114</v>
      </c>
      <c r="I254" s="10">
        <v>55129638</v>
      </c>
      <c r="J254" s="12">
        <v>354160362</v>
      </c>
      <c r="K254" s="12">
        <v>0</v>
      </c>
      <c r="L254" s="12">
        <v>0</v>
      </c>
      <c r="M254" s="22">
        <f t="shared" si="18"/>
        <v>409290000</v>
      </c>
      <c r="N254" s="109">
        <f t="shared" si="19"/>
        <v>0.13469578538444624</v>
      </c>
      <c r="O254" s="110">
        <f t="shared" si="20"/>
        <v>0.86530421461555374</v>
      </c>
      <c r="P254" s="110">
        <f t="shared" si="21"/>
        <v>0</v>
      </c>
      <c r="Q254" s="110">
        <f t="shared" si="22"/>
        <v>0</v>
      </c>
      <c r="R254" s="111">
        <f t="shared" si="23"/>
        <v>1</v>
      </c>
    </row>
    <row r="255" spans="2:18" s="4" customFormat="1" ht="28.5" x14ac:dyDescent="0.2">
      <c r="B255" s="17">
        <v>64</v>
      </c>
      <c r="C255" s="18">
        <v>604</v>
      </c>
      <c r="D255" s="18">
        <v>16</v>
      </c>
      <c r="E255" s="18">
        <v>24</v>
      </c>
      <c r="F255" s="18">
        <v>16</v>
      </c>
      <c r="G255" s="18">
        <v>51</v>
      </c>
      <c r="H255" s="49" t="s">
        <v>115</v>
      </c>
      <c r="I255" s="10">
        <v>91974420</v>
      </c>
      <c r="J255" s="12">
        <v>470615580</v>
      </c>
      <c r="K255" s="12">
        <v>0</v>
      </c>
      <c r="L255" s="12">
        <v>0</v>
      </c>
      <c r="M255" s="22">
        <f t="shared" si="18"/>
        <v>562590000</v>
      </c>
      <c r="N255" s="109">
        <f t="shared" si="19"/>
        <v>0.16348392257238842</v>
      </c>
      <c r="O255" s="110">
        <f t="shared" si="20"/>
        <v>0.83651607742761158</v>
      </c>
      <c r="P255" s="110">
        <f t="shared" si="21"/>
        <v>0</v>
      </c>
      <c r="Q255" s="110">
        <f t="shared" si="22"/>
        <v>0</v>
      </c>
      <c r="R255" s="111">
        <f t="shared" si="23"/>
        <v>1</v>
      </c>
    </row>
    <row r="256" spans="2:18" s="4" customFormat="1" ht="15" x14ac:dyDescent="0.2">
      <c r="B256" s="17">
        <v>64</v>
      </c>
      <c r="C256" s="18">
        <v>604</v>
      </c>
      <c r="D256" s="18">
        <v>16</v>
      </c>
      <c r="E256" s="18">
        <v>24</v>
      </c>
      <c r="F256" s="18">
        <v>17</v>
      </c>
      <c r="G256" s="18">
        <v>51</v>
      </c>
      <c r="H256" s="49" t="s">
        <v>116</v>
      </c>
      <c r="I256" s="10">
        <v>31803926</v>
      </c>
      <c r="J256" s="12">
        <v>204312774</v>
      </c>
      <c r="K256" s="12">
        <v>0</v>
      </c>
      <c r="L256" s="12">
        <v>0</v>
      </c>
      <c r="M256" s="22">
        <f t="shared" si="18"/>
        <v>236116700</v>
      </c>
      <c r="N256" s="109">
        <f t="shared" si="19"/>
        <v>0.13469579237724397</v>
      </c>
      <c r="O256" s="110">
        <f t="shared" si="20"/>
        <v>0.86530420762275606</v>
      </c>
      <c r="P256" s="110">
        <f t="shared" si="21"/>
        <v>0</v>
      </c>
      <c r="Q256" s="110">
        <f t="shared" si="22"/>
        <v>0</v>
      </c>
      <c r="R256" s="111">
        <f t="shared" si="23"/>
        <v>1</v>
      </c>
    </row>
    <row r="257" spans="2:18" s="4" customFormat="1" ht="28.5" x14ac:dyDescent="0.2">
      <c r="B257" s="17">
        <v>64</v>
      </c>
      <c r="C257" s="18">
        <v>604</v>
      </c>
      <c r="D257" s="18">
        <v>16</v>
      </c>
      <c r="E257" s="18">
        <v>24</v>
      </c>
      <c r="F257" s="18">
        <v>18</v>
      </c>
      <c r="G257" s="18">
        <v>51</v>
      </c>
      <c r="H257" s="49" t="s">
        <v>117</v>
      </c>
      <c r="I257" s="10">
        <v>66018458</v>
      </c>
      <c r="J257" s="12">
        <v>473124622</v>
      </c>
      <c r="K257" s="12">
        <v>0</v>
      </c>
      <c r="L257" s="12">
        <v>0</v>
      </c>
      <c r="M257" s="22">
        <f t="shared" si="18"/>
        <v>539143080</v>
      </c>
      <c r="N257" s="109">
        <f t="shared" si="19"/>
        <v>0.12245071938973973</v>
      </c>
      <c r="O257" s="110">
        <f t="shared" si="20"/>
        <v>0.87754928061026027</v>
      </c>
      <c r="P257" s="110">
        <f t="shared" si="21"/>
        <v>0</v>
      </c>
      <c r="Q257" s="110">
        <f t="shared" si="22"/>
        <v>0</v>
      </c>
      <c r="R257" s="111">
        <f t="shared" si="23"/>
        <v>1</v>
      </c>
    </row>
    <row r="258" spans="2:18" s="4" customFormat="1" ht="28.5" x14ac:dyDescent="0.2">
      <c r="B258" s="17">
        <v>64</v>
      </c>
      <c r="C258" s="18">
        <v>604</v>
      </c>
      <c r="D258" s="18">
        <v>16</v>
      </c>
      <c r="E258" s="18">
        <v>24</v>
      </c>
      <c r="F258" s="18">
        <v>20</v>
      </c>
      <c r="G258" s="18">
        <v>51</v>
      </c>
      <c r="H258" s="49" t="s">
        <v>118</v>
      </c>
      <c r="I258" s="10">
        <v>51871644</v>
      </c>
      <c r="J258" s="12">
        <v>438258429</v>
      </c>
      <c r="K258" s="12">
        <v>0</v>
      </c>
      <c r="L258" s="12">
        <v>0</v>
      </c>
      <c r="M258" s="22">
        <f t="shared" si="18"/>
        <v>490130073</v>
      </c>
      <c r="N258" s="109">
        <f t="shared" si="19"/>
        <v>0.10583240420752554</v>
      </c>
      <c r="O258" s="110">
        <f t="shared" si="20"/>
        <v>0.89416759579247451</v>
      </c>
      <c r="P258" s="110">
        <f t="shared" si="21"/>
        <v>0</v>
      </c>
      <c r="Q258" s="110">
        <f t="shared" si="22"/>
        <v>0</v>
      </c>
      <c r="R258" s="111">
        <f t="shared" si="23"/>
        <v>1</v>
      </c>
    </row>
    <row r="259" spans="2:18" s="4" customFormat="1" ht="28.5" x14ac:dyDescent="0.2">
      <c r="B259" s="17">
        <v>64</v>
      </c>
      <c r="C259" s="18">
        <v>604</v>
      </c>
      <c r="D259" s="18">
        <v>16</v>
      </c>
      <c r="E259" s="18">
        <v>25</v>
      </c>
      <c r="F259" s="18">
        <v>10</v>
      </c>
      <c r="G259" s="18">
        <v>51</v>
      </c>
      <c r="H259" s="49" t="s">
        <v>119</v>
      </c>
      <c r="I259" s="10">
        <v>18183932</v>
      </c>
      <c r="J259" s="12">
        <v>212816068</v>
      </c>
      <c r="K259" s="12">
        <v>0</v>
      </c>
      <c r="L259" s="12">
        <v>0</v>
      </c>
      <c r="M259" s="22">
        <f t="shared" si="18"/>
        <v>231000000</v>
      </c>
      <c r="N259" s="109">
        <f t="shared" si="19"/>
        <v>7.8718320346320342E-2</v>
      </c>
      <c r="O259" s="110">
        <f t="shared" si="20"/>
        <v>0.92128167965367969</v>
      </c>
      <c r="P259" s="110">
        <f t="shared" si="21"/>
        <v>0</v>
      </c>
      <c r="Q259" s="110">
        <f t="shared" si="22"/>
        <v>0</v>
      </c>
      <c r="R259" s="111">
        <f t="shared" si="23"/>
        <v>1</v>
      </c>
    </row>
    <row r="260" spans="2:18" s="4" customFormat="1" ht="28.5" x14ac:dyDescent="0.2">
      <c r="B260" s="17">
        <v>64</v>
      </c>
      <c r="C260" s="18">
        <v>604</v>
      </c>
      <c r="D260" s="18">
        <v>16</v>
      </c>
      <c r="E260" s="18">
        <v>25</v>
      </c>
      <c r="F260" s="18">
        <v>11</v>
      </c>
      <c r="G260" s="18">
        <v>51</v>
      </c>
      <c r="H260" s="49" t="s">
        <v>120</v>
      </c>
      <c r="I260" s="10">
        <v>20743152</v>
      </c>
      <c r="J260" s="12">
        <v>175256848</v>
      </c>
      <c r="K260" s="12">
        <v>0</v>
      </c>
      <c r="L260" s="12">
        <v>0</v>
      </c>
      <c r="M260" s="22">
        <f t="shared" si="18"/>
        <v>196000000</v>
      </c>
      <c r="N260" s="109">
        <f t="shared" si="19"/>
        <v>0.10583240816326531</v>
      </c>
      <c r="O260" s="110">
        <f t="shared" si="20"/>
        <v>0.89416759183673467</v>
      </c>
      <c r="P260" s="110">
        <f t="shared" si="21"/>
        <v>0</v>
      </c>
      <c r="Q260" s="110">
        <f t="shared" si="22"/>
        <v>0</v>
      </c>
      <c r="R260" s="111">
        <f t="shared" si="23"/>
        <v>1</v>
      </c>
    </row>
    <row r="261" spans="2:18" s="4" customFormat="1" ht="28.5" x14ac:dyDescent="0.2">
      <c r="B261" s="17">
        <v>64</v>
      </c>
      <c r="C261" s="18">
        <v>604</v>
      </c>
      <c r="D261" s="18">
        <v>16</v>
      </c>
      <c r="E261" s="18">
        <v>25</v>
      </c>
      <c r="F261" s="18">
        <v>12</v>
      </c>
      <c r="G261" s="18">
        <v>51</v>
      </c>
      <c r="H261" s="49" t="s">
        <v>121</v>
      </c>
      <c r="I261" s="10">
        <v>40408736</v>
      </c>
      <c r="J261" s="12">
        <v>469591264</v>
      </c>
      <c r="K261" s="12">
        <v>0</v>
      </c>
      <c r="L261" s="12">
        <v>0</v>
      </c>
      <c r="M261" s="22">
        <f t="shared" si="18"/>
        <v>510000000</v>
      </c>
      <c r="N261" s="109">
        <f t="shared" si="19"/>
        <v>7.9232815686274508E-2</v>
      </c>
      <c r="O261" s="110">
        <f t="shared" si="20"/>
        <v>0.92076718431372551</v>
      </c>
      <c r="P261" s="110">
        <f t="shared" si="21"/>
        <v>0</v>
      </c>
      <c r="Q261" s="110">
        <f t="shared" si="22"/>
        <v>0</v>
      </c>
      <c r="R261" s="111">
        <f t="shared" si="23"/>
        <v>1</v>
      </c>
    </row>
    <row r="262" spans="2:18" s="4" customFormat="1" ht="28.5" x14ac:dyDescent="0.2">
      <c r="B262" s="17">
        <v>64</v>
      </c>
      <c r="C262" s="18">
        <v>604</v>
      </c>
      <c r="D262" s="18">
        <v>16</v>
      </c>
      <c r="E262" s="18">
        <v>25</v>
      </c>
      <c r="F262" s="18">
        <v>13</v>
      </c>
      <c r="G262" s="18">
        <v>51</v>
      </c>
      <c r="H262" s="49" t="s">
        <v>122</v>
      </c>
      <c r="I262" s="10">
        <v>27708848</v>
      </c>
      <c r="J262" s="12">
        <v>380291152</v>
      </c>
      <c r="K262" s="12">
        <v>0</v>
      </c>
      <c r="L262" s="12">
        <v>0</v>
      </c>
      <c r="M262" s="22">
        <f t="shared" si="18"/>
        <v>408000000</v>
      </c>
      <c r="N262" s="109">
        <f t="shared" si="19"/>
        <v>6.7913843137254903E-2</v>
      </c>
      <c r="O262" s="110">
        <f t="shared" si="20"/>
        <v>0.9320861568627451</v>
      </c>
      <c r="P262" s="110">
        <f t="shared" si="21"/>
        <v>0</v>
      </c>
      <c r="Q262" s="110">
        <f t="shared" si="22"/>
        <v>0</v>
      </c>
      <c r="R262" s="111">
        <f t="shared" si="23"/>
        <v>1</v>
      </c>
    </row>
    <row r="263" spans="2:18" s="4" customFormat="1" ht="28.5" x14ac:dyDescent="0.2">
      <c r="B263" s="17">
        <v>64</v>
      </c>
      <c r="C263" s="18">
        <v>604</v>
      </c>
      <c r="D263" s="18">
        <v>16</v>
      </c>
      <c r="E263" s="18">
        <v>26</v>
      </c>
      <c r="F263" s="18">
        <v>10</v>
      </c>
      <c r="G263" s="18">
        <v>51</v>
      </c>
      <c r="H263" s="49" t="s">
        <v>123</v>
      </c>
      <c r="I263" s="10">
        <v>20780550</v>
      </c>
      <c r="J263" s="12">
        <v>145364598</v>
      </c>
      <c r="K263" s="12">
        <v>0</v>
      </c>
      <c r="L263" s="12">
        <v>0</v>
      </c>
      <c r="M263" s="22">
        <f t="shared" si="18"/>
        <v>166145148</v>
      </c>
      <c r="N263" s="109">
        <f t="shared" si="19"/>
        <v>0.12507467265911371</v>
      </c>
      <c r="O263" s="110">
        <f t="shared" si="20"/>
        <v>0.87492532734088635</v>
      </c>
      <c r="P263" s="110">
        <f t="shared" si="21"/>
        <v>0</v>
      </c>
      <c r="Q263" s="110">
        <f t="shared" si="22"/>
        <v>0</v>
      </c>
      <c r="R263" s="111">
        <f t="shared" si="23"/>
        <v>1</v>
      </c>
    </row>
    <row r="264" spans="2:18" s="4" customFormat="1" ht="15" x14ac:dyDescent="0.2">
      <c r="B264" s="17">
        <v>64</v>
      </c>
      <c r="C264" s="18">
        <v>604</v>
      </c>
      <c r="D264" s="18">
        <v>16</v>
      </c>
      <c r="E264" s="18">
        <v>27</v>
      </c>
      <c r="F264" s="18">
        <v>1</v>
      </c>
      <c r="G264" s="18">
        <v>51</v>
      </c>
      <c r="H264" s="49" t="s">
        <v>124</v>
      </c>
      <c r="I264" s="10">
        <v>32868268</v>
      </c>
      <c r="J264" s="12">
        <v>273131732</v>
      </c>
      <c r="K264" s="12">
        <v>0</v>
      </c>
      <c r="L264" s="12">
        <v>0</v>
      </c>
      <c r="M264" s="22">
        <f t="shared" si="18"/>
        <v>306000000</v>
      </c>
      <c r="N264" s="109">
        <f t="shared" si="19"/>
        <v>0.10741264052287582</v>
      </c>
      <c r="O264" s="110">
        <f t="shared" si="20"/>
        <v>0.8925873594771242</v>
      </c>
      <c r="P264" s="110">
        <f t="shared" si="21"/>
        <v>0</v>
      </c>
      <c r="Q264" s="110">
        <f t="shared" si="22"/>
        <v>0</v>
      </c>
      <c r="R264" s="111">
        <f t="shared" si="23"/>
        <v>1</v>
      </c>
    </row>
    <row r="265" spans="2:18" s="4" customFormat="1" ht="15" x14ac:dyDescent="0.2">
      <c r="B265" s="17">
        <v>64</v>
      </c>
      <c r="C265" s="18">
        <v>604</v>
      </c>
      <c r="D265" s="18">
        <v>16</v>
      </c>
      <c r="E265" s="18">
        <v>27</v>
      </c>
      <c r="F265" s="18">
        <v>10</v>
      </c>
      <c r="G265" s="18">
        <v>51</v>
      </c>
      <c r="H265" s="49" t="s">
        <v>125</v>
      </c>
      <c r="I265" s="10">
        <v>29788244</v>
      </c>
      <c r="J265" s="12">
        <v>213478956</v>
      </c>
      <c r="K265" s="12">
        <v>0</v>
      </c>
      <c r="L265" s="12">
        <v>0</v>
      </c>
      <c r="M265" s="22">
        <f t="shared" ref="M265:M328" si="24">+L265+K265+J265+I265</f>
        <v>243267200</v>
      </c>
      <c r="N265" s="109">
        <f t="shared" ref="N265:N328" si="25">+I265/$M265</f>
        <v>0.12245072085344839</v>
      </c>
      <c r="O265" s="110">
        <f t="shared" ref="O265:O328" si="26">+J265/$M265</f>
        <v>0.87754927914655156</v>
      </c>
      <c r="P265" s="110">
        <f t="shared" ref="P265:P328" si="27">+K265/$M265</f>
        <v>0</v>
      </c>
      <c r="Q265" s="110">
        <f t="shared" ref="Q265:Q328" si="28">+L265/$M265</f>
        <v>0</v>
      </c>
      <c r="R265" s="111">
        <f t="shared" ref="R265:R328" si="29">+Q265+P265+O265+N265</f>
        <v>1</v>
      </c>
    </row>
    <row r="266" spans="2:18" s="4" customFormat="1" ht="28.5" x14ac:dyDescent="0.2">
      <c r="B266" s="17">
        <v>64</v>
      </c>
      <c r="C266" s="18">
        <v>604</v>
      </c>
      <c r="D266" s="18">
        <v>16</v>
      </c>
      <c r="E266" s="18">
        <v>27</v>
      </c>
      <c r="F266" s="18">
        <v>11</v>
      </c>
      <c r="G266" s="18">
        <v>51</v>
      </c>
      <c r="H266" s="49" t="s">
        <v>126</v>
      </c>
      <c r="I266" s="10">
        <v>91366076</v>
      </c>
      <c r="J266" s="12">
        <v>712230000</v>
      </c>
      <c r="K266" s="12">
        <v>810791924</v>
      </c>
      <c r="L266" s="12">
        <v>0</v>
      </c>
      <c r="M266" s="22">
        <f t="shared" si="24"/>
        <v>1614388000</v>
      </c>
      <c r="N266" s="109">
        <f t="shared" si="25"/>
        <v>5.6594868148177511E-2</v>
      </c>
      <c r="O266" s="110">
        <f t="shared" si="26"/>
        <v>0.44117647058823528</v>
      </c>
      <c r="P266" s="110">
        <f t="shared" si="27"/>
        <v>0.50222866126358723</v>
      </c>
      <c r="Q266" s="110">
        <f t="shared" si="28"/>
        <v>0</v>
      </c>
      <c r="R266" s="111">
        <f t="shared" si="29"/>
        <v>1</v>
      </c>
    </row>
    <row r="267" spans="2:18" s="4" customFormat="1" ht="42.75" x14ac:dyDescent="0.2">
      <c r="B267" s="17">
        <v>64</v>
      </c>
      <c r="C267" s="18">
        <v>604</v>
      </c>
      <c r="D267" s="18">
        <v>16</v>
      </c>
      <c r="E267" s="18">
        <v>27</v>
      </c>
      <c r="F267" s="18">
        <v>12</v>
      </c>
      <c r="G267" s="18">
        <v>51</v>
      </c>
      <c r="H267" s="49" t="s">
        <v>127</v>
      </c>
      <c r="I267" s="10">
        <v>117916732</v>
      </c>
      <c r="J267" s="12">
        <v>919201500</v>
      </c>
      <c r="K267" s="12">
        <v>1046405168</v>
      </c>
      <c r="L267" s="12">
        <v>0</v>
      </c>
      <c r="M267" s="22">
        <f t="shared" si="24"/>
        <v>2083523400</v>
      </c>
      <c r="N267" s="109">
        <f t="shared" si="25"/>
        <v>5.6594868096993774E-2</v>
      </c>
      <c r="O267" s="110">
        <f t="shared" si="26"/>
        <v>0.44117647058823528</v>
      </c>
      <c r="P267" s="110">
        <f t="shared" si="27"/>
        <v>0.50222866131477095</v>
      </c>
      <c r="Q267" s="110">
        <f t="shared" si="28"/>
        <v>0</v>
      </c>
      <c r="R267" s="111">
        <f t="shared" si="29"/>
        <v>1</v>
      </c>
    </row>
    <row r="268" spans="2:18" s="4" customFormat="1" ht="15" x14ac:dyDescent="0.2">
      <c r="B268" s="17">
        <v>64</v>
      </c>
      <c r="C268" s="18">
        <v>604</v>
      </c>
      <c r="D268" s="18">
        <v>16</v>
      </c>
      <c r="E268" s="18">
        <v>28</v>
      </c>
      <c r="F268" s="18">
        <v>10</v>
      </c>
      <c r="G268" s="18">
        <v>51</v>
      </c>
      <c r="H268" s="49" t="s">
        <v>128</v>
      </c>
      <c r="I268" s="10">
        <v>41920370</v>
      </c>
      <c r="J268" s="12">
        <v>442203630</v>
      </c>
      <c r="K268" s="12">
        <v>0</v>
      </c>
      <c r="L268" s="12">
        <v>0</v>
      </c>
      <c r="M268" s="22">
        <f t="shared" si="24"/>
        <v>484124000</v>
      </c>
      <c r="N268" s="109">
        <f t="shared" si="25"/>
        <v>8.6590150457320852E-2</v>
      </c>
      <c r="O268" s="110">
        <f t="shared" si="26"/>
        <v>0.91340984954267912</v>
      </c>
      <c r="P268" s="110">
        <f t="shared" si="27"/>
        <v>0</v>
      </c>
      <c r="Q268" s="110">
        <f t="shared" si="28"/>
        <v>0</v>
      </c>
      <c r="R268" s="111">
        <f t="shared" si="29"/>
        <v>1</v>
      </c>
    </row>
    <row r="269" spans="2:18" s="4" customFormat="1" ht="28.5" x14ac:dyDescent="0.2">
      <c r="B269" s="17">
        <v>64</v>
      </c>
      <c r="C269" s="18">
        <v>604</v>
      </c>
      <c r="D269" s="18">
        <v>16</v>
      </c>
      <c r="E269" s="18">
        <v>28</v>
      </c>
      <c r="F269" s="18">
        <v>11</v>
      </c>
      <c r="G269" s="18">
        <v>51</v>
      </c>
      <c r="H269" s="49" t="s">
        <v>129</v>
      </c>
      <c r="I269" s="10">
        <v>21647538</v>
      </c>
      <c r="J269" s="12">
        <v>228352462</v>
      </c>
      <c r="K269" s="12">
        <v>0</v>
      </c>
      <c r="L269" s="12">
        <v>0</v>
      </c>
      <c r="M269" s="22">
        <f t="shared" si="24"/>
        <v>250000000</v>
      </c>
      <c r="N269" s="109">
        <f t="shared" si="25"/>
        <v>8.6590152000000004E-2</v>
      </c>
      <c r="O269" s="110">
        <f t="shared" si="26"/>
        <v>0.91340984800000002</v>
      </c>
      <c r="P269" s="110">
        <f t="shared" si="27"/>
        <v>0</v>
      </c>
      <c r="Q269" s="110">
        <f t="shared" si="28"/>
        <v>0</v>
      </c>
      <c r="R269" s="111">
        <f t="shared" si="29"/>
        <v>1</v>
      </c>
    </row>
    <row r="270" spans="2:18" s="4" customFormat="1" ht="28.5" x14ac:dyDescent="0.2">
      <c r="B270" s="17">
        <v>64</v>
      </c>
      <c r="C270" s="18">
        <v>604</v>
      </c>
      <c r="D270" s="18">
        <v>16</v>
      </c>
      <c r="E270" s="18">
        <v>28</v>
      </c>
      <c r="F270" s="18">
        <v>12</v>
      </c>
      <c r="G270" s="18">
        <v>51</v>
      </c>
      <c r="H270" s="49" t="s">
        <v>130</v>
      </c>
      <c r="I270" s="10">
        <v>39157990</v>
      </c>
      <c r="J270" s="12">
        <v>330842010</v>
      </c>
      <c r="K270" s="12">
        <v>0</v>
      </c>
      <c r="L270" s="12">
        <v>0</v>
      </c>
      <c r="M270" s="22">
        <f t="shared" si="24"/>
        <v>370000000</v>
      </c>
      <c r="N270" s="109">
        <f t="shared" si="25"/>
        <v>0.10583240540540541</v>
      </c>
      <c r="O270" s="110">
        <f t="shared" si="26"/>
        <v>0.89416759459459461</v>
      </c>
      <c r="P270" s="110">
        <f t="shared" si="27"/>
        <v>0</v>
      </c>
      <c r="Q270" s="110">
        <f t="shared" si="28"/>
        <v>0</v>
      </c>
      <c r="R270" s="111">
        <f t="shared" si="29"/>
        <v>1</v>
      </c>
    </row>
    <row r="271" spans="2:18" s="4" customFormat="1" ht="15" x14ac:dyDescent="0.2">
      <c r="B271" s="17">
        <v>64</v>
      </c>
      <c r="C271" s="18">
        <v>604</v>
      </c>
      <c r="D271" s="18">
        <v>16</v>
      </c>
      <c r="E271" s="18">
        <v>28</v>
      </c>
      <c r="F271" s="18">
        <v>13</v>
      </c>
      <c r="G271" s="18">
        <v>51</v>
      </c>
      <c r="H271" s="49" t="s">
        <v>131</v>
      </c>
      <c r="I271" s="10">
        <v>19778346</v>
      </c>
      <c r="J271" s="12">
        <v>258021654</v>
      </c>
      <c r="K271" s="12">
        <v>0</v>
      </c>
      <c r="L271" s="12">
        <v>0</v>
      </c>
      <c r="M271" s="22">
        <f t="shared" si="24"/>
        <v>277800000</v>
      </c>
      <c r="N271" s="109">
        <f t="shared" si="25"/>
        <v>7.119634989200864E-2</v>
      </c>
      <c r="O271" s="110">
        <f t="shared" si="26"/>
        <v>0.92880365010799137</v>
      </c>
      <c r="P271" s="110">
        <f t="shared" si="27"/>
        <v>0</v>
      </c>
      <c r="Q271" s="110">
        <f t="shared" si="28"/>
        <v>0</v>
      </c>
      <c r="R271" s="111">
        <f t="shared" si="29"/>
        <v>1</v>
      </c>
    </row>
    <row r="272" spans="2:18" s="4" customFormat="1" ht="28.5" x14ac:dyDescent="0.2">
      <c r="B272" s="17">
        <v>64</v>
      </c>
      <c r="C272" s="18">
        <v>604</v>
      </c>
      <c r="D272" s="18">
        <v>16</v>
      </c>
      <c r="E272" s="18">
        <v>29</v>
      </c>
      <c r="F272" s="18">
        <v>10</v>
      </c>
      <c r="G272" s="18">
        <v>51</v>
      </c>
      <c r="H272" s="49" t="s">
        <v>132</v>
      </c>
      <c r="I272" s="10">
        <v>25796938</v>
      </c>
      <c r="J272" s="12">
        <v>381183062</v>
      </c>
      <c r="K272" s="12">
        <v>0</v>
      </c>
      <c r="L272" s="12">
        <v>0</v>
      </c>
      <c r="M272" s="22">
        <f t="shared" si="24"/>
        <v>406980000</v>
      </c>
      <c r="N272" s="109">
        <f t="shared" si="25"/>
        <v>6.3386254852818319E-2</v>
      </c>
      <c r="O272" s="110">
        <f t="shared" si="26"/>
        <v>0.93661374514718165</v>
      </c>
      <c r="P272" s="110">
        <f t="shared" si="27"/>
        <v>0</v>
      </c>
      <c r="Q272" s="110">
        <f t="shared" si="28"/>
        <v>0</v>
      </c>
      <c r="R272" s="111">
        <f t="shared" si="29"/>
        <v>1</v>
      </c>
    </row>
    <row r="273" spans="2:18" s="4" customFormat="1" ht="28.5" x14ac:dyDescent="0.2">
      <c r="B273" s="17">
        <v>64</v>
      </c>
      <c r="C273" s="18">
        <v>604</v>
      </c>
      <c r="D273" s="18">
        <v>16</v>
      </c>
      <c r="E273" s="18">
        <v>30</v>
      </c>
      <c r="F273" s="18">
        <v>10</v>
      </c>
      <c r="G273" s="18">
        <v>51</v>
      </c>
      <c r="H273" s="49" t="s">
        <v>133</v>
      </c>
      <c r="I273" s="10">
        <v>63901568</v>
      </c>
      <c r="J273" s="12">
        <v>426181910</v>
      </c>
      <c r="K273" s="12">
        <v>450837622</v>
      </c>
      <c r="L273" s="12">
        <v>0</v>
      </c>
      <c r="M273" s="22">
        <f t="shared" si="24"/>
        <v>940921100</v>
      </c>
      <c r="N273" s="109">
        <f t="shared" si="25"/>
        <v>6.7913843147953637E-2</v>
      </c>
      <c r="O273" s="110">
        <f t="shared" si="26"/>
        <v>0.45294117647058824</v>
      </c>
      <c r="P273" s="110">
        <f t="shared" si="27"/>
        <v>0.47914498038145814</v>
      </c>
      <c r="Q273" s="110">
        <f t="shared" si="28"/>
        <v>0</v>
      </c>
      <c r="R273" s="111">
        <f t="shared" si="29"/>
        <v>1</v>
      </c>
    </row>
    <row r="274" spans="2:18" s="4" customFormat="1" ht="28.5" x14ac:dyDescent="0.2">
      <c r="B274" s="17">
        <v>64</v>
      </c>
      <c r="C274" s="18">
        <v>604</v>
      </c>
      <c r="D274" s="18">
        <v>16</v>
      </c>
      <c r="E274" s="18">
        <v>31</v>
      </c>
      <c r="F274" s="18">
        <v>10</v>
      </c>
      <c r="G274" s="18">
        <v>51</v>
      </c>
      <c r="H274" s="49" t="s">
        <v>134</v>
      </c>
      <c r="I274" s="10">
        <v>16452130</v>
      </c>
      <c r="J274" s="12">
        <v>173547870</v>
      </c>
      <c r="K274" s="12">
        <v>0</v>
      </c>
      <c r="L274" s="12">
        <v>0</v>
      </c>
      <c r="M274" s="22">
        <f t="shared" si="24"/>
        <v>190000000</v>
      </c>
      <c r="N274" s="109">
        <f t="shared" si="25"/>
        <v>8.6590157894736841E-2</v>
      </c>
      <c r="O274" s="110">
        <f t="shared" si="26"/>
        <v>0.9134098421052631</v>
      </c>
      <c r="P274" s="110">
        <f t="shared" si="27"/>
        <v>0</v>
      </c>
      <c r="Q274" s="110">
        <f t="shared" si="28"/>
        <v>0</v>
      </c>
      <c r="R274" s="111">
        <f t="shared" si="29"/>
        <v>1</v>
      </c>
    </row>
    <row r="275" spans="2:18" s="4" customFormat="1" ht="28.5" x14ac:dyDescent="0.2">
      <c r="B275" s="17">
        <v>64</v>
      </c>
      <c r="C275" s="18">
        <v>604</v>
      </c>
      <c r="D275" s="18">
        <v>16</v>
      </c>
      <c r="E275" s="18">
        <v>31</v>
      </c>
      <c r="F275" s="18">
        <v>11</v>
      </c>
      <c r="G275" s="18">
        <v>51</v>
      </c>
      <c r="H275" s="49" t="s">
        <v>135</v>
      </c>
      <c r="I275" s="10">
        <v>57726766</v>
      </c>
      <c r="J275" s="12">
        <v>452273234</v>
      </c>
      <c r="K275" s="12">
        <v>0</v>
      </c>
      <c r="L275" s="12">
        <v>0</v>
      </c>
      <c r="M275" s="22">
        <f t="shared" si="24"/>
        <v>510000000</v>
      </c>
      <c r="N275" s="109">
        <f t="shared" si="25"/>
        <v>0.11318973725490196</v>
      </c>
      <c r="O275" s="110">
        <f t="shared" si="26"/>
        <v>0.886810262745098</v>
      </c>
      <c r="P275" s="110">
        <f t="shared" si="27"/>
        <v>0</v>
      </c>
      <c r="Q275" s="110">
        <f t="shared" si="28"/>
        <v>0</v>
      </c>
      <c r="R275" s="111">
        <f t="shared" si="29"/>
        <v>1</v>
      </c>
    </row>
    <row r="276" spans="2:18" s="4" customFormat="1" ht="28.5" x14ac:dyDescent="0.2">
      <c r="B276" s="17">
        <v>64</v>
      </c>
      <c r="C276" s="18">
        <v>604</v>
      </c>
      <c r="D276" s="18">
        <v>16</v>
      </c>
      <c r="E276" s="18">
        <v>32</v>
      </c>
      <c r="F276" s="18">
        <v>10</v>
      </c>
      <c r="G276" s="18">
        <v>51</v>
      </c>
      <c r="H276" s="49" t="s">
        <v>136</v>
      </c>
      <c r="I276" s="10">
        <v>28327926</v>
      </c>
      <c r="J276" s="12">
        <v>203013514</v>
      </c>
      <c r="K276" s="12">
        <v>0</v>
      </c>
      <c r="L276" s="12">
        <v>0</v>
      </c>
      <c r="M276" s="22">
        <f t="shared" si="24"/>
        <v>231341440</v>
      </c>
      <c r="N276" s="109">
        <f t="shared" si="25"/>
        <v>0.12245072045890265</v>
      </c>
      <c r="O276" s="110">
        <f t="shared" si="26"/>
        <v>0.8775492795410974</v>
      </c>
      <c r="P276" s="110">
        <f t="shared" si="27"/>
        <v>0</v>
      </c>
      <c r="Q276" s="110">
        <f t="shared" si="28"/>
        <v>0</v>
      </c>
      <c r="R276" s="111">
        <f t="shared" si="29"/>
        <v>1</v>
      </c>
    </row>
    <row r="277" spans="2:18" s="4" customFormat="1" ht="28.5" x14ac:dyDescent="0.2">
      <c r="B277" s="17">
        <v>64</v>
      </c>
      <c r="C277" s="18">
        <v>604</v>
      </c>
      <c r="D277" s="18">
        <v>16</v>
      </c>
      <c r="E277" s="18">
        <v>33</v>
      </c>
      <c r="F277" s="18">
        <v>11</v>
      </c>
      <c r="G277" s="18">
        <v>51</v>
      </c>
      <c r="H277" s="49" t="s">
        <v>137</v>
      </c>
      <c r="I277" s="10">
        <v>82851318</v>
      </c>
      <c r="J277" s="12">
        <v>562148682</v>
      </c>
      <c r="K277" s="12">
        <v>0</v>
      </c>
      <c r="L277" s="12">
        <v>0</v>
      </c>
      <c r="M277" s="22">
        <f t="shared" si="24"/>
        <v>645000000</v>
      </c>
      <c r="N277" s="109">
        <f t="shared" si="25"/>
        <v>0.12845165581395349</v>
      </c>
      <c r="O277" s="110">
        <f t="shared" si="26"/>
        <v>0.87154834418604654</v>
      </c>
      <c r="P277" s="110">
        <f t="shared" si="27"/>
        <v>0</v>
      </c>
      <c r="Q277" s="110">
        <f t="shared" si="28"/>
        <v>0</v>
      </c>
      <c r="R277" s="111">
        <f t="shared" si="29"/>
        <v>1</v>
      </c>
    </row>
    <row r="278" spans="2:18" s="4" customFormat="1" ht="28.5" x14ac:dyDescent="0.2">
      <c r="B278" s="17">
        <v>64</v>
      </c>
      <c r="C278" s="18">
        <v>604</v>
      </c>
      <c r="D278" s="18">
        <v>16</v>
      </c>
      <c r="E278" s="18">
        <v>33</v>
      </c>
      <c r="F278" s="18">
        <v>12</v>
      </c>
      <c r="G278" s="18">
        <v>51</v>
      </c>
      <c r="H278" s="49" t="s">
        <v>138</v>
      </c>
      <c r="I278" s="10">
        <v>37098934</v>
      </c>
      <c r="J278" s="12">
        <v>235694026</v>
      </c>
      <c r="K278" s="12">
        <v>0</v>
      </c>
      <c r="L278" s="12">
        <v>0</v>
      </c>
      <c r="M278" s="22">
        <f t="shared" si="24"/>
        <v>272792960</v>
      </c>
      <c r="N278" s="109">
        <f t="shared" si="25"/>
        <v>0.13599666941551572</v>
      </c>
      <c r="O278" s="110">
        <f t="shared" si="26"/>
        <v>0.86400333058448431</v>
      </c>
      <c r="P278" s="110">
        <f t="shared" si="27"/>
        <v>0</v>
      </c>
      <c r="Q278" s="110">
        <f t="shared" si="28"/>
        <v>0</v>
      </c>
      <c r="R278" s="111">
        <f t="shared" si="29"/>
        <v>1</v>
      </c>
    </row>
    <row r="279" spans="2:18" s="4" customFormat="1" ht="28.5" x14ac:dyDescent="0.2">
      <c r="B279" s="17">
        <v>64</v>
      </c>
      <c r="C279" s="18">
        <v>604</v>
      </c>
      <c r="D279" s="18">
        <v>16</v>
      </c>
      <c r="E279" s="18">
        <v>33</v>
      </c>
      <c r="F279" s="18">
        <v>13</v>
      </c>
      <c r="G279" s="18">
        <v>51</v>
      </c>
      <c r="H279" s="49" t="s">
        <v>139</v>
      </c>
      <c r="I279" s="10">
        <v>33808774</v>
      </c>
      <c r="J279" s="12">
        <v>192191226</v>
      </c>
      <c r="K279" s="12">
        <v>0</v>
      </c>
      <c r="L279" s="12">
        <v>0</v>
      </c>
      <c r="M279" s="22">
        <f t="shared" si="24"/>
        <v>226000000</v>
      </c>
      <c r="N279" s="109">
        <f t="shared" si="25"/>
        <v>0.14959634513274336</v>
      </c>
      <c r="O279" s="110">
        <f t="shared" si="26"/>
        <v>0.85040365486725666</v>
      </c>
      <c r="P279" s="110">
        <f t="shared" si="27"/>
        <v>0</v>
      </c>
      <c r="Q279" s="110">
        <f t="shared" si="28"/>
        <v>0</v>
      </c>
      <c r="R279" s="111">
        <f t="shared" si="29"/>
        <v>1</v>
      </c>
    </row>
    <row r="280" spans="2:18" s="4" customFormat="1" ht="15" x14ac:dyDescent="0.2">
      <c r="B280" s="17">
        <v>64</v>
      </c>
      <c r="C280" s="18">
        <v>604</v>
      </c>
      <c r="D280" s="18">
        <v>16</v>
      </c>
      <c r="E280" s="18">
        <v>34</v>
      </c>
      <c r="F280" s="18">
        <v>10</v>
      </c>
      <c r="G280" s="18">
        <v>51</v>
      </c>
      <c r="H280" s="49" t="s">
        <v>140</v>
      </c>
      <c r="I280" s="10">
        <v>30213742</v>
      </c>
      <c r="J280" s="12">
        <v>231482380</v>
      </c>
      <c r="K280" s="12">
        <v>0</v>
      </c>
      <c r="L280" s="12">
        <v>0</v>
      </c>
      <c r="M280" s="22">
        <f t="shared" si="24"/>
        <v>261696122</v>
      </c>
      <c r="N280" s="109">
        <f t="shared" si="25"/>
        <v>0.11545353354529266</v>
      </c>
      <c r="O280" s="110">
        <f t="shared" si="26"/>
        <v>0.88454646645470736</v>
      </c>
      <c r="P280" s="110">
        <f t="shared" si="27"/>
        <v>0</v>
      </c>
      <c r="Q280" s="110">
        <f t="shared" si="28"/>
        <v>0</v>
      </c>
      <c r="R280" s="111">
        <f t="shared" si="29"/>
        <v>1</v>
      </c>
    </row>
    <row r="281" spans="2:18" s="4" customFormat="1" ht="15" x14ac:dyDescent="0.2">
      <c r="B281" s="17">
        <v>64</v>
      </c>
      <c r="C281" s="18">
        <v>604</v>
      </c>
      <c r="D281" s="18">
        <v>16</v>
      </c>
      <c r="E281" s="18">
        <v>35</v>
      </c>
      <c r="F281" s="18">
        <v>1</v>
      </c>
      <c r="G281" s="18">
        <v>51</v>
      </c>
      <c r="H281" s="49" t="s">
        <v>141</v>
      </c>
      <c r="I281" s="10">
        <v>32868268</v>
      </c>
      <c r="J281" s="12">
        <v>273131732</v>
      </c>
      <c r="K281" s="12">
        <v>0</v>
      </c>
      <c r="L281" s="12">
        <v>0</v>
      </c>
      <c r="M281" s="22">
        <f t="shared" si="24"/>
        <v>306000000</v>
      </c>
      <c r="N281" s="109">
        <f t="shared" si="25"/>
        <v>0.10741264052287582</v>
      </c>
      <c r="O281" s="110">
        <f t="shared" si="26"/>
        <v>0.8925873594771242</v>
      </c>
      <c r="P281" s="110">
        <f t="shared" si="27"/>
        <v>0</v>
      </c>
      <c r="Q281" s="110">
        <f t="shared" si="28"/>
        <v>0</v>
      </c>
      <c r="R281" s="111">
        <f t="shared" si="29"/>
        <v>1</v>
      </c>
    </row>
    <row r="282" spans="2:18" s="4" customFormat="1" ht="28.5" x14ac:dyDescent="0.2">
      <c r="B282" s="17">
        <v>64</v>
      </c>
      <c r="C282" s="18">
        <v>604</v>
      </c>
      <c r="D282" s="18">
        <v>16</v>
      </c>
      <c r="E282" s="18">
        <v>36</v>
      </c>
      <c r="F282" s="18">
        <v>10</v>
      </c>
      <c r="G282" s="18">
        <v>51</v>
      </c>
      <c r="H282" s="49" t="s">
        <v>142</v>
      </c>
      <c r="I282" s="10">
        <v>33620070</v>
      </c>
      <c r="J282" s="12">
        <v>240939930</v>
      </c>
      <c r="K282" s="12">
        <v>0</v>
      </c>
      <c r="L282" s="12">
        <v>0</v>
      </c>
      <c r="M282" s="22">
        <f t="shared" si="24"/>
        <v>274560000</v>
      </c>
      <c r="N282" s="109">
        <f t="shared" si="25"/>
        <v>0.12245072115384616</v>
      </c>
      <c r="O282" s="110">
        <f t="shared" si="26"/>
        <v>0.87754927884615386</v>
      </c>
      <c r="P282" s="110">
        <f t="shared" si="27"/>
        <v>0</v>
      </c>
      <c r="Q282" s="110">
        <f t="shared" si="28"/>
        <v>0</v>
      </c>
      <c r="R282" s="111">
        <f t="shared" si="29"/>
        <v>1</v>
      </c>
    </row>
    <row r="283" spans="2:18" s="4" customFormat="1" ht="28.5" x14ac:dyDescent="0.2">
      <c r="B283" s="17">
        <v>64</v>
      </c>
      <c r="C283" s="18">
        <v>604</v>
      </c>
      <c r="D283" s="18">
        <v>16</v>
      </c>
      <c r="E283" s="18">
        <v>36</v>
      </c>
      <c r="F283" s="18">
        <v>11</v>
      </c>
      <c r="G283" s="18">
        <v>51</v>
      </c>
      <c r="H283" s="49" t="s">
        <v>143</v>
      </c>
      <c r="I283" s="10">
        <v>26415770</v>
      </c>
      <c r="J283" s="12">
        <v>248144230</v>
      </c>
      <c r="K283" s="12">
        <v>0</v>
      </c>
      <c r="L283" s="12">
        <v>0</v>
      </c>
      <c r="M283" s="22">
        <f t="shared" si="24"/>
        <v>274560000</v>
      </c>
      <c r="N283" s="109">
        <f t="shared" si="25"/>
        <v>9.621128350815851E-2</v>
      </c>
      <c r="O283" s="110">
        <f t="shared" si="26"/>
        <v>0.90378871649184145</v>
      </c>
      <c r="P283" s="110">
        <f t="shared" si="27"/>
        <v>0</v>
      </c>
      <c r="Q283" s="110">
        <f t="shared" si="28"/>
        <v>0</v>
      </c>
      <c r="R283" s="111">
        <f t="shared" si="29"/>
        <v>1</v>
      </c>
    </row>
    <row r="284" spans="2:18" s="4" customFormat="1" ht="28.5" x14ac:dyDescent="0.2">
      <c r="B284" s="17">
        <v>64</v>
      </c>
      <c r="C284" s="18">
        <v>604</v>
      </c>
      <c r="D284" s="18">
        <v>16</v>
      </c>
      <c r="E284" s="18">
        <v>36</v>
      </c>
      <c r="F284" s="18">
        <v>12</v>
      </c>
      <c r="G284" s="18">
        <v>51</v>
      </c>
      <c r="H284" s="49" t="s">
        <v>144</v>
      </c>
      <c r="I284" s="10">
        <v>21938482</v>
      </c>
      <c r="J284" s="12">
        <v>187083518</v>
      </c>
      <c r="K284" s="12">
        <v>0</v>
      </c>
      <c r="L284" s="12">
        <v>0</v>
      </c>
      <c r="M284" s="22">
        <f t="shared" si="24"/>
        <v>209022000</v>
      </c>
      <c r="N284" s="109">
        <f t="shared" si="25"/>
        <v>0.10495776521131747</v>
      </c>
      <c r="O284" s="110">
        <f t="shared" si="26"/>
        <v>0.8950422347886825</v>
      </c>
      <c r="P284" s="110">
        <f t="shared" si="27"/>
        <v>0</v>
      </c>
      <c r="Q284" s="110">
        <f t="shared" si="28"/>
        <v>0</v>
      </c>
      <c r="R284" s="111">
        <f t="shared" si="29"/>
        <v>1</v>
      </c>
    </row>
    <row r="285" spans="2:18" s="4" customFormat="1" ht="28.5" x14ac:dyDescent="0.2">
      <c r="B285" s="17">
        <v>64</v>
      </c>
      <c r="C285" s="18">
        <v>604</v>
      </c>
      <c r="D285" s="18">
        <v>16</v>
      </c>
      <c r="E285" s="18">
        <v>36</v>
      </c>
      <c r="F285" s="18">
        <v>13</v>
      </c>
      <c r="G285" s="18">
        <v>51</v>
      </c>
      <c r="H285" s="49" t="s">
        <v>145</v>
      </c>
      <c r="I285" s="10">
        <v>21938482</v>
      </c>
      <c r="J285" s="12">
        <v>187083518</v>
      </c>
      <c r="K285" s="12">
        <v>0</v>
      </c>
      <c r="L285" s="12">
        <v>0</v>
      </c>
      <c r="M285" s="22">
        <f t="shared" si="24"/>
        <v>209022000</v>
      </c>
      <c r="N285" s="109">
        <f t="shared" si="25"/>
        <v>0.10495776521131747</v>
      </c>
      <c r="O285" s="110">
        <f t="shared" si="26"/>
        <v>0.8950422347886825</v>
      </c>
      <c r="P285" s="110">
        <f t="shared" si="27"/>
        <v>0</v>
      </c>
      <c r="Q285" s="110">
        <f t="shared" si="28"/>
        <v>0</v>
      </c>
      <c r="R285" s="111">
        <f t="shared" si="29"/>
        <v>1</v>
      </c>
    </row>
    <row r="286" spans="2:18" s="4" customFormat="1" ht="28.5" x14ac:dyDescent="0.2">
      <c r="B286" s="17">
        <v>64</v>
      </c>
      <c r="C286" s="18">
        <v>604</v>
      </c>
      <c r="D286" s="18">
        <v>16</v>
      </c>
      <c r="E286" s="18">
        <v>37</v>
      </c>
      <c r="F286" s="18">
        <v>10</v>
      </c>
      <c r="G286" s="18">
        <v>51</v>
      </c>
      <c r="H286" s="49" t="s">
        <v>146</v>
      </c>
      <c r="I286" s="10">
        <v>80769190</v>
      </c>
      <c r="J286" s="12">
        <v>526130810</v>
      </c>
      <c r="K286" s="12">
        <v>0</v>
      </c>
      <c r="L286" s="12">
        <v>0</v>
      </c>
      <c r="M286" s="22">
        <f t="shared" si="24"/>
        <v>606900000</v>
      </c>
      <c r="N286" s="109">
        <f t="shared" si="25"/>
        <v>0.13308484099522161</v>
      </c>
      <c r="O286" s="110">
        <f t="shared" si="26"/>
        <v>0.86691515900477834</v>
      </c>
      <c r="P286" s="110">
        <f t="shared" si="27"/>
        <v>0</v>
      </c>
      <c r="Q286" s="110">
        <f t="shared" si="28"/>
        <v>0</v>
      </c>
      <c r="R286" s="111">
        <f t="shared" si="29"/>
        <v>1</v>
      </c>
    </row>
    <row r="287" spans="2:18" s="4" customFormat="1" ht="28.5" x14ac:dyDescent="0.2">
      <c r="B287" s="17">
        <v>64</v>
      </c>
      <c r="C287" s="18">
        <v>604</v>
      </c>
      <c r="D287" s="18">
        <v>16</v>
      </c>
      <c r="E287" s="18">
        <v>37</v>
      </c>
      <c r="F287" s="18">
        <v>11</v>
      </c>
      <c r="G287" s="18">
        <v>51</v>
      </c>
      <c r="H287" s="49" t="s">
        <v>147</v>
      </c>
      <c r="I287" s="10">
        <v>47954194</v>
      </c>
      <c r="J287" s="12">
        <v>558945806</v>
      </c>
      <c r="K287" s="12">
        <v>0</v>
      </c>
      <c r="L287" s="12">
        <v>0</v>
      </c>
      <c r="M287" s="22">
        <f t="shared" si="24"/>
        <v>606900000</v>
      </c>
      <c r="N287" s="109">
        <f t="shared" si="25"/>
        <v>7.9014984346679848E-2</v>
      </c>
      <c r="O287" s="110">
        <f t="shared" si="26"/>
        <v>0.92098501565332014</v>
      </c>
      <c r="P287" s="110">
        <f t="shared" si="27"/>
        <v>0</v>
      </c>
      <c r="Q287" s="110">
        <f t="shared" si="28"/>
        <v>0</v>
      </c>
      <c r="R287" s="111">
        <f t="shared" si="29"/>
        <v>1</v>
      </c>
    </row>
    <row r="288" spans="2:18" s="4" customFormat="1" ht="28.5" x14ac:dyDescent="0.2">
      <c r="B288" s="17">
        <v>64</v>
      </c>
      <c r="C288" s="18">
        <v>604</v>
      </c>
      <c r="D288" s="18">
        <v>16</v>
      </c>
      <c r="E288" s="18">
        <v>37</v>
      </c>
      <c r="F288" s="18">
        <v>12</v>
      </c>
      <c r="G288" s="18">
        <v>51</v>
      </c>
      <c r="H288" s="49" t="s">
        <v>148</v>
      </c>
      <c r="I288" s="10">
        <v>46712500</v>
      </c>
      <c r="J288" s="12">
        <v>200277000</v>
      </c>
      <c r="K288" s="12">
        <v>56460500</v>
      </c>
      <c r="L288" s="12">
        <v>0</v>
      </c>
      <c r="M288" s="22">
        <f t="shared" si="24"/>
        <v>303450000</v>
      </c>
      <c r="N288" s="109">
        <f t="shared" si="25"/>
        <v>0.15393804580655793</v>
      </c>
      <c r="O288" s="110">
        <f t="shared" si="26"/>
        <v>0.66</v>
      </c>
      <c r="P288" s="110">
        <f t="shared" si="27"/>
        <v>0.18606195419344207</v>
      </c>
      <c r="Q288" s="110">
        <f t="shared" si="28"/>
        <v>0</v>
      </c>
      <c r="R288" s="111">
        <f t="shared" si="29"/>
        <v>1</v>
      </c>
    </row>
    <row r="289" spans="2:18" s="4" customFormat="1" ht="28.5" x14ac:dyDescent="0.2">
      <c r="B289" s="17">
        <v>64</v>
      </c>
      <c r="C289" s="18">
        <v>604</v>
      </c>
      <c r="D289" s="18">
        <v>16</v>
      </c>
      <c r="E289" s="18">
        <v>37</v>
      </c>
      <c r="F289" s="18">
        <v>13</v>
      </c>
      <c r="G289" s="18">
        <v>51</v>
      </c>
      <c r="H289" s="49" t="s">
        <v>149</v>
      </c>
      <c r="I289" s="10">
        <v>51737956</v>
      </c>
      <c r="J289" s="12">
        <v>555162044</v>
      </c>
      <c r="K289" s="12">
        <v>0</v>
      </c>
      <c r="L289" s="12">
        <v>0</v>
      </c>
      <c r="M289" s="22">
        <f t="shared" si="24"/>
        <v>606900000</v>
      </c>
      <c r="N289" s="109">
        <f t="shared" si="25"/>
        <v>8.5249556763882017E-2</v>
      </c>
      <c r="O289" s="110">
        <f t="shared" si="26"/>
        <v>0.91475044323611798</v>
      </c>
      <c r="P289" s="110">
        <f t="shared" si="27"/>
        <v>0</v>
      </c>
      <c r="Q289" s="110">
        <f t="shared" si="28"/>
        <v>0</v>
      </c>
      <c r="R289" s="111">
        <f t="shared" si="29"/>
        <v>1</v>
      </c>
    </row>
    <row r="290" spans="2:18" s="4" customFormat="1" ht="15" x14ac:dyDescent="0.2">
      <c r="B290" s="17">
        <v>64</v>
      </c>
      <c r="C290" s="18">
        <v>604</v>
      </c>
      <c r="D290" s="18">
        <v>16</v>
      </c>
      <c r="E290" s="18">
        <v>38</v>
      </c>
      <c r="F290" s="18">
        <v>1</v>
      </c>
      <c r="G290" s="18">
        <v>51</v>
      </c>
      <c r="H290" s="49" t="s">
        <v>150</v>
      </c>
      <c r="I290" s="10">
        <v>45360000</v>
      </c>
      <c r="J290" s="12">
        <v>260640000</v>
      </c>
      <c r="K290" s="12">
        <v>0</v>
      </c>
      <c r="L290" s="12">
        <v>0</v>
      </c>
      <c r="M290" s="22">
        <f t="shared" si="24"/>
        <v>306000000</v>
      </c>
      <c r="N290" s="109">
        <f t="shared" si="25"/>
        <v>0.14823529411764705</v>
      </c>
      <c r="O290" s="110">
        <f t="shared" si="26"/>
        <v>0.85176470588235298</v>
      </c>
      <c r="P290" s="110">
        <f t="shared" si="27"/>
        <v>0</v>
      </c>
      <c r="Q290" s="110">
        <f t="shared" si="28"/>
        <v>0</v>
      </c>
      <c r="R290" s="111">
        <f t="shared" si="29"/>
        <v>1</v>
      </c>
    </row>
    <row r="291" spans="2:18" s="4" customFormat="1" ht="28.5" x14ac:dyDescent="0.2">
      <c r="B291" s="17">
        <v>64</v>
      </c>
      <c r="C291" s="18">
        <v>604</v>
      </c>
      <c r="D291" s="18">
        <v>16</v>
      </c>
      <c r="E291" s="18">
        <v>38</v>
      </c>
      <c r="F291" s="18">
        <v>10</v>
      </c>
      <c r="G291" s="18">
        <v>51</v>
      </c>
      <c r="H291" s="49" t="s">
        <v>151</v>
      </c>
      <c r="I291" s="10">
        <v>61670616</v>
      </c>
      <c r="J291" s="12">
        <v>261365944</v>
      </c>
      <c r="K291" s="12">
        <v>0</v>
      </c>
      <c r="L291" s="12">
        <v>0</v>
      </c>
      <c r="M291" s="22">
        <f t="shared" si="24"/>
        <v>323036560</v>
      </c>
      <c r="N291" s="109">
        <f t="shared" si="25"/>
        <v>0.19090909090909092</v>
      </c>
      <c r="O291" s="110">
        <f t="shared" si="26"/>
        <v>0.80909090909090908</v>
      </c>
      <c r="P291" s="110">
        <f t="shared" si="27"/>
        <v>0</v>
      </c>
      <c r="Q291" s="110">
        <f t="shared" si="28"/>
        <v>0</v>
      </c>
      <c r="R291" s="111">
        <f t="shared" si="29"/>
        <v>1</v>
      </c>
    </row>
    <row r="292" spans="2:18" s="4" customFormat="1" ht="28.5" x14ac:dyDescent="0.2">
      <c r="B292" s="17">
        <v>64</v>
      </c>
      <c r="C292" s="18">
        <v>604</v>
      </c>
      <c r="D292" s="18">
        <v>16</v>
      </c>
      <c r="E292" s="18">
        <v>38</v>
      </c>
      <c r="F292" s="18">
        <v>11</v>
      </c>
      <c r="G292" s="18">
        <v>51</v>
      </c>
      <c r="H292" s="49" t="s">
        <v>152</v>
      </c>
      <c r="I292" s="10">
        <v>53704828</v>
      </c>
      <c r="J292" s="12">
        <v>239964772</v>
      </c>
      <c r="K292" s="12">
        <v>0</v>
      </c>
      <c r="L292" s="12">
        <v>0</v>
      </c>
      <c r="M292" s="22">
        <f t="shared" si="24"/>
        <v>293669600</v>
      </c>
      <c r="N292" s="109">
        <f t="shared" si="25"/>
        <v>0.18287499965948126</v>
      </c>
      <c r="O292" s="110">
        <f t="shared" si="26"/>
        <v>0.81712500034051871</v>
      </c>
      <c r="P292" s="110">
        <f t="shared" si="27"/>
        <v>0</v>
      </c>
      <c r="Q292" s="110">
        <f t="shared" si="28"/>
        <v>0</v>
      </c>
      <c r="R292" s="111">
        <f t="shared" si="29"/>
        <v>1</v>
      </c>
    </row>
    <row r="293" spans="2:18" s="4" customFormat="1" ht="28.5" x14ac:dyDescent="0.2">
      <c r="B293" s="17">
        <v>64</v>
      </c>
      <c r="C293" s="18">
        <v>604</v>
      </c>
      <c r="D293" s="18">
        <v>16</v>
      </c>
      <c r="E293" s="18">
        <v>38</v>
      </c>
      <c r="F293" s="18">
        <v>12</v>
      </c>
      <c r="G293" s="18">
        <v>51</v>
      </c>
      <c r="H293" s="49" t="s">
        <v>153</v>
      </c>
      <c r="I293" s="10">
        <v>41994753</v>
      </c>
      <c r="J293" s="12">
        <v>251674847</v>
      </c>
      <c r="K293" s="12">
        <v>0</v>
      </c>
      <c r="L293" s="12">
        <v>0</v>
      </c>
      <c r="M293" s="22">
        <f t="shared" si="24"/>
        <v>293669600</v>
      </c>
      <c r="N293" s="109">
        <f t="shared" si="25"/>
        <v>0.14300000068103746</v>
      </c>
      <c r="O293" s="110">
        <f t="shared" si="26"/>
        <v>0.85699999931896254</v>
      </c>
      <c r="P293" s="110">
        <f t="shared" si="27"/>
        <v>0</v>
      </c>
      <c r="Q293" s="110">
        <f t="shared" si="28"/>
        <v>0</v>
      </c>
      <c r="R293" s="111">
        <f t="shared" si="29"/>
        <v>1</v>
      </c>
    </row>
    <row r="294" spans="2:18" s="4" customFormat="1" ht="28.5" x14ac:dyDescent="0.2">
      <c r="B294" s="17">
        <v>64</v>
      </c>
      <c r="C294" s="18">
        <v>604</v>
      </c>
      <c r="D294" s="18">
        <v>16</v>
      </c>
      <c r="E294" s="18">
        <v>38</v>
      </c>
      <c r="F294" s="18">
        <v>14</v>
      </c>
      <c r="G294" s="18">
        <v>51</v>
      </c>
      <c r="H294" s="49" t="s">
        <v>154</v>
      </c>
      <c r="I294" s="10">
        <v>67574074</v>
      </c>
      <c r="J294" s="12">
        <v>478295926</v>
      </c>
      <c r="K294" s="12">
        <v>0</v>
      </c>
      <c r="L294" s="12">
        <v>0</v>
      </c>
      <c r="M294" s="22">
        <f t="shared" si="24"/>
        <v>545870000</v>
      </c>
      <c r="N294" s="109">
        <f t="shared" si="25"/>
        <v>0.12379151446315056</v>
      </c>
      <c r="O294" s="110">
        <f t="shared" si="26"/>
        <v>0.87620848553684938</v>
      </c>
      <c r="P294" s="110">
        <f t="shared" si="27"/>
        <v>0</v>
      </c>
      <c r="Q294" s="110">
        <f t="shared" si="28"/>
        <v>0</v>
      </c>
      <c r="R294" s="111">
        <f t="shared" si="29"/>
        <v>1</v>
      </c>
    </row>
    <row r="295" spans="2:18" s="4" customFormat="1" ht="28.5" x14ac:dyDescent="0.2">
      <c r="B295" s="17">
        <v>64</v>
      </c>
      <c r="C295" s="18">
        <v>604</v>
      </c>
      <c r="D295" s="18">
        <v>16</v>
      </c>
      <c r="E295" s="18">
        <v>38</v>
      </c>
      <c r="F295" s="18">
        <v>15</v>
      </c>
      <c r="G295" s="18">
        <v>51</v>
      </c>
      <c r="H295" s="49" t="s">
        <v>155</v>
      </c>
      <c r="I295" s="10">
        <v>75733172</v>
      </c>
      <c r="J295" s="12">
        <v>536046828</v>
      </c>
      <c r="K295" s="12">
        <v>0</v>
      </c>
      <c r="L295" s="12">
        <v>0</v>
      </c>
      <c r="M295" s="22">
        <f t="shared" si="24"/>
        <v>611780000</v>
      </c>
      <c r="N295" s="109">
        <f t="shared" si="25"/>
        <v>0.12379151328909085</v>
      </c>
      <c r="O295" s="110">
        <f t="shared" si="26"/>
        <v>0.87620848671090912</v>
      </c>
      <c r="P295" s="110">
        <f t="shared" si="27"/>
        <v>0</v>
      </c>
      <c r="Q295" s="110">
        <f t="shared" si="28"/>
        <v>0</v>
      </c>
      <c r="R295" s="111">
        <f t="shared" si="29"/>
        <v>1</v>
      </c>
    </row>
    <row r="296" spans="2:18" s="4" customFormat="1" ht="28.5" x14ac:dyDescent="0.2">
      <c r="B296" s="17">
        <v>64</v>
      </c>
      <c r="C296" s="18">
        <v>604</v>
      </c>
      <c r="D296" s="18">
        <v>16</v>
      </c>
      <c r="E296" s="18">
        <v>38</v>
      </c>
      <c r="F296" s="18">
        <v>16</v>
      </c>
      <c r="G296" s="18">
        <v>51</v>
      </c>
      <c r="H296" s="49" t="s">
        <v>156</v>
      </c>
      <c r="I296" s="10">
        <v>91632954</v>
      </c>
      <c r="J296" s="12">
        <v>648587046</v>
      </c>
      <c r="K296" s="12">
        <v>0</v>
      </c>
      <c r="L296" s="12">
        <v>0</v>
      </c>
      <c r="M296" s="22">
        <f t="shared" si="24"/>
        <v>740220000</v>
      </c>
      <c r="N296" s="109">
        <f t="shared" si="25"/>
        <v>0.12379151333387371</v>
      </c>
      <c r="O296" s="110">
        <f t="shared" si="26"/>
        <v>0.87620848666612627</v>
      </c>
      <c r="P296" s="110">
        <f t="shared" si="27"/>
        <v>0</v>
      </c>
      <c r="Q296" s="110">
        <f t="shared" si="28"/>
        <v>0</v>
      </c>
      <c r="R296" s="111">
        <f t="shared" si="29"/>
        <v>1</v>
      </c>
    </row>
    <row r="297" spans="2:18" s="4" customFormat="1" ht="28.5" x14ac:dyDescent="0.2">
      <c r="B297" s="17">
        <v>64</v>
      </c>
      <c r="C297" s="18">
        <v>604</v>
      </c>
      <c r="D297" s="18">
        <v>16</v>
      </c>
      <c r="E297" s="18">
        <v>38</v>
      </c>
      <c r="F297" s="18">
        <v>17</v>
      </c>
      <c r="G297" s="18">
        <v>51</v>
      </c>
      <c r="H297" s="49" t="s">
        <v>157</v>
      </c>
      <c r="I297" s="10">
        <v>283920000</v>
      </c>
      <c r="J297" s="12">
        <v>730080000</v>
      </c>
      <c r="K297" s="12">
        <v>338000000</v>
      </c>
      <c r="L297" s="12">
        <v>0</v>
      </c>
      <c r="M297" s="22">
        <f t="shared" si="24"/>
        <v>1352000000</v>
      </c>
      <c r="N297" s="109">
        <f t="shared" si="25"/>
        <v>0.21</v>
      </c>
      <c r="O297" s="110">
        <f t="shared" si="26"/>
        <v>0.54</v>
      </c>
      <c r="P297" s="110">
        <f t="shared" si="27"/>
        <v>0.25</v>
      </c>
      <c r="Q297" s="110">
        <f t="shared" si="28"/>
        <v>0</v>
      </c>
      <c r="R297" s="111">
        <f t="shared" si="29"/>
        <v>1</v>
      </c>
    </row>
    <row r="298" spans="2:18" s="4" customFormat="1" ht="28.5" x14ac:dyDescent="0.2">
      <c r="B298" s="17">
        <v>64</v>
      </c>
      <c r="C298" s="18">
        <v>604</v>
      </c>
      <c r="D298" s="18">
        <v>16</v>
      </c>
      <c r="E298" s="18">
        <v>38</v>
      </c>
      <c r="F298" s="18">
        <v>18</v>
      </c>
      <c r="G298" s="18">
        <v>51</v>
      </c>
      <c r="H298" s="49" t="s">
        <v>158</v>
      </c>
      <c r="I298" s="10">
        <v>265629000</v>
      </c>
      <c r="J298" s="12">
        <v>683046000</v>
      </c>
      <c r="K298" s="12">
        <v>316225000</v>
      </c>
      <c r="L298" s="12">
        <v>0</v>
      </c>
      <c r="M298" s="22">
        <f t="shared" si="24"/>
        <v>1264900000</v>
      </c>
      <c r="N298" s="109">
        <f t="shared" si="25"/>
        <v>0.21</v>
      </c>
      <c r="O298" s="110">
        <f t="shared" si="26"/>
        <v>0.54</v>
      </c>
      <c r="P298" s="110">
        <f t="shared" si="27"/>
        <v>0.25</v>
      </c>
      <c r="Q298" s="110">
        <f t="shared" si="28"/>
        <v>0</v>
      </c>
      <c r="R298" s="111">
        <f t="shared" si="29"/>
        <v>1</v>
      </c>
    </row>
    <row r="299" spans="2:18" s="4" customFormat="1" ht="15" x14ac:dyDescent="0.2">
      <c r="B299" s="17">
        <v>64</v>
      </c>
      <c r="C299" s="18">
        <v>604</v>
      </c>
      <c r="D299" s="18">
        <v>16</v>
      </c>
      <c r="E299" s="18">
        <v>39</v>
      </c>
      <c r="F299" s="18">
        <v>10</v>
      </c>
      <c r="G299" s="18">
        <v>51</v>
      </c>
      <c r="H299" s="49" t="s">
        <v>159</v>
      </c>
      <c r="I299" s="10">
        <v>37999775</v>
      </c>
      <c r="J299" s="12">
        <v>349929425</v>
      </c>
      <c r="K299" s="12">
        <v>0</v>
      </c>
      <c r="L299" s="12">
        <v>0</v>
      </c>
      <c r="M299" s="22">
        <f t="shared" si="24"/>
        <v>387929200</v>
      </c>
      <c r="N299" s="109">
        <f t="shared" si="25"/>
        <v>9.7955438775941595E-2</v>
      </c>
      <c r="O299" s="110">
        <f t="shared" si="26"/>
        <v>0.90204456122405841</v>
      </c>
      <c r="P299" s="110">
        <f t="shared" si="27"/>
        <v>0</v>
      </c>
      <c r="Q299" s="110">
        <f t="shared" si="28"/>
        <v>0</v>
      </c>
      <c r="R299" s="111">
        <f t="shared" si="29"/>
        <v>1</v>
      </c>
    </row>
    <row r="300" spans="2:18" s="4" customFormat="1" ht="28.5" x14ac:dyDescent="0.2">
      <c r="B300" s="17">
        <v>64</v>
      </c>
      <c r="C300" s="18">
        <v>604</v>
      </c>
      <c r="D300" s="18">
        <v>16</v>
      </c>
      <c r="E300" s="18">
        <v>39</v>
      </c>
      <c r="F300" s="18">
        <v>11</v>
      </c>
      <c r="G300" s="18">
        <v>51</v>
      </c>
      <c r="H300" s="49" t="s">
        <v>160</v>
      </c>
      <c r="I300" s="10">
        <v>22990764</v>
      </c>
      <c r="J300" s="12">
        <v>403731356</v>
      </c>
      <c r="K300" s="12">
        <v>0</v>
      </c>
      <c r="L300" s="12">
        <v>0</v>
      </c>
      <c r="M300" s="22">
        <f t="shared" si="24"/>
        <v>426722120</v>
      </c>
      <c r="N300" s="109">
        <f t="shared" si="25"/>
        <v>5.3877600720581349E-2</v>
      </c>
      <c r="O300" s="110">
        <f t="shared" si="26"/>
        <v>0.94612239927941866</v>
      </c>
      <c r="P300" s="110">
        <f t="shared" si="27"/>
        <v>0</v>
      </c>
      <c r="Q300" s="110">
        <f t="shared" si="28"/>
        <v>0</v>
      </c>
      <c r="R300" s="111">
        <f t="shared" si="29"/>
        <v>1</v>
      </c>
    </row>
    <row r="301" spans="2:18" s="4" customFormat="1" ht="28.5" x14ac:dyDescent="0.2">
      <c r="B301" s="17">
        <v>64</v>
      </c>
      <c r="C301" s="18">
        <v>604</v>
      </c>
      <c r="D301" s="18">
        <v>16</v>
      </c>
      <c r="E301" s="18">
        <v>39</v>
      </c>
      <c r="F301" s="18">
        <v>12</v>
      </c>
      <c r="G301" s="18">
        <v>51</v>
      </c>
      <c r="H301" s="49" t="s">
        <v>161</v>
      </c>
      <c r="I301" s="10">
        <v>11992988</v>
      </c>
      <c r="J301" s="12">
        <v>181971612</v>
      </c>
      <c r="K301" s="12">
        <v>0</v>
      </c>
      <c r="L301" s="12">
        <v>0</v>
      </c>
      <c r="M301" s="22">
        <f t="shared" si="24"/>
        <v>193964600</v>
      </c>
      <c r="N301" s="109">
        <f t="shared" si="25"/>
        <v>6.1830808302133479E-2</v>
      </c>
      <c r="O301" s="110">
        <f t="shared" si="26"/>
        <v>0.9381691916978665</v>
      </c>
      <c r="P301" s="110">
        <f t="shared" si="27"/>
        <v>0</v>
      </c>
      <c r="Q301" s="110">
        <f t="shared" si="28"/>
        <v>0</v>
      </c>
      <c r="R301" s="111">
        <f t="shared" si="29"/>
        <v>1</v>
      </c>
    </row>
    <row r="302" spans="2:18" s="4" customFormat="1" ht="28.5" x14ac:dyDescent="0.2">
      <c r="B302" s="17">
        <v>64</v>
      </c>
      <c r="C302" s="18">
        <v>604</v>
      </c>
      <c r="D302" s="18">
        <v>16</v>
      </c>
      <c r="E302" s="18">
        <v>39</v>
      </c>
      <c r="F302" s="18">
        <v>13</v>
      </c>
      <c r="G302" s="18">
        <v>51</v>
      </c>
      <c r="H302" s="49" t="s">
        <v>162</v>
      </c>
      <c r="I302" s="10">
        <v>23420366</v>
      </c>
      <c r="J302" s="12">
        <v>364508834</v>
      </c>
      <c r="K302" s="12">
        <v>0</v>
      </c>
      <c r="L302" s="12">
        <v>0</v>
      </c>
      <c r="M302" s="22">
        <f t="shared" si="24"/>
        <v>387929200</v>
      </c>
      <c r="N302" s="109">
        <f t="shared" si="25"/>
        <v>6.0372784518412125E-2</v>
      </c>
      <c r="O302" s="110">
        <f t="shared" si="26"/>
        <v>0.9396272154815879</v>
      </c>
      <c r="P302" s="110">
        <f t="shared" si="27"/>
        <v>0</v>
      </c>
      <c r="Q302" s="110">
        <f t="shared" si="28"/>
        <v>0</v>
      </c>
      <c r="R302" s="111">
        <f t="shared" si="29"/>
        <v>1</v>
      </c>
    </row>
    <row r="303" spans="2:18" s="4" customFormat="1" ht="15" x14ac:dyDescent="0.2">
      <c r="B303" s="17">
        <v>64</v>
      </c>
      <c r="C303" s="18">
        <v>604</v>
      </c>
      <c r="D303" s="18">
        <v>16</v>
      </c>
      <c r="E303" s="18">
        <v>40</v>
      </c>
      <c r="F303" s="18">
        <v>1</v>
      </c>
      <c r="G303" s="18">
        <v>51</v>
      </c>
      <c r="H303" s="49" t="s">
        <v>163</v>
      </c>
      <c r="I303" s="10">
        <v>32868268</v>
      </c>
      <c r="J303" s="12">
        <v>273131732</v>
      </c>
      <c r="K303" s="12">
        <v>0</v>
      </c>
      <c r="L303" s="12">
        <v>0</v>
      </c>
      <c r="M303" s="22">
        <f t="shared" si="24"/>
        <v>306000000</v>
      </c>
      <c r="N303" s="109">
        <f t="shared" si="25"/>
        <v>0.10741264052287582</v>
      </c>
      <c r="O303" s="110">
        <f t="shared" si="26"/>
        <v>0.8925873594771242</v>
      </c>
      <c r="P303" s="110">
        <f t="shared" si="27"/>
        <v>0</v>
      </c>
      <c r="Q303" s="110">
        <f t="shared" si="28"/>
        <v>0</v>
      </c>
      <c r="R303" s="111">
        <f t="shared" si="29"/>
        <v>1</v>
      </c>
    </row>
    <row r="304" spans="2:18" s="4" customFormat="1" ht="28.5" x14ac:dyDescent="0.2">
      <c r="B304" s="17">
        <v>64</v>
      </c>
      <c r="C304" s="18">
        <v>604</v>
      </c>
      <c r="D304" s="18">
        <v>16</v>
      </c>
      <c r="E304" s="18">
        <v>40</v>
      </c>
      <c r="F304" s="18">
        <v>10</v>
      </c>
      <c r="G304" s="18">
        <v>51</v>
      </c>
      <c r="H304" s="49" t="s">
        <v>164</v>
      </c>
      <c r="I304" s="10">
        <v>28574750</v>
      </c>
      <c r="J304" s="12">
        <v>241425250</v>
      </c>
      <c r="K304" s="12">
        <v>0</v>
      </c>
      <c r="L304" s="12">
        <v>0</v>
      </c>
      <c r="M304" s="22">
        <f t="shared" si="24"/>
        <v>270000000</v>
      </c>
      <c r="N304" s="109">
        <f t="shared" si="25"/>
        <v>0.1058324074074074</v>
      </c>
      <c r="O304" s="110">
        <f t="shared" si="26"/>
        <v>0.8941675925925926</v>
      </c>
      <c r="P304" s="110">
        <f t="shared" si="27"/>
        <v>0</v>
      </c>
      <c r="Q304" s="110">
        <f t="shared" si="28"/>
        <v>0</v>
      </c>
      <c r="R304" s="111">
        <f t="shared" si="29"/>
        <v>1</v>
      </c>
    </row>
    <row r="305" spans="2:18" s="4" customFormat="1" ht="28.5" x14ac:dyDescent="0.2">
      <c r="B305" s="17">
        <v>64</v>
      </c>
      <c r="C305" s="18">
        <v>604</v>
      </c>
      <c r="D305" s="18">
        <v>16</v>
      </c>
      <c r="E305" s="18">
        <v>40</v>
      </c>
      <c r="F305" s="18">
        <v>11</v>
      </c>
      <c r="G305" s="18">
        <v>51</v>
      </c>
      <c r="H305" s="49" t="s">
        <v>165</v>
      </c>
      <c r="I305" s="10">
        <v>37594996</v>
      </c>
      <c r="J305" s="12">
        <v>241515404</v>
      </c>
      <c r="K305" s="12">
        <v>0</v>
      </c>
      <c r="L305" s="12">
        <v>0</v>
      </c>
      <c r="M305" s="22">
        <f t="shared" si="24"/>
        <v>279110400</v>
      </c>
      <c r="N305" s="109">
        <f t="shared" si="25"/>
        <v>0.13469579062621814</v>
      </c>
      <c r="O305" s="110">
        <f t="shared" si="26"/>
        <v>0.86530420937378183</v>
      </c>
      <c r="P305" s="110">
        <f t="shared" si="27"/>
        <v>0</v>
      </c>
      <c r="Q305" s="110">
        <f t="shared" si="28"/>
        <v>0</v>
      </c>
      <c r="R305" s="111">
        <f t="shared" si="29"/>
        <v>1</v>
      </c>
    </row>
    <row r="306" spans="2:18" s="4" customFormat="1" ht="15" x14ac:dyDescent="0.2">
      <c r="B306" s="17">
        <v>64</v>
      </c>
      <c r="C306" s="18">
        <v>604</v>
      </c>
      <c r="D306" s="18">
        <v>16</v>
      </c>
      <c r="E306" s="18">
        <v>42</v>
      </c>
      <c r="F306" s="18">
        <v>1</v>
      </c>
      <c r="G306" s="18">
        <v>51</v>
      </c>
      <c r="H306" s="49" t="s">
        <v>166</v>
      </c>
      <c r="I306" s="10">
        <v>32868268</v>
      </c>
      <c r="J306" s="12">
        <v>273131732</v>
      </c>
      <c r="K306" s="12">
        <v>0</v>
      </c>
      <c r="L306" s="12">
        <v>0</v>
      </c>
      <c r="M306" s="22">
        <f t="shared" si="24"/>
        <v>306000000</v>
      </c>
      <c r="N306" s="109">
        <f t="shared" si="25"/>
        <v>0.10741264052287582</v>
      </c>
      <c r="O306" s="110">
        <f t="shared" si="26"/>
        <v>0.8925873594771242</v>
      </c>
      <c r="P306" s="110">
        <f t="shared" si="27"/>
        <v>0</v>
      </c>
      <c r="Q306" s="110">
        <f t="shared" si="28"/>
        <v>0</v>
      </c>
      <c r="R306" s="111">
        <f t="shared" si="29"/>
        <v>1</v>
      </c>
    </row>
    <row r="307" spans="2:18" s="4" customFormat="1" ht="28.5" x14ac:dyDescent="0.2">
      <c r="B307" s="17">
        <v>64</v>
      </c>
      <c r="C307" s="18">
        <v>604</v>
      </c>
      <c r="D307" s="18">
        <v>16</v>
      </c>
      <c r="E307" s="18">
        <v>42</v>
      </c>
      <c r="F307" s="18">
        <v>10</v>
      </c>
      <c r="G307" s="18">
        <v>51</v>
      </c>
      <c r="H307" s="49" t="s">
        <v>167</v>
      </c>
      <c r="I307" s="10">
        <v>55048926</v>
      </c>
      <c r="J307" s="12">
        <v>465102978</v>
      </c>
      <c r="K307" s="12">
        <v>0</v>
      </c>
      <c r="L307" s="12">
        <v>0</v>
      </c>
      <c r="M307" s="22">
        <f t="shared" si="24"/>
        <v>520151904</v>
      </c>
      <c r="N307" s="109">
        <f t="shared" si="25"/>
        <v>0.10583240314352478</v>
      </c>
      <c r="O307" s="110">
        <f t="shared" si="26"/>
        <v>0.89416759685647518</v>
      </c>
      <c r="P307" s="110">
        <f t="shared" si="27"/>
        <v>0</v>
      </c>
      <c r="Q307" s="110">
        <f t="shared" si="28"/>
        <v>0</v>
      </c>
      <c r="R307" s="111">
        <f t="shared" si="29"/>
        <v>1</v>
      </c>
    </row>
    <row r="308" spans="2:18" s="4" customFormat="1" ht="15" x14ac:dyDescent="0.2">
      <c r="B308" s="17">
        <v>64</v>
      </c>
      <c r="C308" s="18">
        <v>604</v>
      </c>
      <c r="D308" s="18">
        <v>16</v>
      </c>
      <c r="E308" s="18">
        <v>42</v>
      </c>
      <c r="F308" s="18">
        <v>11</v>
      </c>
      <c r="G308" s="18">
        <v>51</v>
      </c>
      <c r="H308" s="49" t="s">
        <v>168</v>
      </c>
      <c r="I308" s="10">
        <v>74938148</v>
      </c>
      <c r="J308" s="12">
        <v>491528412</v>
      </c>
      <c r="K308" s="12">
        <v>0</v>
      </c>
      <c r="L308" s="12">
        <v>0</v>
      </c>
      <c r="M308" s="22">
        <f t="shared" si="24"/>
        <v>566466560</v>
      </c>
      <c r="N308" s="109">
        <f t="shared" si="25"/>
        <v>0.13229050625689184</v>
      </c>
      <c r="O308" s="110">
        <f t="shared" si="26"/>
        <v>0.86770949374310813</v>
      </c>
      <c r="P308" s="110">
        <f t="shared" si="27"/>
        <v>0</v>
      </c>
      <c r="Q308" s="110">
        <f t="shared" si="28"/>
        <v>0</v>
      </c>
      <c r="R308" s="111">
        <f t="shared" si="29"/>
        <v>1</v>
      </c>
    </row>
    <row r="309" spans="2:18" s="4" customFormat="1" ht="28.5" x14ac:dyDescent="0.2">
      <c r="B309" s="17">
        <v>64</v>
      </c>
      <c r="C309" s="18">
        <v>604</v>
      </c>
      <c r="D309" s="18">
        <v>16</v>
      </c>
      <c r="E309" s="18">
        <v>43</v>
      </c>
      <c r="F309" s="18">
        <v>11</v>
      </c>
      <c r="G309" s="18">
        <v>51</v>
      </c>
      <c r="H309" s="49" t="s">
        <v>169</v>
      </c>
      <c r="I309" s="10">
        <v>60766998</v>
      </c>
      <c r="J309" s="12">
        <v>1071433002</v>
      </c>
      <c r="K309" s="12">
        <v>0</v>
      </c>
      <c r="L309" s="12">
        <v>0</v>
      </c>
      <c r="M309" s="22">
        <f t="shared" si="24"/>
        <v>1132200000</v>
      </c>
      <c r="N309" s="109">
        <f t="shared" si="25"/>
        <v>5.3671611022787495E-2</v>
      </c>
      <c r="O309" s="110">
        <f t="shared" si="26"/>
        <v>0.9463283889772125</v>
      </c>
      <c r="P309" s="110">
        <f t="shared" si="27"/>
        <v>0</v>
      </c>
      <c r="Q309" s="110">
        <f t="shared" si="28"/>
        <v>0</v>
      </c>
      <c r="R309" s="111">
        <f t="shared" si="29"/>
        <v>1</v>
      </c>
    </row>
    <row r="310" spans="2:18" s="4" customFormat="1" ht="28.5" x14ac:dyDescent="0.2">
      <c r="B310" s="17">
        <v>64</v>
      </c>
      <c r="C310" s="18">
        <v>604</v>
      </c>
      <c r="D310" s="18">
        <v>16</v>
      </c>
      <c r="E310" s="18">
        <v>43</v>
      </c>
      <c r="F310" s="18">
        <v>12</v>
      </c>
      <c r="G310" s="18">
        <v>51</v>
      </c>
      <c r="H310" s="49" t="s">
        <v>170</v>
      </c>
      <c r="I310" s="10">
        <v>95249164</v>
      </c>
      <c r="J310" s="12">
        <v>839750836</v>
      </c>
      <c r="K310" s="12">
        <v>0</v>
      </c>
      <c r="L310" s="12">
        <v>0</v>
      </c>
      <c r="M310" s="22">
        <f t="shared" si="24"/>
        <v>935000000</v>
      </c>
      <c r="N310" s="109">
        <f t="shared" si="25"/>
        <v>0.10187076363636363</v>
      </c>
      <c r="O310" s="110">
        <f t="shared" si="26"/>
        <v>0.8981292363636364</v>
      </c>
      <c r="P310" s="110">
        <f t="shared" si="27"/>
        <v>0</v>
      </c>
      <c r="Q310" s="110">
        <f t="shared" si="28"/>
        <v>0</v>
      </c>
      <c r="R310" s="111">
        <f t="shared" si="29"/>
        <v>1</v>
      </c>
    </row>
    <row r="311" spans="2:18" s="4" customFormat="1" ht="28.5" x14ac:dyDescent="0.2">
      <c r="B311" s="17">
        <v>64</v>
      </c>
      <c r="C311" s="18">
        <v>604</v>
      </c>
      <c r="D311" s="18">
        <v>16</v>
      </c>
      <c r="E311" s="18">
        <v>43</v>
      </c>
      <c r="F311" s="18">
        <v>13</v>
      </c>
      <c r="G311" s="18">
        <v>51</v>
      </c>
      <c r="H311" s="49" t="s">
        <v>171</v>
      </c>
      <c r="I311" s="10">
        <v>24242104</v>
      </c>
      <c r="J311" s="12">
        <v>1148757896</v>
      </c>
      <c r="K311" s="12">
        <v>0</v>
      </c>
      <c r="L311" s="12">
        <v>0</v>
      </c>
      <c r="M311" s="22">
        <f t="shared" si="24"/>
        <v>1173000000</v>
      </c>
      <c r="N311" s="109">
        <f t="shared" si="25"/>
        <v>2.0666755328218243E-2</v>
      </c>
      <c r="O311" s="110">
        <f t="shared" si="26"/>
        <v>0.97933324467178173</v>
      </c>
      <c r="P311" s="110">
        <f t="shared" si="27"/>
        <v>0</v>
      </c>
      <c r="Q311" s="110">
        <f t="shared" si="28"/>
        <v>0</v>
      </c>
      <c r="R311" s="111">
        <f t="shared" si="29"/>
        <v>1</v>
      </c>
    </row>
    <row r="312" spans="2:18" s="4" customFormat="1" ht="28.5" x14ac:dyDescent="0.2">
      <c r="B312" s="17">
        <v>64</v>
      </c>
      <c r="C312" s="18">
        <v>604</v>
      </c>
      <c r="D312" s="18">
        <v>16</v>
      </c>
      <c r="E312" s="18">
        <v>43</v>
      </c>
      <c r="F312" s="18">
        <v>14</v>
      </c>
      <c r="G312" s="18">
        <v>51</v>
      </c>
      <c r="H312" s="49" t="s">
        <v>172</v>
      </c>
      <c r="I312" s="10">
        <v>109103586</v>
      </c>
      <c r="J312" s="12">
        <v>961896414</v>
      </c>
      <c r="K312" s="12">
        <v>0</v>
      </c>
      <c r="L312" s="12">
        <v>0</v>
      </c>
      <c r="M312" s="22">
        <f t="shared" si="24"/>
        <v>1071000000</v>
      </c>
      <c r="N312" s="109">
        <f t="shared" si="25"/>
        <v>0.10187076190476191</v>
      </c>
      <c r="O312" s="110">
        <f t="shared" si="26"/>
        <v>0.89812923809523815</v>
      </c>
      <c r="P312" s="110">
        <f t="shared" si="27"/>
        <v>0</v>
      </c>
      <c r="Q312" s="110">
        <f t="shared" si="28"/>
        <v>0</v>
      </c>
      <c r="R312" s="111">
        <f t="shared" si="29"/>
        <v>1</v>
      </c>
    </row>
    <row r="313" spans="2:18" s="4" customFormat="1" ht="28.5" x14ac:dyDescent="0.2">
      <c r="B313" s="17">
        <v>64</v>
      </c>
      <c r="C313" s="18">
        <v>604</v>
      </c>
      <c r="D313" s="18">
        <v>16</v>
      </c>
      <c r="E313" s="18">
        <v>44</v>
      </c>
      <c r="F313" s="18">
        <v>10</v>
      </c>
      <c r="G313" s="18">
        <v>51</v>
      </c>
      <c r="H313" s="49" t="s">
        <v>173</v>
      </c>
      <c r="I313" s="10">
        <v>19530890</v>
      </c>
      <c r="J313" s="12">
        <v>270469110</v>
      </c>
      <c r="K313" s="12">
        <v>0</v>
      </c>
      <c r="L313" s="12">
        <v>0</v>
      </c>
      <c r="M313" s="22">
        <f t="shared" si="24"/>
        <v>290000000</v>
      </c>
      <c r="N313" s="109">
        <f t="shared" si="25"/>
        <v>6.7347896551724143E-2</v>
      </c>
      <c r="O313" s="110">
        <f t="shared" si="26"/>
        <v>0.93265210344827587</v>
      </c>
      <c r="P313" s="110">
        <f t="shared" si="27"/>
        <v>0</v>
      </c>
      <c r="Q313" s="110">
        <f t="shared" si="28"/>
        <v>0</v>
      </c>
      <c r="R313" s="111">
        <f t="shared" si="29"/>
        <v>1</v>
      </c>
    </row>
    <row r="314" spans="2:18" s="4" customFormat="1" ht="28.5" x14ac:dyDescent="0.2">
      <c r="B314" s="17">
        <v>64</v>
      </c>
      <c r="C314" s="18">
        <v>604</v>
      </c>
      <c r="D314" s="18">
        <v>16</v>
      </c>
      <c r="E314" s="18">
        <v>44</v>
      </c>
      <c r="F314" s="18">
        <v>11</v>
      </c>
      <c r="G314" s="18">
        <v>51</v>
      </c>
      <c r="H314" s="49" t="s">
        <v>174</v>
      </c>
      <c r="I314" s="10">
        <v>12122622</v>
      </c>
      <c r="J314" s="12">
        <v>59850000</v>
      </c>
      <c r="K314" s="12">
        <v>33027378</v>
      </c>
      <c r="L314" s="12">
        <v>0</v>
      </c>
      <c r="M314" s="22">
        <f t="shared" si="24"/>
        <v>105000000</v>
      </c>
      <c r="N314" s="109">
        <f t="shared" si="25"/>
        <v>0.11545354285714286</v>
      </c>
      <c r="O314" s="110">
        <f t="shared" si="26"/>
        <v>0.56999999999999995</v>
      </c>
      <c r="P314" s="110">
        <f t="shared" si="27"/>
        <v>0.31454645714285712</v>
      </c>
      <c r="Q314" s="110">
        <f t="shared" si="28"/>
        <v>0</v>
      </c>
      <c r="R314" s="111">
        <f t="shared" si="29"/>
        <v>0.99999999999999989</v>
      </c>
    </row>
    <row r="315" spans="2:18" s="4" customFormat="1" ht="15" x14ac:dyDescent="0.2">
      <c r="B315" s="17">
        <v>64</v>
      </c>
      <c r="C315" s="18">
        <v>604</v>
      </c>
      <c r="D315" s="18">
        <v>16</v>
      </c>
      <c r="E315" s="18">
        <v>45</v>
      </c>
      <c r="F315" s="18">
        <v>10</v>
      </c>
      <c r="G315" s="18">
        <v>51</v>
      </c>
      <c r="H315" s="49" t="s">
        <v>175</v>
      </c>
      <c r="I315" s="10">
        <v>180779794</v>
      </c>
      <c r="J315" s="12">
        <v>1614832006</v>
      </c>
      <c r="K315" s="12">
        <v>104388200</v>
      </c>
      <c r="L315" s="12">
        <v>0</v>
      </c>
      <c r="M315" s="22">
        <f t="shared" si="24"/>
        <v>1900000000</v>
      </c>
      <c r="N315" s="109">
        <f t="shared" si="25"/>
        <v>9.5147259999999997E-2</v>
      </c>
      <c r="O315" s="110">
        <f t="shared" si="26"/>
        <v>0.84991158210526319</v>
      </c>
      <c r="P315" s="110">
        <f t="shared" si="27"/>
        <v>5.4941157894736845E-2</v>
      </c>
      <c r="Q315" s="110">
        <f t="shared" si="28"/>
        <v>0</v>
      </c>
      <c r="R315" s="111">
        <f t="shared" si="29"/>
        <v>1</v>
      </c>
    </row>
    <row r="316" spans="2:18" s="4" customFormat="1" ht="28.5" x14ac:dyDescent="0.2">
      <c r="B316" s="17">
        <v>64</v>
      </c>
      <c r="C316" s="18">
        <v>604</v>
      </c>
      <c r="D316" s="18">
        <v>16</v>
      </c>
      <c r="E316" s="18">
        <v>45</v>
      </c>
      <c r="F316" s="18">
        <v>11</v>
      </c>
      <c r="G316" s="18">
        <v>51</v>
      </c>
      <c r="H316" s="49" t="s">
        <v>176</v>
      </c>
      <c r="I316" s="10">
        <v>213322970</v>
      </c>
      <c r="J316" s="12">
        <v>1763497330</v>
      </c>
      <c r="K316" s="12">
        <v>123179700</v>
      </c>
      <c r="L316" s="12">
        <v>0</v>
      </c>
      <c r="M316" s="22">
        <f t="shared" si="24"/>
        <v>2100000000</v>
      </c>
      <c r="N316" s="109">
        <f t="shared" si="25"/>
        <v>0.10158236666666667</v>
      </c>
      <c r="O316" s="110">
        <f t="shared" si="26"/>
        <v>0.83976063333333328</v>
      </c>
      <c r="P316" s="110">
        <f t="shared" si="27"/>
        <v>5.8657000000000001E-2</v>
      </c>
      <c r="Q316" s="110">
        <f t="shared" si="28"/>
        <v>0</v>
      </c>
      <c r="R316" s="111">
        <f t="shared" si="29"/>
        <v>0.99999999999999989</v>
      </c>
    </row>
    <row r="317" spans="2:18" s="4" customFormat="1" ht="15" x14ac:dyDescent="0.2">
      <c r="B317" s="17">
        <v>64</v>
      </c>
      <c r="C317" s="18">
        <v>604</v>
      </c>
      <c r="D317" s="18">
        <v>16</v>
      </c>
      <c r="E317" s="18">
        <v>45</v>
      </c>
      <c r="F317" s="18">
        <v>12</v>
      </c>
      <c r="G317" s="18">
        <v>51</v>
      </c>
      <c r="H317" s="49" t="s">
        <v>177</v>
      </c>
      <c r="I317" s="10">
        <v>186794000</v>
      </c>
      <c r="J317" s="12">
        <v>1705345000</v>
      </c>
      <c r="K317" s="12">
        <v>107861000</v>
      </c>
      <c r="L317" s="12">
        <v>0</v>
      </c>
      <c r="M317" s="22">
        <f t="shared" si="24"/>
        <v>2000000000</v>
      </c>
      <c r="N317" s="109">
        <f t="shared" si="25"/>
        <v>9.3396999999999994E-2</v>
      </c>
      <c r="O317" s="110">
        <f t="shared" si="26"/>
        <v>0.85267250000000006</v>
      </c>
      <c r="P317" s="110">
        <f t="shared" si="27"/>
        <v>5.3930499999999999E-2</v>
      </c>
      <c r="Q317" s="110">
        <f t="shared" si="28"/>
        <v>0</v>
      </c>
      <c r="R317" s="111">
        <f t="shared" si="29"/>
        <v>1</v>
      </c>
    </row>
    <row r="318" spans="2:18" s="4" customFormat="1" ht="15" x14ac:dyDescent="0.2">
      <c r="B318" s="17">
        <v>64</v>
      </c>
      <c r="C318" s="18">
        <v>604</v>
      </c>
      <c r="D318" s="18">
        <v>16</v>
      </c>
      <c r="E318" s="18">
        <v>45</v>
      </c>
      <c r="F318" s="18">
        <v>13</v>
      </c>
      <c r="G318" s="18">
        <v>51</v>
      </c>
      <c r="H318" s="49" t="s">
        <v>178</v>
      </c>
      <c r="I318" s="10">
        <v>183438458</v>
      </c>
      <c r="J318" s="12">
        <v>1610638142</v>
      </c>
      <c r="K318" s="12">
        <v>105923400</v>
      </c>
      <c r="L318" s="12">
        <v>0</v>
      </c>
      <c r="M318" s="22">
        <f t="shared" si="24"/>
        <v>1900000000</v>
      </c>
      <c r="N318" s="109">
        <f t="shared" si="25"/>
        <v>9.6546556842105266E-2</v>
      </c>
      <c r="O318" s="110">
        <f t="shared" si="26"/>
        <v>0.84770428526315789</v>
      </c>
      <c r="P318" s="110">
        <f t="shared" si="27"/>
        <v>5.5749157894736841E-2</v>
      </c>
      <c r="Q318" s="110">
        <f t="shared" si="28"/>
        <v>0</v>
      </c>
      <c r="R318" s="111">
        <f t="shared" si="29"/>
        <v>1</v>
      </c>
    </row>
    <row r="319" spans="2:18" s="4" customFormat="1" ht="15" x14ac:dyDescent="0.2">
      <c r="B319" s="17">
        <v>64</v>
      </c>
      <c r="C319" s="18">
        <v>604</v>
      </c>
      <c r="D319" s="18">
        <v>16</v>
      </c>
      <c r="E319" s="18">
        <v>45</v>
      </c>
      <c r="F319" s="18">
        <v>14</v>
      </c>
      <c r="G319" s="18">
        <v>51</v>
      </c>
      <c r="H319" s="49" t="s">
        <v>179</v>
      </c>
      <c r="I319" s="10">
        <v>109490082</v>
      </c>
      <c r="J319" s="12">
        <v>706885239</v>
      </c>
      <c r="K319" s="12">
        <v>1283624679</v>
      </c>
      <c r="L319" s="12">
        <v>0</v>
      </c>
      <c r="M319" s="22">
        <f t="shared" si="24"/>
        <v>2100000000</v>
      </c>
      <c r="N319" s="109">
        <f t="shared" si="25"/>
        <v>5.2138134285714288E-2</v>
      </c>
      <c r="O319" s="110">
        <f t="shared" si="26"/>
        <v>0.33661201857142858</v>
      </c>
      <c r="P319" s="110">
        <f t="shared" si="27"/>
        <v>0.61124984714285713</v>
      </c>
      <c r="Q319" s="110">
        <f t="shared" si="28"/>
        <v>0</v>
      </c>
      <c r="R319" s="111">
        <f t="shared" si="29"/>
        <v>1</v>
      </c>
    </row>
    <row r="320" spans="2:18" s="4" customFormat="1" ht="15" x14ac:dyDescent="0.2">
      <c r="B320" s="17">
        <v>64</v>
      </c>
      <c r="C320" s="18">
        <v>604</v>
      </c>
      <c r="D320" s="18">
        <v>16</v>
      </c>
      <c r="E320" s="18">
        <v>45</v>
      </c>
      <c r="F320" s="18">
        <v>15</v>
      </c>
      <c r="G320" s="18">
        <v>51</v>
      </c>
      <c r="H320" s="49" t="s">
        <v>180</v>
      </c>
      <c r="I320" s="10">
        <v>109490082</v>
      </c>
      <c r="J320" s="12">
        <v>706885239</v>
      </c>
      <c r="K320" s="12">
        <v>1283624679</v>
      </c>
      <c r="L320" s="12">
        <v>0</v>
      </c>
      <c r="M320" s="22">
        <f t="shared" si="24"/>
        <v>2100000000</v>
      </c>
      <c r="N320" s="109">
        <f t="shared" si="25"/>
        <v>5.2138134285714288E-2</v>
      </c>
      <c r="O320" s="110">
        <f t="shared" si="26"/>
        <v>0.33661201857142858</v>
      </c>
      <c r="P320" s="110">
        <f t="shared" si="27"/>
        <v>0.61124984714285713</v>
      </c>
      <c r="Q320" s="110">
        <f t="shared" si="28"/>
        <v>0</v>
      </c>
      <c r="R320" s="111">
        <f t="shared" si="29"/>
        <v>1</v>
      </c>
    </row>
    <row r="321" spans="2:18" s="4" customFormat="1" ht="15" x14ac:dyDescent="0.2">
      <c r="B321" s="17">
        <v>64</v>
      </c>
      <c r="C321" s="18">
        <v>604</v>
      </c>
      <c r="D321" s="18">
        <v>16</v>
      </c>
      <c r="E321" s="18">
        <v>45</v>
      </c>
      <c r="F321" s="18">
        <v>16</v>
      </c>
      <c r="G321" s="18">
        <v>51</v>
      </c>
      <c r="H321" s="49" t="s">
        <v>181</v>
      </c>
      <c r="I321" s="10">
        <v>170317908</v>
      </c>
      <c r="J321" s="12">
        <v>1229682092</v>
      </c>
      <c r="K321" s="12">
        <v>0</v>
      </c>
      <c r="L321" s="12">
        <v>0</v>
      </c>
      <c r="M321" s="22">
        <f t="shared" si="24"/>
        <v>1400000000</v>
      </c>
      <c r="N321" s="109">
        <f t="shared" si="25"/>
        <v>0.12165564857142858</v>
      </c>
      <c r="O321" s="110">
        <f t="shared" si="26"/>
        <v>0.87834435142857148</v>
      </c>
      <c r="P321" s="110">
        <f t="shared" si="27"/>
        <v>0</v>
      </c>
      <c r="Q321" s="110">
        <f t="shared" si="28"/>
        <v>0</v>
      </c>
      <c r="R321" s="111">
        <f t="shared" si="29"/>
        <v>1</v>
      </c>
    </row>
    <row r="322" spans="2:18" s="4" customFormat="1" ht="15" x14ac:dyDescent="0.2">
      <c r="B322" s="17">
        <v>64</v>
      </c>
      <c r="C322" s="18">
        <v>604</v>
      </c>
      <c r="D322" s="18">
        <v>16</v>
      </c>
      <c r="E322" s="18">
        <v>45</v>
      </c>
      <c r="F322" s="18">
        <v>9</v>
      </c>
      <c r="G322" s="18">
        <v>51</v>
      </c>
      <c r="H322" s="49" t="s">
        <v>182</v>
      </c>
      <c r="I322" s="10">
        <v>188447872</v>
      </c>
      <c r="J322" s="12">
        <v>1702736128</v>
      </c>
      <c r="K322" s="12">
        <v>108816000</v>
      </c>
      <c r="L322" s="12">
        <v>0</v>
      </c>
      <c r="M322" s="22">
        <f t="shared" si="24"/>
        <v>2000000000</v>
      </c>
      <c r="N322" s="109">
        <f t="shared" si="25"/>
        <v>9.4223935999999994E-2</v>
      </c>
      <c r="O322" s="110">
        <f t="shared" si="26"/>
        <v>0.85136806399999998</v>
      </c>
      <c r="P322" s="110">
        <f t="shared" si="27"/>
        <v>5.4407999999999998E-2</v>
      </c>
      <c r="Q322" s="110">
        <f t="shared" si="28"/>
        <v>0</v>
      </c>
      <c r="R322" s="111">
        <f t="shared" si="29"/>
        <v>1</v>
      </c>
    </row>
    <row r="323" spans="2:18" s="4" customFormat="1" ht="15" x14ac:dyDescent="0.2">
      <c r="B323" s="17">
        <v>64</v>
      </c>
      <c r="C323" s="18">
        <v>604</v>
      </c>
      <c r="D323" s="18">
        <v>16</v>
      </c>
      <c r="E323" s="18">
        <v>46</v>
      </c>
      <c r="F323" s="18">
        <v>10</v>
      </c>
      <c r="G323" s="18">
        <v>51</v>
      </c>
      <c r="H323" s="49" t="s">
        <v>183</v>
      </c>
      <c r="I323" s="10">
        <v>212897384</v>
      </c>
      <c r="J323" s="12">
        <v>1387102616</v>
      </c>
      <c r="K323" s="12">
        <v>0</v>
      </c>
      <c r="L323" s="12">
        <v>0</v>
      </c>
      <c r="M323" s="22">
        <f t="shared" si="24"/>
        <v>1600000000</v>
      </c>
      <c r="N323" s="109">
        <f t="shared" si="25"/>
        <v>0.133060865</v>
      </c>
      <c r="O323" s="110">
        <f t="shared" si="26"/>
        <v>0.86693913499999997</v>
      </c>
      <c r="P323" s="110">
        <f t="shared" si="27"/>
        <v>0</v>
      </c>
      <c r="Q323" s="110">
        <f t="shared" si="28"/>
        <v>0</v>
      </c>
      <c r="R323" s="111">
        <f t="shared" si="29"/>
        <v>1</v>
      </c>
    </row>
    <row r="324" spans="2:18" s="4" customFormat="1" ht="15" x14ac:dyDescent="0.2">
      <c r="B324" s="17">
        <v>64</v>
      </c>
      <c r="C324" s="18">
        <v>604</v>
      </c>
      <c r="D324" s="18">
        <v>16</v>
      </c>
      <c r="E324" s="18">
        <v>46</v>
      </c>
      <c r="F324" s="18">
        <v>11</v>
      </c>
      <c r="G324" s="18">
        <v>51</v>
      </c>
      <c r="H324" s="49" t="s">
        <v>184</v>
      </c>
      <c r="I324" s="10">
        <v>212897384</v>
      </c>
      <c r="J324" s="12">
        <v>1387102616</v>
      </c>
      <c r="K324" s="12">
        <v>0</v>
      </c>
      <c r="L324" s="12">
        <v>0</v>
      </c>
      <c r="M324" s="22">
        <f t="shared" si="24"/>
        <v>1600000000</v>
      </c>
      <c r="N324" s="109">
        <f t="shared" si="25"/>
        <v>0.133060865</v>
      </c>
      <c r="O324" s="110">
        <f t="shared" si="26"/>
        <v>0.86693913499999997</v>
      </c>
      <c r="P324" s="110">
        <f t="shared" si="27"/>
        <v>0</v>
      </c>
      <c r="Q324" s="110">
        <f t="shared" si="28"/>
        <v>0</v>
      </c>
      <c r="R324" s="111">
        <f t="shared" si="29"/>
        <v>1</v>
      </c>
    </row>
    <row r="325" spans="2:18" s="4" customFormat="1" ht="28.5" x14ac:dyDescent="0.2">
      <c r="B325" s="17">
        <v>64</v>
      </c>
      <c r="C325" s="18">
        <v>604</v>
      </c>
      <c r="D325" s="18">
        <v>16</v>
      </c>
      <c r="E325" s="18">
        <v>6</v>
      </c>
      <c r="F325" s="18">
        <v>88</v>
      </c>
      <c r="G325" s="18">
        <v>51</v>
      </c>
      <c r="H325" s="49" t="s">
        <v>185</v>
      </c>
      <c r="I325" s="10">
        <v>32326990</v>
      </c>
      <c r="J325" s="12">
        <v>231673010</v>
      </c>
      <c r="K325" s="12">
        <v>0</v>
      </c>
      <c r="L325" s="12">
        <v>0</v>
      </c>
      <c r="M325" s="22">
        <f t="shared" si="24"/>
        <v>264000000</v>
      </c>
      <c r="N325" s="109">
        <f t="shared" si="25"/>
        <v>0.1224507196969697</v>
      </c>
      <c r="O325" s="110">
        <f t="shared" si="26"/>
        <v>0.87754928030303025</v>
      </c>
      <c r="P325" s="110">
        <f t="shared" si="27"/>
        <v>0</v>
      </c>
      <c r="Q325" s="110">
        <f t="shared" si="28"/>
        <v>0</v>
      </c>
      <c r="R325" s="111">
        <f t="shared" si="29"/>
        <v>1</v>
      </c>
    </row>
    <row r="326" spans="2:18" s="4" customFormat="1" ht="42.75" x14ac:dyDescent="0.2">
      <c r="B326" s="17">
        <v>64</v>
      </c>
      <c r="C326" s="18">
        <v>604</v>
      </c>
      <c r="D326" s="18">
        <v>16</v>
      </c>
      <c r="E326" s="18">
        <v>6</v>
      </c>
      <c r="F326" s="18">
        <v>89</v>
      </c>
      <c r="G326" s="18">
        <v>51</v>
      </c>
      <c r="H326" s="49" t="s">
        <v>552</v>
      </c>
      <c r="I326" s="10">
        <v>53706022</v>
      </c>
      <c r="J326" s="12">
        <v>607121498</v>
      </c>
      <c r="K326" s="12">
        <v>0</v>
      </c>
      <c r="L326" s="12">
        <v>0</v>
      </c>
      <c r="M326" s="22">
        <f t="shared" si="24"/>
        <v>660827520</v>
      </c>
      <c r="N326" s="109">
        <f t="shared" si="25"/>
        <v>8.1270861721981558E-2</v>
      </c>
      <c r="O326" s="110">
        <f t="shared" si="26"/>
        <v>0.9187291382780185</v>
      </c>
      <c r="P326" s="110">
        <f t="shared" si="27"/>
        <v>0</v>
      </c>
      <c r="Q326" s="110">
        <f t="shared" si="28"/>
        <v>0</v>
      </c>
      <c r="R326" s="111">
        <f t="shared" si="29"/>
        <v>1</v>
      </c>
    </row>
    <row r="327" spans="2:18" s="4" customFormat="1" ht="28.5" x14ac:dyDescent="0.2">
      <c r="B327" s="17">
        <v>64</v>
      </c>
      <c r="C327" s="18">
        <v>604</v>
      </c>
      <c r="D327" s="18">
        <v>16</v>
      </c>
      <c r="E327" s="18">
        <v>6</v>
      </c>
      <c r="F327" s="18">
        <v>90</v>
      </c>
      <c r="G327" s="18">
        <v>51</v>
      </c>
      <c r="H327" s="49" t="s">
        <v>186</v>
      </c>
      <c r="I327" s="10">
        <v>76199330</v>
      </c>
      <c r="J327" s="12">
        <v>583800670</v>
      </c>
      <c r="K327" s="12">
        <v>0</v>
      </c>
      <c r="L327" s="12">
        <v>0</v>
      </c>
      <c r="M327" s="22">
        <f t="shared" si="24"/>
        <v>660000000</v>
      </c>
      <c r="N327" s="109">
        <f t="shared" si="25"/>
        <v>0.11545353030303031</v>
      </c>
      <c r="O327" s="110">
        <f t="shared" si="26"/>
        <v>0.88454646969696971</v>
      </c>
      <c r="P327" s="110">
        <f t="shared" si="27"/>
        <v>0</v>
      </c>
      <c r="Q327" s="110">
        <f t="shared" si="28"/>
        <v>0</v>
      </c>
      <c r="R327" s="111">
        <f t="shared" si="29"/>
        <v>1</v>
      </c>
    </row>
    <row r="328" spans="2:18" s="4" customFormat="1" ht="28.5" x14ac:dyDescent="0.2">
      <c r="B328" s="17">
        <v>64</v>
      </c>
      <c r="C328" s="18">
        <v>604</v>
      </c>
      <c r="D328" s="18">
        <v>16</v>
      </c>
      <c r="E328" s="18">
        <v>6</v>
      </c>
      <c r="F328" s="18">
        <v>91</v>
      </c>
      <c r="G328" s="18">
        <v>51</v>
      </c>
      <c r="H328" s="49" t="s">
        <v>187</v>
      </c>
      <c r="I328" s="10">
        <v>80817472</v>
      </c>
      <c r="J328" s="12">
        <v>879182528</v>
      </c>
      <c r="K328" s="12">
        <v>0</v>
      </c>
      <c r="L328" s="12">
        <v>0</v>
      </c>
      <c r="M328" s="22">
        <f t="shared" si="24"/>
        <v>960000000</v>
      </c>
      <c r="N328" s="109">
        <f t="shared" si="25"/>
        <v>8.4184866666666663E-2</v>
      </c>
      <c r="O328" s="110">
        <f t="shared" si="26"/>
        <v>0.91581513333333331</v>
      </c>
      <c r="P328" s="110">
        <f t="shared" si="27"/>
        <v>0</v>
      </c>
      <c r="Q328" s="110">
        <f t="shared" si="28"/>
        <v>0</v>
      </c>
      <c r="R328" s="111">
        <f t="shared" si="29"/>
        <v>1</v>
      </c>
    </row>
    <row r="329" spans="2:18" s="4" customFormat="1" ht="28.5" x14ac:dyDescent="0.2">
      <c r="B329" s="17">
        <v>64</v>
      </c>
      <c r="C329" s="18">
        <v>604</v>
      </c>
      <c r="D329" s="18">
        <v>16</v>
      </c>
      <c r="E329" s="18">
        <v>6</v>
      </c>
      <c r="F329" s="18">
        <v>93</v>
      </c>
      <c r="G329" s="18">
        <v>51</v>
      </c>
      <c r="H329" s="49" t="s">
        <v>188</v>
      </c>
      <c r="I329" s="10">
        <v>20108158</v>
      </c>
      <c r="J329" s="12">
        <v>188891842</v>
      </c>
      <c r="K329" s="12">
        <v>0</v>
      </c>
      <c r="L329" s="12">
        <v>0</v>
      </c>
      <c r="M329" s="22">
        <f t="shared" ref="M329:M392" si="30">+L329+K329+J329+I329</f>
        <v>209000000</v>
      </c>
      <c r="N329" s="109">
        <f t="shared" ref="N329:N392" si="31">+I329/$M329</f>
        <v>9.6211282296650713E-2</v>
      </c>
      <c r="O329" s="110">
        <f t="shared" ref="O329:O392" si="32">+J329/$M329</f>
        <v>0.90378871770334923</v>
      </c>
      <c r="P329" s="110">
        <f t="shared" ref="P329:P392" si="33">+K329/$M329</f>
        <v>0</v>
      </c>
      <c r="Q329" s="110">
        <f t="shared" ref="Q329:Q392" si="34">+L329/$M329</f>
        <v>0</v>
      </c>
      <c r="R329" s="111">
        <f t="shared" ref="R329:R392" si="35">+Q329+P329+O329+N329</f>
        <v>1</v>
      </c>
    </row>
    <row r="330" spans="2:18" s="4" customFormat="1" ht="15" x14ac:dyDescent="0.2">
      <c r="B330" s="17">
        <v>64</v>
      </c>
      <c r="C330" s="18">
        <v>604</v>
      </c>
      <c r="D330" s="18">
        <v>16</v>
      </c>
      <c r="E330" s="18">
        <v>6</v>
      </c>
      <c r="F330" s="18">
        <v>94</v>
      </c>
      <c r="G330" s="18">
        <v>51</v>
      </c>
      <c r="H330" s="49" t="s">
        <v>189</v>
      </c>
      <c r="I330" s="10">
        <v>51178966</v>
      </c>
      <c r="J330" s="12">
        <v>410144234</v>
      </c>
      <c r="K330" s="12">
        <v>0</v>
      </c>
      <c r="L330" s="12">
        <v>0</v>
      </c>
      <c r="M330" s="22">
        <f t="shared" si="30"/>
        <v>461323200</v>
      </c>
      <c r="N330" s="109">
        <f t="shared" si="31"/>
        <v>0.11093950185032966</v>
      </c>
      <c r="O330" s="110">
        <f t="shared" si="32"/>
        <v>0.88906049814967036</v>
      </c>
      <c r="P330" s="110">
        <f t="shared" si="33"/>
        <v>0</v>
      </c>
      <c r="Q330" s="110">
        <f t="shared" si="34"/>
        <v>0</v>
      </c>
      <c r="R330" s="111">
        <f t="shared" si="35"/>
        <v>1</v>
      </c>
    </row>
    <row r="331" spans="2:18" s="4" customFormat="1" ht="15" x14ac:dyDescent="0.2">
      <c r="B331" s="17">
        <v>64</v>
      </c>
      <c r="C331" s="18">
        <v>604</v>
      </c>
      <c r="D331" s="18">
        <v>16</v>
      </c>
      <c r="E331" s="18">
        <v>6</v>
      </c>
      <c r="F331" s="18">
        <v>95</v>
      </c>
      <c r="G331" s="18">
        <v>51</v>
      </c>
      <c r="H331" s="49" t="s">
        <v>190</v>
      </c>
      <c r="I331" s="10">
        <v>57726766</v>
      </c>
      <c r="J331" s="12">
        <v>195000000</v>
      </c>
      <c r="K331" s="12">
        <v>56444191</v>
      </c>
      <c r="L331" s="12">
        <v>0</v>
      </c>
      <c r="M331" s="22">
        <f t="shared" si="30"/>
        <v>309170957</v>
      </c>
      <c r="N331" s="109">
        <f t="shared" si="31"/>
        <v>0.1867147113692183</v>
      </c>
      <c r="O331" s="110">
        <f t="shared" si="32"/>
        <v>0.63071901025942745</v>
      </c>
      <c r="P331" s="110">
        <f t="shared" si="33"/>
        <v>0.18256627837135428</v>
      </c>
      <c r="Q331" s="110">
        <f t="shared" si="34"/>
        <v>0</v>
      </c>
      <c r="R331" s="111">
        <f t="shared" si="35"/>
        <v>1</v>
      </c>
    </row>
    <row r="332" spans="2:18" s="4" customFormat="1" ht="15" x14ac:dyDescent="0.2">
      <c r="B332" s="17">
        <v>64</v>
      </c>
      <c r="C332" s="18">
        <v>604</v>
      </c>
      <c r="D332" s="18">
        <v>16</v>
      </c>
      <c r="E332" s="18">
        <v>6</v>
      </c>
      <c r="F332" s="18">
        <v>96</v>
      </c>
      <c r="G332" s="18">
        <v>51</v>
      </c>
      <c r="H332" s="49" t="s">
        <v>191</v>
      </c>
      <c r="I332" s="10">
        <v>76776598</v>
      </c>
      <c r="J332" s="12">
        <v>493223402</v>
      </c>
      <c r="K332" s="12">
        <v>0</v>
      </c>
      <c r="L332" s="12">
        <v>0</v>
      </c>
      <c r="M332" s="22">
        <f t="shared" si="30"/>
        <v>570000000</v>
      </c>
      <c r="N332" s="109">
        <f t="shared" si="31"/>
        <v>0.13469578596491227</v>
      </c>
      <c r="O332" s="110">
        <f t="shared" si="32"/>
        <v>0.86530421403508773</v>
      </c>
      <c r="P332" s="110">
        <f t="shared" si="33"/>
        <v>0</v>
      </c>
      <c r="Q332" s="110">
        <f t="shared" si="34"/>
        <v>0</v>
      </c>
      <c r="R332" s="111">
        <f t="shared" si="35"/>
        <v>1</v>
      </c>
    </row>
    <row r="333" spans="2:18" s="4" customFormat="1" ht="28.5" x14ac:dyDescent="0.2">
      <c r="B333" s="17">
        <v>64</v>
      </c>
      <c r="C333" s="18">
        <v>604</v>
      </c>
      <c r="D333" s="18">
        <v>16</v>
      </c>
      <c r="E333" s="18">
        <v>6</v>
      </c>
      <c r="F333" s="18">
        <v>97</v>
      </c>
      <c r="G333" s="18">
        <v>51</v>
      </c>
      <c r="H333" s="49" t="s">
        <v>192</v>
      </c>
      <c r="I333" s="10">
        <v>104650892</v>
      </c>
      <c r="J333" s="12">
        <v>686417908</v>
      </c>
      <c r="K333" s="12">
        <v>0</v>
      </c>
      <c r="L333" s="12">
        <v>0</v>
      </c>
      <c r="M333" s="22">
        <f t="shared" si="30"/>
        <v>791068800</v>
      </c>
      <c r="N333" s="109">
        <f t="shared" si="31"/>
        <v>0.13229050621134344</v>
      </c>
      <c r="O333" s="110">
        <f t="shared" si="32"/>
        <v>0.86770949378865658</v>
      </c>
      <c r="P333" s="110">
        <f t="shared" si="33"/>
        <v>0</v>
      </c>
      <c r="Q333" s="110">
        <f t="shared" si="34"/>
        <v>0</v>
      </c>
      <c r="R333" s="111">
        <f t="shared" si="35"/>
        <v>1</v>
      </c>
    </row>
    <row r="334" spans="2:18" s="4" customFormat="1" ht="15" x14ac:dyDescent="0.2">
      <c r="B334" s="17">
        <v>64</v>
      </c>
      <c r="C334" s="18">
        <v>604</v>
      </c>
      <c r="D334" s="18">
        <v>22</v>
      </c>
      <c r="E334" s="18">
        <v>15</v>
      </c>
      <c r="F334" s="18">
        <v>81</v>
      </c>
      <c r="G334" s="18">
        <v>51</v>
      </c>
      <c r="H334" s="49" t="s">
        <v>193</v>
      </c>
      <c r="I334" s="10">
        <v>360999112</v>
      </c>
      <c r="J334" s="12">
        <v>732937592</v>
      </c>
      <c r="K334" s="12">
        <v>0</v>
      </c>
      <c r="L334" s="12">
        <v>0</v>
      </c>
      <c r="M334" s="22">
        <f t="shared" si="30"/>
        <v>1093936704</v>
      </c>
      <c r="N334" s="109">
        <f t="shared" si="31"/>
        <v>0.32999999970747851</v>
      </c>
      <c r="O334" s="110">
        <f t="shared" si="32"/>
        <v>0.67000000029252149</v>
      </c>
      <c r="P334" s="110">
        <f t="shared" si="33"/>
        <v>0</v>
      </c>
      <c r="Q334" s="110">
        <f t="shared" si="34"/>
        <v>0</v>
      </c>
      <c r="R334" s="111">
        <f t="shared" si="35"/>
        <v>1</v>
      </c>
    </row>
    <row r="335" spans="2:18" s="4" customFormat="1" ht="15" x14ac:dyDescent="0.2">
      <c r="B335" s="17">
        <v>64</v>
      </c>
      <c r="C335" s="18">
        <v>604</v>
      </c>
      <c r="D335" s="18">
        <v>26</v>
      </c>
      <c r="E335" s="18">
        <v>4</v>
      </c>
      <c r="F335" s="18">
        <v>80</v>
      </c>
      <c r="G335" s="18">
        <v>51</v>
      </c>
      <c r="H335" s="49" t="s">
        <v>656</v>
      </c>
      <c r="I335" s="10">
        <v>524634064</v>
      </c>
      <c r="J335" s="12">
        <v>885000000</v>
      </c>
      <c r="K335" s="12">
        <v>1136934042</v>
      </c>
      <c r="L335" s="12">
        <v>501500000</v>
      </c>
      <c r="M335" s="22">
        <f t="shared" si="30"/>
        <v>3048068106</v>
      </c>
      <c r="N335" s="109">
        <f t="shared" si="31"/>
        <v>0.17212019080783622</v>
      </c>
      <c r="O335" s="110">
        <f t="shared" si="32"/>
        <v>0.29034784303471206</v>
      </c>
      <c r="P335" s="110">
        <f t="shared" si="33"/>
        <v>0.3730015217711149</v>
      </c>
      <c r="Q335" s="110">
        <f t="shared" si="34"/>
        <v>0.16453044438633682</v>
      </c>
      <c r="R335" s="111">
        <f t="shared" si="35"/>
        <v>1</v>
      </c>
    </row>
    <row r="336" spans="2:18" s="4" customFormat="1" ht="28.5" x14ac:dyDescent="0.2">
      <c r="B336" s="17">
        <v>64</v>
      </c>
      <c r="C336" s="18">
        <v>604</v>
      </c>
      <c r="D336" s="18">
        <v>26</v>
      </c>
      <c r="E336" s="18">
        <v>4</v>
      </c>
      <c r="F336" s="18">
        <v>84</v>
      </c>
      <c r="G336" s="18">
        <v>51</v>
      </c>
      <c r="H336" s="49" t="s">
        <v>194</v>
      </c>
      <c r="I336" s="10">
        <v>66242720</v>
      </c>
      <c r="J336" s="12">
        <v>848256500</v>
      </c>
      <c r="K336" s="12">
        <v>836460024</v>
      </c>
      <c r="L336" s="12">
        <v>937300000</v>
      </c>
      <c r="M336" s="22">
        <f t="shared" si="30"/>
        <v>2688259244</v>
      </c>
      <c r="N336" s="109">
        <f t="shared" si="31"/>
        <v>2.4641492500341609E-2</v>
      </c>
      <c r="O336" s="110">
        <f t="shared" si="32"/>
        <v>0.31554118223279509</v>
      </c>
      <c r="P336" s="110">
        <f t="shared" si="33"/>
        <v>0.31115303550686868</v>
      </c>
      <c r="Q336" s="110">
        <f t="shared" si="34"/>
        <v>0.34866428975999458</v>
      </c>
      <c r="R336" s="111">
        <f t="shared" si="35"/>
        <v>1</v>
      </c>
    </row>
    <row r="337" spans="2:18" s="4" customFormat="1" ht="28.5" x14ac:dyDescent="0.2">
      <c r="B337" s="17">
        <v>64</v>
      </c>
      <c r="C337" s="18">
        <v>604</v>
      </c>
      <c r="D337" s="18">
        <v>26</v>
      </c>
      <c r="E337" s="18">
        <v>4</v>
      </c>
      <c r="F337" s="18">
        <v>96</v>
      </c>
      <c r="G337" s="18">
        <v>51</v>
      </c>
      <c r="H337" s="49" t="s">
        <v>195</v>
      </c>
      <c r="I337" s="10">
        <v>956708134</v>
      </c>
      <c r="J337" s="12">
        <v>722233746</v>
      </c>
      <c r="K337" s="12">
        <v>706928594</v>
      </c>
      <c r="L337" s="12">
        <v>319145585</v>
      </c>
      <c r="M337" s="22">
        <f t="shared" si="30"/>
        <v>2705016059</v>
      </c>
      <c r="N337" s="109">
        <f t="shared" si="31"/>
        <v>0.35367928068925375</v>
      </c>
      <c r="O337" s="110">
        <f t="shared" si="32"/>
        <v>0.2669979513049538</v>
      </c>
      <c r="P337" s="110">
        <f t="shared" si="33"/>
        <v>0.26133988803798075</v>
      </c>
      <c r="Q337" s="110">
        <f t="shared" si="34"/>
        <v>0.11798287996781168</v>
      </c>
      <c r="R337" s="111">
        <f t="shared" si="35"/>
        <v>1</v>
      </c>
    </row>
    <row r="338" spans="2:18" s="4" customFormat="1" ht="28.5" x14ac:dyDescent="0.2">
      <c r="B338" s="17">
        <v>64</v>
      </c>
      <c r="C338" s="18">
        <v>604</v>
      </c>
      <c r="D338" s="18">
        <v>26</v>
      </c>
      <c r="E338" s="18">
        <v>4</v>
      </c>
      <c r="F338" s="18">
        <v>97</v>
      </c>
      <c r="G338" s="18">
        <v>51</v>
      </c>
      <c r="H338" s="49" t="s">
        <v>196</v>
      </c>
      <c r="I338" s="10">
        <v>34506572</v>
      </c>
      <c r="J338" s="12">
        <v>1650866250</v>
      </c>
      <c r="K338" s="12">
        <v>1640219578</v>
      </c>
      <c r="L338" s="12">
        <v>1325250000</v>
      </c>
      <c r="M338" s="22">
        <f t="shared" si="30"/>
        <v>4650842400</v>
      </c>
      <c r="N338" s="109">
        <f t="shared" si="31"/>
        <v>7.4194240596069218E-3</v>
      </c>
      <c r="O338" s="110">
        <f t="shared" si="32"/>
        <v>0.35496069486250492</v>
      </c>
      <c r="P338" s="110">
        <f t="shared" si="33"/>
        <v>0.35267150269379155</v>
      </c>
      <c r="Q338" s="110">
        <f t="shared" si="34"/>
        <v>0.28494837838409659</v>
      </c>
      <c r="R338" s="111">
        <f t="shared" si="35"/>
        <v>1</v>
      </c>
    </row>
    <row r="339" spans="2:18" s="4" customFormat="1" ht="42.75" x14ac:dyDescent="0.2">
      <c r="B339" s="17">
        <v>64</v>
      </c>
      <c r="C339" s="18">
        <v>604</v>
      </c>
      <c r="D339" s="18">
        <v>26</v>
      </c>
      <c r="E339" s="18">
        <v>4</v>
      </c>
      <c r="F339" s="18">
        <v>98</v>
      </c>
      <c r="G339" s="18">
        <v>51</v>
      </c>
      <c r="H339" s="49" t="s">
        <v>553</v>
      </c>
      <c r="I339" s="10">
        <v>1326471289</v>
      </c>
      <c r="J339" s="12">
        <v>951279408</v>
      </c>
      <c r="K339" s="12">
        <v>1149921760</v>
      </c>
      <c r="L339" s="12">
        <v>218182884</v>
      </c>
      <c r="M339" s="22">
        <f t="shared" si="30"/>
        <v>3645855341</v>
      </c>
      <c r="N339" s="109">
        <f t="shared" si="31"/>
        <v>0.36382992876403319</v>
      </c>
      <c r="O339" s="110">
        <f t="shared" si="32"/>
        <v>0.26092077688937576</v>
      </c>
      <c r="P339" s="110">
        <f t="shared" si="33"/>
        <v>0.31540520740589634</v>
      </c>
      <c r="Q339" s="110">
        <f t="shared" si="34"/>
        <v>5.9844086940694666E-2</v>
      </c>
      <c r="R339" s="111">
        <f t="shared" si="35"/>
        <v>1</v>
      </c>
    </row>
    <row r="340" spans="2:18" s="4" customFormat="1" ht="15" x14ac:dyDescent="0.2">
      <c r="B340" s="17">
        <v>64</v>
      </c>
      <c r="C340" s="18">
        <v>604</v>
      </c>
      <c r="D340" s="18">
        <v>26</v>
      </c>
      <c r="E340" s="18">
        <v>5</v>
      </c>
      <c r="F340" s="18">
        <v>1</v>
      </c>
      <c r="G340" s="18">
        <v>51</v>
      </c>
      <c r="H340" s="49" t="s">
        <v>197</v>
      </c>
      <c r="I340" s="10">
        <v>42990984</v>
      </c>
      <c r="J340" s="12">
        <v>1214111500</v>
      </c>
      <c r="K340" s="12">
        <v>40609371347</v>
      </c>
      <c r="L340" s="12">
        <v>1414100000</v>
      </c>
      <c r="M340" s="22">
        <f t="shared" si="30"/>
        <v>43280573831</v>
      </c>
      <c r="N340" s="109">
        <f t="shared" si="31"/>
        <v>9.9330901128689346E-4</v>
      </c>
      <c r="O340" s="110">
        <f t="shared" si="32"/>
        <v>2.8052111895299884E-2</v>
      </c>
      <c r="P340" s="110">
        <f t="shared" si="33"/>
        <v>0.93828172208551608</v>
      </c>
      <c r="Q340" s="110">
        <f t="shared" si="34"/>
        <v>3.2672857007897189E-2</v>
      </c>
      <c r="R340" s="111">
        <f t="shared" si="35"/>
        <v>1</v>
      </c>
    </row>
    <row r="341" spans="2:18" s="4" customFormat="1" ht="28.5" x14ac:dyDescent="0.2">
      <c r="B341" s="17">
        <v>64</v>
      </c>
      <c r="C341" s="18">
        <v>604</v>
      </c>
      <c r="D341" s="18">
        <v>26</v>
      </c>
      <c r="E341" s="18">
        <v>5</v>
      </c>
      <c r="F341" s="18">
        <v>11</v>
      </c>
      <c r="G341" s="18">
        <v>51</v>
      </c>
      <c r="H341" s="49" t="s">
        <v>198</v>
      </c>
      <c r="I341" s="10">
        <v>554671154</v>
      </c>
      <c r="J341" s="12">
        <v>1612769316</v>
      </c>
      <c r="K341" s="12">
        <v>754119201</v>
      </c>
      <c r="L341" s="12">
        <v>944601941</v>
      </c>
      <c r="M341" s="22">
        <f t="shared" si="30"/>
        <v>3866161612</v>
      </c>
      <c r="N341" s="109">
        <f t="shared" si="31"/>
        <v>0.14346817584613689</v>
      </c>
      <c r="O341" s="110">
        <f t="shared" si="32"/>
        <v>0.41714999988469181</v>
      </c>
      <c r="P341" s="110">
        <f t="shared" si="33"/>
        <v>0.19505630562864323</v>
      </c>
      <c r="Q341" s="110">
        <f t="shared" si="34"/>
        <v>0.24432551864052807</v>
      </c>
      <c r="R341" s="111">
        <f t="shared" si="35"/>
        <v>1</v>
      </c>
    </row>
    <row r="342" spans="2:18" s="4" customFormat="1" ht="28.5" x14ac:dyDescent="0.2">
      <c r="B342" s="17">
        <v>64</v>
      </c>
      <c r="C342" s="18">
        <v>604</v>
      </c>
      <c r="D342" s="18">
        <v>26</v>
      </c>
      <c r="E342" s="18">
        <v>5</v>
      </c>
      <c r="F342" s="18">
        <v>27</v>
      </c>
      <c r="G342" s="18">
        <v>51</v>
      </c>
      <c r="H342" s="49" t="s">
        <v>199</v>
      </c>
      <c r="I342" s="10">
        <v>483643163</v>
      </c>
      <c r="J342" s="12">
        <v>458906167</v>
      </c>
      <c r="K342" s="12">
        <v>537479190</v>
      </c>
      <c r="L342" s="12">
        <v>0</v>
      </c>
      <c r="M342" s="22">
        <f t="shared" si="30"/>
        <v>1480028520</v>
      </c>
      <c r="N342" s="109">
        <f t="shared" si="31"/>
        <v>0.32677962381427622</v>
      </c>
      <c r="O342" s="110">
        <f t="shared" si="32"/>
        <v>0.31006575940847408</v>
      </c>
      <c r="P342" s="110">
        <f t="shared" si="33"/>
        <v>0.36315461677724969</v>
      </c>
      <c r="Q342" s="110">
        <f t="shared" si="34"/>
        <v>0</v>
      </c>
      <c r="R342" s="111">
        <f t="shared" si="35"/>
        <v>1</v>
      </c>
    </row>
    <row r="343" spans="2:18" s="4" customFormat="1" ht="28.5" x14ac:dyDescent="0.2">
      <c r="B343" s="17">
        <v>64</v>
      </c>
      <c r="C343" s="18">
        <v>604</v>
      </c>
      <c r="D343" s="18">
        <v>26</v>
      </c>
      <c r="E343" s="18">
        <v>5</v>
      </c>
      <c r="F343" s="18">
        <v>29</v>
      </c>
      <c r="G343" s="18">
        <v>51</v>
      </c>
      <c r="H343" s="49" t="s">
        <v>200</v>
      </c>
      <c r="I343" s="10">
        <v>233754184</v>
      </c>
      <c r="J343" s="12">
        <v>781987500</v>
      </c>
      <c r="K343" s="12">
        <v>708369129</v>
      </c>
      <c r="L343" s="12">
        <v>189000000</v>
      </c>
      <c r="M343" s="22">
        <f t="shared" si="30"/>
        <v>1913110813</v>
      </c>
      <c r="N343" s="109">
        <f t="shared" si="31"/>
        <v>0.1221853864457772</v>
      </c>
      <c r="O343" s="110">
        <f t="shared" si="32"/>
        <v>0.40875180605651618</v>
      </c>
      <c r="P343" s="110">
        <f t="shared" si="33"/>
        <v>0.37027083020308033</v>
      </c>
      <c r="Q343" s="110">
        <f t="shared" si="34"/>
        <v>9.8791977294626271E-2</v>
      </c>
      <c r="R343" s="111">
        <f t="shared" si="35"/>
        <v>1</v>
      </c>
    </row>
    <row r="344" spans="2:18" s="4" customFormat="1" ht="28.5" x14ac:dyDescent="0.2">
      <c r="B344" s="17">
        <v>64</v>
      </c>
      <c r="C344" s="18">
        <v>604</v>
      </c>
      <c r="D344" s="18">
        <v>26</v>
      </c>
      <c r="E344" s="18">
        <v>5</v>
      </c>
      <c r="F344" s="18">
        <v>35</v>
      </c>
      <c r="G344" s="18">
        <v>51</v>
      </c>
      <c r="H344" s="49" t="s">
        <v>201</v>
      </c>
      <c r="I344" s="10">
        <v>306461616</v>
      </c>
      <c r="J344" s="12">
        <v>887431023</v>
      </c>
      <c r="K344" s="12">
        <v>941210190</v>
      </c>
      <c r="L344" s="12">
        <v>0</v>
      </c>
      <c r="M344" s="22">
        <f t="shared" si="30"/>
        <v>2135102829</v>
      </c>
      <c r="N344" s="109">
        <f t="shared" si="31"/>
        <v>0.14353482738043807</v>
      </c>
      <c r="O344" s="110">
        <f t="shared" si="32"/>
        <v>0.41563854018948515</v>
      </c>
      <c r="P344" s="110">
        <f t="shared" si="33"/>
        <v>0.44082663243007675</v>
      </c>
      <c r="Q344" s="110">
        <f t="shared" si="34"/>
        <v>0</v>
      </c>
      <c r="R344" s="111">
        <f t="shared" si="35"/>
        <v>1</v>
      </c>
    </row>
    <row r="345" spans="2:18" s="4" customFormat="1" ht="28.5" x14ac:dyDescent="0.2">
      <c r="B345" s="17">
        <v>64</v>
      </c>
      <c r="C345" s="18">
        <v>604</v>
      </c>
      <c r="D345" s="18">
        <v>26</v>
      </c>
      <c r="E345" s="18">
        <v>5</v>
      </c>
      <c r="F345" s="18">
        <v>36</v>
      </c>
      <c r="G345" s="18">
        <v>51</v>
      </c>
      <c r="H345" s="49" t="s">
        <v>202</v>
      </c>
      <c r="I345" s="10">
        <v>1452347240</v>
      </c>
      <c r="J345" s="12">
        <v>1032604914</v>
      </c>
      <c r="K345" s="12">
        <v>1283165307</v>
      </c>
      <c r="L345" s="12">
        <v>198827076</v>
      </c>
      <c r="M345" s="22">
        <f t="shared" si="30"/>
        <v>3966944537</v>
      </c>
      <c r="N345" s="109">
        <f t="shared" si="31"/>
        <v>0.36611231300408775</v>
      </c>
      <c r="O345" s="110">
        <f t="shared" si="32"/>
        <v>0.26030233202627706</v>
      </c>
      <c r="P345" s="110">
        <f t="shared" si="33"/>
        <v>0.32346439306922936</v>
      </c>
      <c r="Q345" s="110">
        <f t="shared" si="34"/>
        <v>5.0120961900405818E-2</v>
      </c>
      <c r="R345" s="111">
        <f t="shared" si="35"/>
        <v>1</v>
      </c>
    </row>
    <row r="346" spans="2:18" s="4" customFormat="1" ht="15" x14ac:dyDescent="0.2">
      <c r="B346" s="17">
        <v>64</v>
      </c>
      <c r="C346" s="18">
        <v>604</v>
      </c>
      <c r="D346" s="18">
        <v>26</v>
      </c>
      <c r="E346" s="18">
        <v>5</v>
      </c>
      <c r="F346" s="18">
        <v>46</v>
      </c>
      <c r="G346" s="18">
        <v>51</v>
      </c>
      <c r="H346" s="49" t="s">
        <v>203</v>
      </c>
      <c r="I346" s="10">
        <v>38835352</v>
      </c>
      <c r="J346" s="12">
        <v>1203797500</v>
      </c>
      <c r="K346" s="12">
        <v>1479206278</v>
      </c>
      <c r="L346" s="12">
        <v>1295250000</v>
      </c>
      <c r="M346" s="22">
        <f t="shared" si="30"/>
        <v>4017089130</v>
      </c>
      <c r="N346" s="109">
        <f t="shared" si="31"/>
        <v>9.6675355570216091E-3</v>
      </c>
      <c r="O346" s="110">
        <f t="shared" si="32"/>
        <v>0.29966910393148283</v>
      </c>
      <c r="P346" s="110">
        <f t="shared" si="33"/>
        <v>0.3682283937772623</v>
      </c>
      <c r="Q346" s="110">
        <f t="shared" si="34"/>
        <v>0.32243496673423327</v>
      </c>
      <c r="R346" s="111">
        <f t="shared" si="35"/>
        <v>1</v>
      </c>
    </row>
    <row r="347" spans="2:18" s="4" customFormat="1" ht="15" x14ac:dyDescent="0.2">
      <c r="B347" s="17">
        <v>64</v>
      </c>
      <c r="C347" s="18">
        <v>604</v>
      </c>
      <c r="D347" s="18">
        <v>26</v>
      </c>
      <c r="E347" s="18">
        <v>5</v>
      </c>
      <c r="F347" s="18">
        <v>67</v>
      </c>
      <c r="G347" s="18">
        <v>51</v>
      </c>
      <c r="H347" s="49" t="s">
        <v>204</v>
      </c>
      <c r="I347" s="10">
        <v>264989812</v>
      </c>
      <c r="J347" s="12">
        <v>1041730188</v>
      </c>
      <c r="K347" s="12">
        <v>1322007831</v>
      </c>
      <c r="L347" s="12">
        <v>608064000</v>
      </c>
      <c r="M347" s="22">
        <f t="shared" si="30"/>
        <v>3236791831</v>
      </c>
      <c r="N347" s="109">
        <f t="shared" si="31"/>
        <v>8.1868042752113582E-2</v>
      </c>
      <c r="O347" s="110">
        <f t="shared" si="32"/>
        <v>0.3218403414216971</v>
      </c>
      <c r="P347" s="110">
        <f t="shared" si="33"/>
        <v>0.40843152727296905</v>
      </c>
      <c r="Q347" s="110">
        <f t="shared" si="34"/>
        <v>0.18786008855322028</v>
      </c>
      <c r="R347" s="111">
        <f t="shared" si="35"/>
        <v>0.99999999999999989</v>
      </c>
    </row>
    <row r="348" spans="2:18" s="4" customFormat="1" ht="28.5" x14ac:dyDescent="0.2">
      <c r="B348" s="17">
        <v>64</v>
      </c>
      <c r="C348" s="18">
        <v>604</v>
      </c>
      <c r="D348" s="18">
        <v>26</v>
      </c>
      <c r="E348" s="18">
        <v>5</v>
      </c>
      <c r="F348" s="18">
        <v>77</v>
      </c>
      <c r="G348" s="18">
        <v>51</v>
      </c>
      <c r="H348" s="49" t="s">
        <v>205</v>
      </c>
      <c r="I348" s="10">
        <v>304495277</v>
      </c>
      <c r="J348" s="12">
        <v>1078328062</v>
      </c>
      <c r="K348" s="12">
        <v>640636661</v>
      </c>
      <c r="L348" s="12">
        <v>371968750</v>
      </c>
      <c r="M348" s="22">
        <f t="shared" si="30"/>
        <v>2395428750</v>
      </c>
      <c r="N348" s="109">
        <f t="shared" si="31"/>
        <v>0.12711514671434079</v>
      </c>
      <c r="O348" s="110">
        <f t="shared" si="32"/>
        <v>0.45016077476735639</v>
      </c>
      <c r="P348" s="110">
        <f t="shared" si="33"/>
        <v>0.26744133424966199</v>
      </c>
      <c r="Q348" s="110">
        <f t="shared" si="34"/>
        <v>0.15528274426864083</v>
      </c>
      <c r="R348" s="111">
        <f t="shared" si="35"/>
        <v>1</v>
      </c>
    </row>
    <row r="349" spans="2:18" s="4" customFormat="1" ht="15" x14ac:dyDescent="0.2">
      <c r="B349" s="17">
        <v>64</v>
      </c>
      <c r="C349" s="18">
        <v>604</v>
      </c>
      <c r="D349" s="18">
        <v>26</v>
      </c>
      <c r="E349" s="18">
        <v>5</v>
      </c>
      <c r="F349" s="18">
        <v>80</v>
      </c>
      <c r="G349" s="18">
        <v>51</v>
      </c>
      <c r="H349" s="49" t="s">
        <v>206</v>
      </c>
      <c r="I349" s="10">
        <v>46667812</v>
      </c>
      <c r="J349" s="12">
        <v>965865903</v>
      </c>
      <c r="K349" s="12">
        <v>860413760</v>
      </c>
      <c r="L349" s="12">
        <v>364294700</v>
      </c>
      <c r="M349" s="22">
        <f t="shared" si="30"/>
        <v>2237242175</v>
      </c>
      <c r="N349" s="109">
        <f t="shared" si="31"/>
        <v>2.0859526304969643E-2</v>
      </c>
      <c r="O349" s="110">
        <f t="shared" si="32"/>
        <v>0.4317216588320395</v>
      </c>
      <c r="P349" s="110">
        <f t="shared" si="33"/>
        <v>0.38458677813902736</v>
      </c>
      <c r="Q349" s="110">
        <f t="shared" si="34"/>
        <v>0.16283203672396351</v>
      </c>
      <c r="R349" s="111">
        <f t="shared" si="35"/>
        <v>1</v>
      </c>
    </row>
    <row r="350" spans="2:18" s="4" customFormat="1" ht="15" x14ac:dyDescent="0.2">
      <c r="B350" s="17">
        <v>64</v>
      </c>
      <c r="C350" s="18">
        <v>604</v>
      </c>
      <c r="D350" s="18">
        <v>26</v>
      </c>
      <c r="E350" s="18">
        <v>5</v>
      </c>
      <c r="F350" s="18">
        <v>83</v>
      </c>
      <c r="G350" s="18">
        <v>51</v>
      </c>
      <c r="H350" s="49" t="s">
        <v>785</v>
      </c>
      <c r="I350" s="10">
        <v>198214315</v>
      </c>
      <c r="J350" s="12">
        <v>1004270685</v>
      </c>
      <c r="K350" s="12">
        <v>1163830423</v>
      </c>
      <c r="L350" s="12">
        <v>802982000</v>
      </c>
      <c r="M350" s="22">
        <f t="shared" si="30"/>
        <v>3169297423</v>
      </c>
      <c r="N350" s="109">
        <f t="shared" si="31"/>
        <v>6.2542036465726814E-2</v>
      </c>
      <c r="O350" s="110">
        <f t="shared" si="32"/>
        <v>0.31687486245748919</v>
      </c>
      <c r="P350" s="110">
        <f t="shared" si="33"/>
        <v>0.36722032288731649</v>
      </c>
      <c r="Q350" s="110">
        <f t="shared" si="34"/>
        <v>0.25336277818946751</v>
      </c>
      <c r="R350" s="111">
        <f t="shared" si="35"/>
        <v>1</v>
      </c>
    </row>
    <row r="351" spans="2:18" s="4" customFormat="1" ht="28.5" x14ac:dyDescent="0.2">
      <c r="B351" s="17">
        <v>64</v>
      </c>
      <c r="C351" s="18">
        <v>604</v>
      </c>
      <c r="D351" s="18">
        <v>26</v>
      </c>
      <c r="E351" s="18">
        <v>5</v>
      </c>
      <c r="F351" s="18">
        <v>84</v>
      </c>
      <c r="G351" s="18">
        <v>51</v>
      </c>
      <c r="H351" s="49" t="s">
        <v>207</v>
      </c>
      <c r="I351" s="10">
        <v>10389078</v>
      </c>
      <c r="J351" s="12">
        <v>637035000</v>
      </c>
      <c r="K351" s="12">
        <v>739240047</v>
      </c>
      <c r="L351" s="12">
        <v>714000000</v>
      </c>
      <c r="M351" s="22">
        <f t="shared" si="30"/>
        <v>2100664125</v>
      </c>
      <c r="N351" s="109">
        <f t="shared" si="31"/>
        <v>4.9456159489561424E-3</v>
      </c>
      <c r="O351" s="110">
        <f t="shared" si="32"/>
        <v>0.30325409589217411</v>
      </c>
      <c r="P351" s="110">
        <f t="shared" si="33"/>
        <v>0.35190777916483912</v>
      </c>
      <c r="Q351" s="110">
        <f t="shared" si="34"/>
        <v>0.33989250899403062</v>
      </c>
      <c r="R351" s="111">
        <f t="shared" si="35"/>
        <v>1</v>
      </c>
    </row>
    <row r="352" spans="2:18" s="4" customFormat="1" ht="15" x14ac:dyDescent="0.2">
      <c r="B352" s="17">
        <v>64</v>
      </c>
      <c r="C352" s="18">
        <v>604</v>
      </c>
      <c r="D352" s="18">
        <v>26</v>
      </c>
      <c r="E352" s="18">
        <v>5</v>
      </c>
      <c r="F352" s="18">
        <v>85</v>
      </c>
      <c r="G352" s="18">
        <v>51</v>
      </c>
      <c r="H352" s="49" t="s">
        <v>208</v>
      </c>
      <c r="I352" s="10">
        <v>314965066</v>
      </c>
      <c r="J352" s="12">
        <v>912054746</v>
      </c>
      <c r="K352" s="12">
        <v>769480188</v>
      </c>
      <c r="L352" s="12">
        <v>0</v>
      </c>
      <c r="M352" s="22">
        <f t="shared" si="30"/>
        <v>1996500000</v>
      </c>
      <c r="N352" s="109">
        <f t="shared" si="31"/>
        <v>0.15775861056849486</v>
      </c>
      <c r="O352" s="110">
        <f t="shared" si="32"/>
        <v>0.45682681993488605</v>
      </c>
      <c r="P352" s="110">
        <f t="shared" si="33"/>
        <v>0.38541456949661906</v>
      </c>
      <c r="Q352" s="110">
        <f t="shared" si="34"/>
        <v>0</v>
      </c>
      <c r="R352" s="111">
        <f t="shared" si="35"/>
        <v>0.99999999999999989</v>
      </c>
    </row>
    <row r="353" spans="2:18" s="4" customFormat="1" ht="15" x14ac:dyDescent="0.2">
      <c r="B353" s="17">
        <v>64</v>
      </c>
      <c r="C353" s="18">
        <v>604</v>
      </c>
      <c r="D353" s="18">
        <v>26</v>
      </c>
      <c r="E353" s="18">
        <v>5</v>
      </c>
      <c r="F353" s="18">
        <v>86</v>
      </c>
      <c r="G353" s="18">
        <v>51</v>
      </c>
      <c r="H353" s="49" t="s">
        <v>209</v>
      </c>
      <c r="I353" s="10">
        <v>61934340</v>
      </c>
      <c r="J353" s="12">
        <v>793086470</v>
      </c>
      <c r="K353" s="12">
        <v>781659581</v>
      </c>
      <c r="L353" s="12">
        <v>876338642</v>
      </c>
      <c r="M353" s="22">
        <f t="shared" si="30"/>
        <v>2513019033</v>
      </c>
      <c r="N353" s="109">
        <f t="shared" si="31"/>
        <v>2.4645392329585274E-2</v>
      </c>
      <c r="O353" s="110">
        <f t="shared" si="32"/>
        <v>0.315591111561629</v>
      </c>
      <c r="P353" s="110">
        <f t="shared" si="33"/>
        <v>0.31104403537559677</v>
      </c>
      <c r="Q353" s="110">
        <f t="shared" si="34"/>
        <v>0.34871946073318899</v>
      </c>
      <c r="R353" s="111">
        <f t="shared" si="35"/>
        <v>1</v>
      </c>
    </row>
    <row r="354" spans="2:18" s="4" customFormat="1" ht="15" x14ac:dyDescent="0.2">
      <c r="B354" s="17">
        <v>64</v>
      </c>
      <c r="C354" s="18">
        <v>604</v>
      </c>
      <c r="D354" s="18">
        <v>26</v>
      </c>
      <c r="E354" s="18">
        <v>5</v>
      </c>
      <c r="F354" s="18">
        <v>87</v>
      </c>
      <c r="G354" s="18">
        <v>51</v>
      </c>
      <c r="H354" s="49" t="s">
        <v>210</v>
      </c>
      <c r="I354" s="10">
        <v>453771558</v>
      </c>
      <c r="J354" s="12">
        <v>1129055114</v>
      </c>
      <c r="K354" s="12">
        <v>765122018</v>
      </c>
      <c r="L354" s="12">
        <v>0</v>
      </c>
      <c r="M354" s="22">
        <f t="shared" si="30"/>
        <v>2347948690</v>
      </c>
      <c r="N354" s="109">
        <f t="shared" si="31"/>
        <v>0.19326297884303426</v>
      </c>
      <c r="O354" s="110">
        <f t="shared" si="32"/>
        <v>0.48086873397561342</v>
      </c>
      <c r="P354" s="110">
        <f t="shared" si="33"/>
        <v>0.32586828718135236</v>
      </c>
      <c r="Q354" s="110">
        <f t="shared" si="34"/>
        <v>0</v>
      </c>
      <c r="R354" s="111">
        <f t="shared" si="35"/>
        <v>1</v>
      </c>
    </row>
    <row r="355" spans="2:18" s="4" customFormat="1" ht="28.5" x14ac:dyDescent="0.2">
      <c r="B355" s="17">
        <v>64</v>
      </c>
      <c r="C355" s="18">
        <v>604</v>
      </c>
      <c r="D355" s="18">
        <v>26</v>
      </c>
      <c r="E355" s="18">
        <v>5</v>
      </c>
      <c r="F355" s="18">
        <v>88</v>
      </c>
      <c r="G355" s="18">
        <v>51</v>
      </c>
      <c r="H355" s="49" t="s">
        <v>211</v>
      </c>
      <c r="I355" s="10">
        <v>34991406</v>
      </c>
      <c r="J355" s="12">
        <v>965216064</v>
      </c>
      <c r="K355" s="12">
        <v>926317027</v>
      </c>
      <c r="L355" s="12">
        <v>1554328219</v>
      </c>
      <c r="M355" s="22">
        <f t="shared" si="30"/>
        <v>3480852716</v>
      </c>
      <c r="N355" s="109">
        <f t="shared" si="31"/>
        <v>1.005253851711662E-2</v>
      </c>
      <c r="O355" s="110">
        <f t="shared" si="32"/>
        <v>0.27729299190491807</v>
      </c>
      <c r="P355" s="110">
        <f t="shared" si="33"/>
        <v>0.26611784599276911</v>
      </c>
      <c r="Q355" s="110">
        <f t="shared" si="34"/>
        <v>0.44653662358519625</v>
      </c>
      <c r="R355" s="111">
        <f t="shared" si="35"/>
        <v>1</v>
      </c>
    </row>
    <row r="356" spans="2:18" s="4" customFormat="1" ht="28.5" x14ac:dyDescent="0.2">
      <c r="B356" s="17">
        <v>64</v>
      </c>
      <c r="C356" s="18">
        <v>604</v>
      </c>
      <c r="D356" s="18">
        <v>26</v>
      </c>
      <c r="E356" s="18">
        <v>5</v>
      </c>
      <c r="F356" s="18">
        <v>89</v>
      </c>
      <c r="G356" s="18">
        <v>51</v>
      </c>
      <c r="H356" s="49" t="s">
        <v>212</v>
      </c>
      <c r="I356" s="10">
        <v>373512074</v>
      </c>
      <c r="J356" s="12">
        <v>1198324884</v>
      </c>
      <c r="K356" s="12">
        <v>920163042</v>
      </c>
      <c r="L356" s="12">
        <v>0</v>
      </c>
      <c r="M356" s="22">
        <f t="shared" si="30"/>
        <v>2492000000</v>
      </c>
      <c r="N356" s="109">
        <f t="shared" si="31"/>
        <v>0.14988445987158908</v>
      </c>
      <c r="O356" s="110">
        <f t="shared" si="32"/>
        <v>0.48086873354735155</v>
      </c>
      <c r="P356" s="110">
        <f t="shared" si="33"/>
        <v>0.36924680658105941</v>
      </c>
      <c r="Q356" s="110">
        <f t="shared" si="34"/>
        <v>0</v>
      </c>
      <c r="R356" s="111">
        <f t="shared" si="35"/>
        <v>1</v>
      </c>
    </row>
    <row r="357" spans="2:18" s="4" customFormat="1" ht="28.5" x14ac:dyDescent="0.2">
      <c r="B357" s="17">
        <v>64</v>
      </c>
      <c r="C357" s="18">
        <v>604</v>
      </c>
      <c r="D357" s="18">
        <v>26</v>
      </c>
      <c r="E357" s="18">
        <v>5</v>
      </c>
      <c r="F357" s="18">
        <v>90</v>
      </c>
      <c r="G357" s="18">
        <v>51</v>
      </c>
      <c r="H357" s="49" t="s">
        <v>213</v>
      </c>
      <c r="I357" s="10">
        <v>422158254</v>
      </c>
      <c r="J357" s="12">
        <v>974455518</v>
      </c>
      <c r="K357" s="12">
        <v>746679533</v>
      </c>
      <c r="L357" s="12">
        <v>1146706695</v>
      </c>
      <c r="M357" s="22">
        <f t="shared" si="30"/>
        <v>3290000000</v>
      </c>
      <c r="N357" s="109">
        <f t="shared" si="31"/>
        <v>0.12831557872340427</v>
      </c>
      <c r="O357" s="110">
        <f t="shared" si="32"/>
        <v>0.29618708753799394</v>
      </c>
      <c r="P357" s="110">
        <f t="shared" si="33"/>
        <v>0.22695426534954408</v>
      </c>
      <c r="Q357" s="110">
        <f t="shared" si="34"/>
        <v>0.34854306838905774</v>
      </c>
      <c r="R357" s="111">
        <f t="shared" si="35"/>
        <v>1</v>
      </c>
    </row>
    <row r="358" spans="2:18" s="4" customFormat="1" ht="28.5" x14ac:dyDescent="0.2">
      <c r="B358" s="17">
        <v>64</v>
      </c>
      <c r="C358" s="18">
        <v>604</v>
      </c>
      <c r="D358" s="18">
        <v>26</v>
      </c>
      <c r="E358" s="18">
        <v>5</v>
      </c>
      <c r="F358" s="18">
        <v>91</v>
      </c>
      <c r="G358" s="18">
        <v>51</v>
      </c>
      <c r="H358" s="49" t="s">
        <v>214</v>
      </c>
      <c r="I358" s="10">
        <v>369943940</v>
      </c>
      <c r="J358" s="12">
        <v>1305758891</v>
      </c>
      <c r="K358" s="12">
        <v>669297169</v>
      </c>
      <c r="L358" s="12">
        <v>0</v>
      </c>
      <c r="M358" s="22">
        <f t="shared" si="30"/>
        <v>2345000000</v>
      </c>
      <c r="N358" s="109">
        <f t="shared" si="31"/>
        <v>0.15775860980810236</v>
      </c>
      <c r="O358" s="110">
        <f t="shared" si="32"/>
        <v>0.55682681918976551</v>
      </c>
      <c r="P358" s="110">
        <f t="shared" si="33"/>
        <v>0.28541457100213219</v>
      </c>
      <c r="Q358" s="110">
        <f t="shared" si="34"/>
        <v>0</v>
      </c>
      <c r="R358" s="111">
        <f t="shared" si="35"/>
        <v>1</v>
      </c>
    </row>
    <row r="359" spans="2:18" s="4" customFormat="1" ht="28.5" x14ac:dyDescent="0.2">
      <c r="B359" s="17">
        <v>64</v>
      </c>
      <c r="C359" s="18">
        <v>604</v>
      </c>
      <c r="D359" s="18">
        <v>26</v>
      </c>
      <c r="E359" s="18">
        <v>5</v>
      </c>
      <c r="F359" s="18">
        <v>92</v>
      </c>
      <c r="G359" s="18">
        <v>51</v>
      </c>
      <c r="H359" s="49" t="s">
        <v>215</v>
      </c>
      <c r="I359" s="10">
        <v>368180308</v>
      </c>
      <c r="J359" s="12">
        <v>1299533952</v>
      </c>
      <c r="K359" s="12">
        <v>666106431</v>
      </c>
      <c r="L359" s="12">
        <v>0</v>
      </c>
      <c r="M359" s="22">
        <f t="shared" si="30"/>
        <v>2333820691</v>
      </c>
      <c r="N359" s="109">
        <f t="shared" si="31"/>
        <v>0.15775860991370394</v>
      </c>
      <c r="O359" s="110">
        <f t="shared" si="32"/>
        <v>0.55682681922027744</v>
      </c>
      <c r="P359" s="110">
        <f t="shared" si="33"/>
        <v>0.28541457086601862</v>
      </c>
      <c r="Q359" s="110">
        <f t="shared" si="34"/>
        <v>0</v>
      </c>
      <c r="R359" s="111">
        <f t="shared" si="35"/>
        <v>1</v>
      </c>
    </row>
    <row r="360" spans="2:18" s="4" customFormat="1" ht="28.5" x14ac:dyDescent="0.2">
      <c r="B360" s="17">
        <v>64</v>
      </c>
      <c r="C360" s="18">
        <v>604</v>
      </c>
      <c r="D360" s="18">
        <v>26</v>
      </c>
      <c r="E360" s="18">
        <v>5</v>
      </c>
      <c r="F360" s="18">
        <v>93</v>
      </c>
      <c r="G360" s="18">
        <v>51</v>
      </c>
      <c r="H360" s="49" t="s">
        <v>216</v>
      </c>
      <c r="I360" s="10">
        <v>320299750</v>
      </c>
      <c r="J360" s="12">
        <v>1130534119</v>
      </c>
      <c r="K360" s="12">
        <v>579481625</v>
      </c>
      <c r="L360" s="12">
        <v>0</v>
      </c>
      <c r="M360" s="22">
        <f t="shared" si="30"/>
        <v>2030315494</v>
      </c>
      <c r="N360" s="109">
        <f t="shared" si="31"/>
        <v>0.15775860990400342</v>
      </c>
      <c r="O360" s="110">
        <f t="shared" si="32"/>
        <v>0.55682681944799262</v>
      </c>
      <c r="P360" s="110">
        <f t="shared" si="33"/>
        <v>0.28541457064800391</v>
      </c>
      <c r="Q360" s="110">
        <f t="shared" si="34"/>
        <v>0</v>
      </c>
      <c r="R360" s="111">
        <f t="shared" si="35"/>
        <v>1</v>
      </c>
    </row>
    <row r="361" spans="2:18" s="4" customFormat="1" ht="28.5" x14ac:dyDescent="0.2">
      <c r="B361" s="17">
        <v>64</v>
      </c>
      <c r="C361" s="18">
        <v>604</v>
      </c>
      <c r="D361" s="18">
        <v>26</v>
      </c>
      <c r="E361" s="18">
        <v>5</v>
      </c>
      <c r="F361" s="18">
        <v>94</v>
      </c>
      <c r="G361" s="18">
        <v>51</v>
      </c>
      <c r="H361" s="49" t="s">
        <v>217</v>
      </c>
      <c r="I361" s="10">
        <v>7558302</v>
      </c>
      <c r="J361" s="12">
        <v>677028518</v>
      </c>
      <c r="K361" s="12">
        <v>954954644</v>
      </c>
      <c r="L361" s="12">
        <v>1082842309</v>
      </c>
      <c r="M361" s="22">
        <f t="shared" si="30"/>
        <v>2722383773</v>
      </c>
      <c r="N361" s="109">
        <f t="shared" si="31"/>
        <v>2.7763543387826386E-3</v>
      </c>
      <c r="O361" s="110">
        <f t="shared" si="32"/>
        <v>0.24868959502132618</v>
      </c>
      <c r="P361" s="110">
        <f t="shared" si="33"/>
        <v>0.35077884810768745</v>
      </c>
      <c r="Q361" s="110">
        <f t="shared" si="34"/>
        <v>0.39775520253220376</v>
      </c>
      <c r="R361" s="111">
        <f t="shared" si="35"/>
        <v>1</v>
      </c>
    </row>
    <row r="362" spans="2:18" s="4" customFormat="1" ht="15" x14ac:dyDescent="0.2">
      <c r="B362" s="17">
        <v>64</v>
      </c>
      <c r="C362" s="18">
        <v>604</v>
      </c>
      <c r="D362" s="18">
        <v>26</v>
      </c>
      <c r="E362" s="18">
        <v>5</v>
      </c>
      <c r="F362" s="18">
        <v>95</v>
      </c>
      <c r="G362" s="18">
        <v>51</v>
      </c>
      <c r="H362" s="49" t="s">
        <v>218</v>
      </c>
      <c r="I362" s="10">
        <v>22812042</v>
      </c>
      <c r="J362" s="12">
        <v>707115463</v>
      </c>
      <c r="K362" s="12">
        <v>751269790</v>
      </c>
      <c r="L362" s="12">
        <v>830001848</v>
      </c>
      <c r="M362" s="22">
        <f t="shared" si="30"/>
        <v>2311199143</v>
      </c>
      <c r="N362" s="109">
        <f t="shared" si="31"/>
        <v>9.8702191323891478E-3</v>
      </c>
      <c r="O362" s="110">
        <f t="shared" si="32"/>
        <v>0.30595176756691972</v>
      </c>
      <c r="P362" s="110">
        <f t="shared" si="33"/>
        <v>0.32505627750658955</v>
      </c>
      <c r="Q362" s="110">
        <f t="shared" si="34"/>
        <v>0.35912173579410156</v>
      </c>
      <c r="R362" s="111">
        <f t="shared" si="35"/>
        <v>1</v>
      </c>
    </row>
    <row r="363" spans="2:18" s="4" customFormat="1" ht="15" x14ac:dyDescent="0.2">
      <c r="B363" s="17">
        <v>64</v>
      </c>
      <c r="C363" s="18">
        <v>604</v>
      </c>
      <c r="D363" s="18">
        <v>26</v>
      </c>
      <c r="E363" s="18">
        <v>5</v>
      </c>
      <c r="F363" s="18">
        <v>96</v>
      </c>
      <c r="G363" s="18">
        <v>51</v>
      </c>
      <c r="H363" s="49" t="s">
        <v>219</v>
      </c>
      <c r="I363" s="10">
        <v>22422092</v>
      </c>
      <c r="J363" s="12">
        <v>949437690</v>
      </c>
      <c r="K363" s="12">
        <v>1244418690</v>
      </c>
      <c r="L363" s="12">
        <v>476551204</v>
      </c>
      <c r="M363" s="22">
        <f t="shared" si="30"/>
        <v>2692829676</v>
      </c>
      <c r="N363" s="109">
        <f t="shared" si="31"/>
        <v>8.3265912433445714E-3</v>
      </c>
      <c r="O363" s="110">
        <f t="shared" si="32"/>
        <v>0.35257992678182293</v>
      </c>
      <c r="P363" s="110">
        <f t="shared" si="33"/>
        <v>0.46212306002527875</v>
      </c>
      <c r="Q363" s="110">
        <f t="shared" si="34"/>
        <v>0.1769704219495537</v>
      </c>
      <c r="R363" s="111">
        <f t="shared" si="35"/>
        <v>0.99999999999999989</v>
      </c>
    </row>
    <row r="364" spans="2:18" s="4" customFormat="1" ht="15" x14ac:dyDescent="0.2">
      <c r="B364" s="17">
        <v>64</v>
      </c>
      <c r="C364" s="18">
        <v>604</v>
      </c>
      <c r="D364" s="18">
        <v>26</v>
      </c>
      <c r="E364" s="18">
        <v>5</v>
      </c>
      <c r="F364" s="18">
        <v>97</v>
      </c>
      <c r="G364" s="18">
        <v>51</v>
      </c>
      <c r="H364" s="49" t="s">
        <v>220</v>
      </c>
      <c r="I364" s="10">
        <v>20387722</v>
      </c>
      <c r="J364" s="12">
        <v>863294591</v>
      </c>
      <c r="K364" s="12">
        <v>1131511777</v>
      </c>
      <c r="L364" s="12">
        <v>433313404</v>
      </c>
      <c r="M364" s="22">
        <f t="shared" si="30"/>
        <v>2448507494</v>
      </c>
      <c r="N364" s="109">
        <f t="shared" si="31"/>
        <v>8.3265916277403887E-3</v>
      </c>
      <c r="O364" s="110">
        <f t="shared" si="32"/>
        <v>0.35257992598163557</v>
      </c>
      <c r="P364" s="110">
        <f t="shared" si="33"/>
        <v>0.46212306058802693</v>
      </c>
      <c r="Q364" s="110">
        <f t="shared" si="34"/>
        <v>0.17697042180259712</v>
      </c>
      <c r="R364" s="111">
        <f t="shared" si="35"/>
        <v>1</v>
      </c>
    </row>
    <row r="365" spans="2:18" s="4" customFormat="1" ht="15" x14ac:dyDescent="0.2">
      <c r="B365" s="17">
        <v>64</v>
      </c>
      <c r="C365" s="18">
        <v>604</v>
      </c>
      <c r="D365" s="18">
        <v>26</v>
      </c>
      <c r="E365" s="18">
        <v>5</v>
      </c>
      <c r="F365" s="18">
        <v>98</v>
      </c>
      <c r="G365" s="18">
        <v>51</v>
      </c>
      <c r="H365" s="49" t="s">
        <v>221</v>
      </c>
      <c r="I365" s="10">
        <v>430540260</v>
      </c>
      <c r="J365" s="12">
        <v>1401331323</v>
      </c>
      <c r="K365" s="12">
        <v>634327107</v>
      </c>
      <c r="L365" s="12">
        <v>0</v>
      </c>
      <c r="M365" s="22">
        <f t="shared" si="30"/>
        <v>2466198690</v>
      </c>
      <c r="N365" s="109">
        <f t="shared" si="31"/>
        <v>0.17457646934359536</v>
      </c>
      <c r="O365" s="110">
        <f t="shared" si="32"/>
        <v>0.56821509502950873</v>
      </c>
      <c r="P365" s="110">
        <f t="shared" si="33"/>
        <v>0.25720843562689588</v>
      </c>
      <c r="Q365" s="110">
        <f t="shared" si="34"/>
        <v>0</v>
      </c>
      <c r="R365" s="111">
        <f t="shared" si="35"/>
        <v>1</v>
      </c>
    </row>
    <row r="366" spans="2:18" s="4" customFormat="1" ht="28.5" x14ac:dyDescent="0.2">
      <c r="B366" s="17">
        <v>64</v>
      </c>
      <c r="C366" s="18">
        <v>604</v>
      </c>
      <c r="D366" s="18">
        <v>26</v>
      </c>
      <c r="E366" s="18">
        <v>6</v>
      </c>
      <c r="F366" s="18">
        <v>10</v>
      </c>
      <c r="G366" s="18">
        <v>51</v>
      </c>
      <c r="H366" s="49" t="s">
        <v>222</v>
      </c>
      <c r="I366" s="10">
        <v>7507346</v>
      </c>
      <c r="J366" s="12">
        <v>763833625</v>
      </c>
      <c r="K366" s="12">
        <v>1368693404</v>
      </c>
      <c r="L366" s="12">
        <v>895325000</v>
      </c>
      <c r="M366" s="22">
        <f t="shared" si="30"/>
        <v>3035359375</v>
      </c>
      <c r="N366" s="109">
        <f t="shared" si="31"/>
        <v>2.4732972516639815E-3</v>
      </c>
      <c r="O366" s="110">
        <f t="shared" si="32"/>
        <v>0.25164520263766132</v>
      </c>
      <c r="P366" s="110">
        <f t="shared" si="33"/>
        <v>0.45091642698815521</v>
      </c>
      <c r="Q366" s="110">
        <f t="shared" si="34"/>
        <v>0.29496507312251946</v>
      </c>
      <c r="R366" s="111">
        <f t="shared" si="35"/>
        <v>1</v>
      </c>
    </row>
    <row r="367" spans="2:18" s="4" customFormat="1" ht="28.5" x14ac:dyDescent="0.2">
      <c r="B367" s="17">
        <v>64</v>
      </c>
      <c r="C367" s="18">
        <v>604</v>
      </c>
      <c r="D367" s="18">
        <v>26</v>
      </c>
      <c r="E367" s="18">
        <v>6</v>
      </c>
      <c r="F367" s="18">
        <v>14</v>
      </c>
      <c r="G367" s="18">
        <v>51</v>
      </c>
      <c r="H367" s="49" t="s">
        <v>223</v>
      </c>
      <c r="I367" s="10">
        <v>1490020927</v>
      </c>
      <c r="J367" s="12">
        <v>645442258</v>
      </c>
      <c r="K367" s="12">
        <v>1589386293</v>
      </c>
      <c r="L367" s="12">
        <v>617267923</v>
      </c>
      <c r="M367" s="22">
        <f t="shared" si="30"/>
        <v>4342117401</v>
      </c>
      <c r="N367" s="109">
        <f t="shared" si="31"/>
        <v>0.34315537545273295</v>
      </c>
      <c r="O367" s="110">
        <f t="shared" si="32"/>
        <v>0.14864689237821002</v>
      </c>
      <c r="P367" s="110">
        <f t="shared" si="33"/>
        <v>0.36603945637995888</v>
      </c>
      <c r="Q367" s="110">
        <f t="shared" si="34"/>
        <v>0.14215827578909812</v>
      </c>
      <c r="R367" s="111">
        <f t="shared" si="35"/>
        <v>1</v>
      </c>
    </row>
    <row r="368" spans="2:18" s="4" customFormat="1" ht="28.5" x14ac:dyDescent="0.2">
      <c r="B368" s="17">
        <v>64</v>
      </c>
      <c r="C368" s="18">
        <v>604</v>
      </c>
      <c r="D368" s="18">
        <v>26</v>
      </c>
      <c r="E368" s="18">
        <v>6</v>
      </c>
      <c r="F368" s="18">
        <v>15</v>
      </c>
      <c r="G368" s="18">
        <v>51</v>
      </c>
      <c r="H368" s="49" t="s">
        <v>224</v>
      </c>
      <c r="I368" s="10">
        <v>29344686</v>
      </c>
      <c r="J368" s="12">
        <v>909610860</v>
      </c>
      <c r="K368" s="12">
        <v>961950326</v>
      </c>
      <c r="L368" s="12">
        <v>1067688000</v>
      </c>
      <c r="M368" s="22">
        <f t="shared" si="30"/>
        <v>2968593872</v>
      </c>
      <c r="N368" s="109">
        <f t="shared" si="31"/>
        <v>9.8850456698645374E-3</v>
      </c>
      <c r="O368" s="110">
        <f t="shared" si="32"/>
        <v>0.30641135137396791</v>
      </c>
      <c r="P368" s="110">
        <f t="shared" si="33"/>
        <v>0.32404241451590521</v>
      </c>
      <c r="Q368" s="110">
        <f t="shared" si="34"/>
        <v>0.35966118844026235</v>
      </c>
      <c r="R368" s="111">
        <f t="shared" si="35"/>
        <v>1</v>
      </c>
    </row>
    <row r="369" spans="2:18" s="4" customFormat="1" ht="28.5" x14ac:dyDescent="0.2">
      <c r="B369" s="17">
        <v>64</v>
      </c>
      <c r="C369" s="18">
        <v>604</v>
      </c>
      <c r="D369" s="18">
        <v>26</v>
      </c>
      <c r="E369" s="18">
        <v>6</v>
      </c>
      <c r="F369" s="18">
        <v>16</v>
      </c>
      <c r="G369" s="18">
        <v>51</v>
      </c>
      <c r="H369" s="49" t="s">
        <v>225</v>
      </c>
      <c r="I369" s="10">
        <v>488608404</v>
      </c>
      <c r="J369" s="12">
        <v>585652613</v>
      </c>
      <c r="K369" s="12">
        <v>384594908</v>
      </c>
      <c r="L369" s="12">
        <v>418458107</v>
      </c>
      <c r="M369" s="22">
        <f t="shared" si="30"/>
        <v>1877314032</v>
      </c>
      <c r="N369" s="109">
        <f t="shared" si="31"/>
        <v>0.26026993655369429</v>
      </c>
      <c r="O369" s="110">
        <f t="shared" si="32"/>
        <v>0.31196305094256066</v>
      </c>
      <c r="P369" s="110">
        <f t="shared" si="33"/>
        <v>0.20486445072286127</v>
      </c>
      <c r="Q369" s="110">
        <f t="shared" si="34"/>
        <v>0.22290256178088377</v>
      </c>
      <c r="R369" s="111">
        <f t="shared" si="35"/>
        <v>1</v>
      </c>
    </row>
    <row r="370" spans="2:18" s="4" customFormat="1" ht="28.5" x14ac:dyDescent="0.2">
      <c r="B370" s="17">
        <v>64</v>
      </c>
      <c r="C370" s="18">
        <v>604</v>
      </c>
      <c r="D370" s="18">
        <v>26</v>
      </c>
      <c r="E370" s="18">
        <v>6</v>
      </c>
      <c r="F370" s="18">
        <v>17</v>
      </c>
      <c r="G370" s="18">
        <v>51</v>
      </c>
      <c r="H370" s="49" t="s">
        <v>226</v>
      </c>
      <c r="I370" s="10">
        <v>488608404</v>
      </c>
      <c r="J370" s="12">
        <v>585652613</v>
      </c>
      <c r="K370" s="12">
        <v>605216902</v>
      </c>
      <c r="L370" s="12">
        <v>374152312</v>
      </c>
      <c r="M370" s="22">
        <f t="shared" si="30"/>
        <v>2053630231</v>
      </c>
      <c r="N370" s="109">
        <f t="shared" si="31"/>
        <v>0.23792423612797897</v>
      </c>
      <c r="O370" s="110">
        <f t="shared" si="32"/>
        <v>0.28517919348841142</v>
      </c>
      <c r="P370" s="110">
        <f t="shared" si="33"/>
        <v>0.29470587882088889</v>
      </c>
      <c r="Q370" s="110">
        <f t="shared" si="34"/>
        <v>0.18219069156272077</v>
      </c>
      <c r="R370" s="111">
        <f t="shared" si="35"/>
        <v>1</v>
      </c>
    </row>
    <row r="371" spans="2:18" s="4" customFormat="1" ht="15" x14ac:dyDescent="0.2">
      <c r="B371" s="17">
        <v>64</v>
      </c>
      <c r="C371" s="18">
        <v>604</v>
      </c>
      <c r="D371" s="18">
        <v>26</v>
      </c>
      <c r="E371" s="18">
        <v>6</v>
      </c>
      <c r="F371" s="18">
        <v>19</v>
      </c>
      <c r="G371" s="18">
        <v>51</v>
      </c>
      <c r="H371" s="49" t="s">
        <v>227</v>
      </c>
      <c r="I371" s="10">
        <v>32969236</v>
      </c>
      <c r="J371" s="12">
        <v>891575237</v>
      </c>
      <c r="K371" s="12">
        <v>1025669827</v>
      </c>
      <c r="L371" s="12">
        <v>947482500</v>
      </c>
      <c r="M371" s="22">
        <f t="shared" si="30"/>
        <v>2897696800</v>
      </c>
      <c r="N371" s="109">
        <f t="shared" si="31"/>
        <v>1.1377738347228047E-2</v>
      </c>
      <c r="O371" s="110">
        <f t="shared" si="32"/>
        <v>0.3076841017321067</v>
      </c>
      <c r="P371" s="110">
        <f t="shared" si="33"/>
        <v>0.35396036845538842</v>
      </c>
      <c r="Q371" s="110">
        <f t="shared" si="34"/>
        <v>0.32697779146527683</v>
      </c>
      <c r="R371" s="111">
        <f t="shared" si="35"/>
        <v>0.99999999999999989</v>
      </c>
    </row>
    <row r="372" spans="2:18" s="4" customFormat="1" ht="15" x14ac:dyDescent="0.2">
      <c r="B372" s="17">
        <v>64</v>
      </c>
      <c r="C372" s="18">
        <v>604</v>
      </c>
      <c r="D372" s="18">
        <v>26</v>
      </c>
      <c r="E372" s="18">
        <v>6</v>
      </c>
      <c r="F372" s="18">
        <v>20</v>
      </c>
      <c r="G372" s="18">
        <v>51</v>
      </c>
      <c r="H372" s="49" t="s">
        <v>228</v>
      </c>
      <c r="I372" s="10">
        <v>31404394</v>
      </c>
      <c r="J372" s="12">
        <v>761858599</v>
      </c>
      <c r="K372" s="12">
        <v>709305807</v>
      </c>
      <c r="L372" s="12">
        <v>613634200</v>
      </c>
      <c r="M372" s="22">
        <f t="shared" si="30"/>
        <v>2116203000</v>
      </c>
      <c r="N372" s="109">
        <f t="shared" si="31"/>
        <v>1.4839972346698309E-2</v>
      </c>
      <c r="O372" s="110">
        <f t="shared" si="32"/>
        <v>0.36001205886202786</v>
      </c>
      <c r="P372" s="110">
        <f t="shared" si="33"/>
        <v>0.33517852824138328</v>
      </c>
      <c r="Q372" s="110">
        <f t="shared" si="34"/>
        <v>0.28996944054989054</v>
      </c>
      <c r="R372" s="111">
        <f t="shared" si="35"/>
        <v>1</v>
      </c>
    </row>
    <row r="373" spans="2:18" s="4" customFormat="1" ht="15" x14ac:dyDescent="0.2">
      <c r="B373" s="17">
        <v>64</v>
      </c>
      <c r="C373" s="18">
        <v>604</v>
      </c>
      <c r="D373" s="18">
        <v>26</v>
      </c>
      <c r="E373" s="18">
        <v>6</v>
      </c>
      <c r="F373" s="18">
        <v>22</v>
      </c>
      <c r="G373" s="18">
        <v>51</v>
      </c>
      <c r="H373" s="49" t="s">
        <v>229</v>
      </c>
      <c r="I373" s="10">
        <v>34892258</v>
      </c>
      <c r="J373" s="12">
        <v>846472870</v>
      </c>
      <c r="K373" s="12">
        <v>788050642</v>
      </c>
      <c r="L373" s="12">
        <v>681786230</v>
      </c>
      <c r="M373" s="22">
        <f t="shared" si="30"/>
        <v>2351202000</v>
      </c>
      <c r="N373" s="109">
        <f t="shared" si="31"/>
        <v>1.4840178768136468E-2</v>
      </c>
      <c r="O373" s="110">
        <f t="shared" si="32"/>
        <v>0.36001707637200037</v>
      </c>
      <c r="P373" s="110">
        <f t="shared" si="33"/>
        <v>0.33516926321090235</v>
      </c>
      <c r="Q373" s="110">
        <f t="shared" si="34"/>
        <v>0.28997348164896081</v>
      </c>
      <c r="R373" s="111">
        <f t="shared" si="35"/>
        <v>1</v>
      </c>
    </row>
    <row r="374" spans="2:18" s="4" customFormat="1" ht="28.5" x14ac:dyDescent="0.2">
      <c r="B374" s="17">
        <v>64</v>
      </c>
      <c r="C374" s="18">
        <v>604</v>
      </c>
      <c r="D374" s="18">
        <v>26</v>
      </c>
      <c r="E374" s="18">
        <v>6</v>
      </c>
      <c r="F374" s="18">
        <v>23</v>
      </c>
      <c r="G374" s="18">
        <v>51</v>
      </c>
      <c r="H374" s="49" t="s">
        <v>230</v>
      </c>
      <c r="I374" s="10">
        <v>31661944</v>
      </c>
      <c r="J374" s="12">
        <v>846076000</v>
      </c>
      <c r="K374" s="12">
        <v>667103056</v>
      </c>
      <c r="L374" s="12">
        <v>1655364000</v>
      </c>
      <c r="M374" s="22">
        <f t="shared" si="30"/>
        <v>3200205000</v>
      </c>
      <c r="N374" s="109">
        <f t="shared" si="31"/>
        <v>9.8937236833265361E-3</v>
      </c>
      <c r="O374" s="110">
        <f t="shared" si="32"/>
        <v>0.26438181304010211</v>
      </c>
      <c r="P374" s="110">
        <f t="shared" si="33"/>
        <v>0.20845635076502911</v>
      </c>
      <c r="Q374" s="110">
        <f t="shared" si="34"/>
        <v>0.51726811251154226</v>
      </c>
      <c r="R374" s="111">
        <f t="shared" si="35"/>
        <v>1</v>
      </c>
    </row>
    <row r="375" spans="2:18" s="4" customFormat="1" ht="15" x14ac:dyDescent="0.2">
      <c r="B375" s="17">
        <v>64</v>
      </c>
      <c r="C375" s="18">
        <v>604</v>
      </c>
      <c r="D375" s="18">
        <v>26</v>
      </c>
      <c r="E375" s="18">
        <v>6</v>
      </c>
      <c r="F375" s="18">
        <v>27</v>
      </c>
      <c r="G375" s="18">
        <v>51</v>
      </c>
      <c r="H375" s="49" t="s">
        <v>231</v>
      </c>
      <c r="I375" s="10">
        <v>112548312</v>
      </c>
      <c r="J375" s="12">
        <v>1350212500</v>
      </c>
      <c r="K375" s="12">
        <v>1176823734</v>
      </c>
      <c r="L375" s="12">
        <v>1911000000</v>
      </c>
      <c r="M375" s="22">
        <f t="shared" si="30"/>
        <v>4550584546</v>
      </c>
      <c r="N375" s="109">
        <f t="shared" si="31"/>
        <v>2.4732715294550643E-2</v>
      </c>
      <c r="O375" s="110">
        <f t="shared" si="32"/>
        <v>0.29671188093557072</v>
      </c>
      <c r="P375" s="110">
        <f t="shared" si="33"/>
        <v>0.25860935493099174</v>
      </c>
      <c r="Q375" s="110">
        <f t="shared" si="34"/>
        <v>0.41994604883888692</v>
      </c>
      <c r="R375" s="111">
        <f t="shared" si="35"/>
        <v>1</v>
      </c>
    </row>
    <row r="376" spans="2:18" s="4" customFormat="1" ht="15" x14ac:dyDescent="0.2">
      <c r="B376" s="17">
        <v>64</v>
      </c>
      <c r="C376" s="18">
        <v>604</v>
      </c>
      <c r="D376" s="18">
        <v>26</v>
      </c>
      <c r="E376" s="18">
        <v>6</v>
      </c>
      <c r="F376" s="18">
        <v>28</v>
      </c>
      <c r="G376" s="18">
        <v>51</v>
      </c>
      <c r="H376" s="49" t="s">
        <v>232</v>
      </c>
      <c r="I376" s="10">
        <v>278278790</v>
      </c>
      <c r="J376" s="12">
        <v>863437500</v>
      </c>
      <c r="K376" s="12">
        <v>753296582</v>
      </c>
      <c r="L376" s="12">
        <v>382500000</v>
      </c>
      <c r="M376" s="22">
        <f t="shared" si="30"/>
        <v>2277512872</v>
      </c>
      <c r="N376" s="109">
        <f t="shared" si="31"/>
        <v>0.12218538626990469</v>
      </c>
      <c r="O376" s="110">
        <f t="shared" si="32"/>
        <v>0.37911421297117481</v>
      </c>
      <c r="P376" s="110">
        <f t="shared" si="33"/>
        <v>0.3307540393124066</v>
      </c>
      <c r="Q376" s="110">
        <f t="shared" si="34"/>
        <v>0.16794636144651393</v>
      </c>
      <c r="R376" s="111">
        <f t="shared" si="35"/>
        <v>1</v>
      </c>
    </row>
    <row r="377" spans="2:18" s="4" customFormat="1" ht="15" x14ac:dyDescent="0.2">
      <c r="B377" s="17">
        <v>64</v>
      </c>
      <c r="C377" s="18">
        <v>604</v>
      </c>
      <c r="D377" s="18">
        <v>26</v>
      </c>
      <c r="E377" s="18">
        <v>6</v>
      </c>
      <c r="F377" s="18">
        <v>29</v>
      </c>
      <c r="G377" s="18">
        <v>51</v>
      </c>
      <c r="H377" s="49" t="s">
        <v>786</v>
      </c>
      <c r="I377" s="10">
        <v>33245040</v>
      </c>
      <c r="J377" s="12">
        <v>1366512000</v>
      </c>
      <c r="K377" s="12">
        <v>1580265460</v>
      </c>
      <c r="L377" s="12">
        <v>1500800000</v>
      </c>
      <c r="M377" s="22">
        <f t="shared" si="30"/>
        <v>4480822500</v>
      </c>
      <c r="N377" s="109">
        <f t="shared" si="31"/>
        <v>7.4194057006275078E-3</v>
      </c>
      <c r="O377" s="110">
        <f t="shared" si="32"/>
        <v>0.30496900959589451</v>
      </c>
      <c r="P377" s="110">
        <f t="shared" si="33"/>
        <v>0.35267307732006792</v>
      </c>
      <c r="Q377" s="110">
        <f t="shared" si="34"/>
        <v>0.33493850738341008</v>
      </c>
      <c r="R377" s="111">
        <f t="shared" si="35"/>
        <v>1.0000000000000002</v>
      </c>
    </row>
    <row r="378" spans="2:18" s="4" customFormat="1" ht="15" x14ac:dyDescent="0.2">
      <c r="B378" s="17">
        <v>64</v>
      </c>
      <c r="C378" s="18">
        <v>604</v>
      </c>
      <c r="D378" s="18">
        <v>26</v>
      </c>
      <c r="E378" s="18">
        <v>6</v>
      </c>
      <c r="F378" s="18">
        <v>30</v>
      </c>
      <c r="G378" s="18">
        <v>51</v>
      </c>
      <c r="H378" s="49" t="s">
        <v>233</v>
      </c>
      <c r="I378" s="10">
        <v>20481320</v>
      </c>
      <c r="J378" s="12">
        <v>841869000</v>
      </c>
      <c r="K378" s="12">
        <v>973664430</v>
      </c>
      <c r="L378" s="12">
        <v>924600000</v>
      </c>
      <c r="M378" s="22">
        <f t="shared" si="30"/>
        <v>2760614750</v>
      </c>
      <c r="N378" s="109">
        <f t="shared" si="31"/>
        <v>7.4191156154620993E-3</v>
      </c>
      <c r="O378" s="110">
        <f t="shared" si="32"/>
        <v>0.30495707523116</v>
      </c>
      <c r="P378" s="110">
        <f t="shared" si="33"/>
        <v>0.35269840893228582</v>
      </c>
      <c r="Q378" s="110">
        <f t="shared" si="34"/>
        <v>0.33492540022109207</v>
      </c>
      <c r="R378" s="111">
        <f t="shared" si="35"/>
        <v>1</v>
      </c>
    </row>
    <row r="379" spans="2:18" s="4" customFormat="1" ht="28.5" x14ac:dyDescent="0.2">
      <c r="B379" s="17">
        <v>64</v>
      </c>
      <c r="C379" s="18">
        <v>604</v>
      </c>
      <c r="D379" s="18">
        <v>26</v>
      </c>
      <c r="E379" s="18">
        <v>6</v>
      </c>
      <c r="F379" s="18">
        <v>32</v>
      </c>
      <c r="G379" s="18">
        <v>51</v>
      </c>
      <c r="H379" s="49" t="s">
        <v>234</v>
      </c>
      <c r="I379" s="10">
        <v>45723618</v>
      </c>
      <c r="J379" s="12">
        <v>736617035</v>
      </c>
      <c r="K379" s="12">
        <v>896161466</v>
      </c>
      <c r="L379" s="12">
        <v>1264458260</v>
      </c>
      <c r="M379" s="22">
        <f t="shared" si="30"/>
        <v>2942960379</v>
      </c>
      <c r="N379" s="109">
        <f t="shared" si="31"/>
        <v>1.5536606719638069E-2</v>
      </c>
      <c r="O379" s="110">
        <f t="shared" si="32"/>
        <v>0.25029797895216582</v>
      </c>
      <c r="P379" s="110">
        <f t="shared" si="33"/>
        <v>0.30451020421298031</v>
      </c>
      <c r="Q379" s="110">
        <f t="shared" si="34"/>
        <v>0.42965521011521574</v>
      </c>
      <c r="R379" s="111">
        <f t="shared" si="35"/>
        <v>1</v>
      </c>
    </row>
    <row r="380" spans="2:18" s="4" customFormat="1" ht="15" x14ac:dyDescent="0.2">
      <c r="B380" s="17">
        <v>64</v>
      </c>
      <c r="C380" s="18">
        <v>604</v>
      </c>
      <c r="D380" s="18">
        <v>26</v>
      </c>
      <c r="E380" s="18">
        <v>6</v>
      </c>
      <c r="F380" s="18">
        <v>33</v>
      </c>
      <c r="G380" s="18">
        <v>51</v>
      </c>
      <c r="H380" s="49" t="s">
        <v>235</v>
      </c>
      <c r="I380" s="10">
        <v>32156662</v>
      </c>
      <c r="J380" s="12">
        <v>1159275000</v>
      </c>
      <c r="K380" s="12">
        <v>1246068338</v>
      </c>
      <c r="L380" s="12">
        <v>812500000</v>
      </c>
      <c r="M380" s="22">
        <f t="shared" si="30"/>
        <v>3250000000</v>
      </c>
      <c r="N380" s="109">
        <f t="shared" si="31"/>
        <v>9.8943575384615387E-3</v>
      </c>
      <c r="O380" s="110">
        <f t="shared" si="32"/>
        <v>0.35670000000000002</v>
      </c>
      <c r="P380" s="110">
        <f t="shared" si="33"/>
        <v>0.38340564246153847</v>
      </c>
      <c r="Q380" s="110">
        <f t="shared" si="34"/>
        <v>0.25</v>
      </c>
      <c r="R380" s="111">
        <f t="shared" si="35"/>
        <v>1</v>
      </c>
    </row>
    <row r="381" spans="2:18" s="4" customFormat="1" ht="15" x14ac:dyDescent="0.2">
      <c r="B381" s="17">
        <v>64</v>
      </c>
      <c r="C381" s="18">
        <v>604</v>
      </c>
      <c r="D381" s="18">
        <v>26</v>
      </c>
      <c r="E381" s="18">
        <v>6</v>
      </c>
      <c r="F381" s="18">
        <v>34</v>
      </c>
      <c r="G381" s="18">
        <v>51</v>
      </c>
      <c r="H381" s="49" t="s">
        <v>236</v>
      </c>
      <c r="I381" s="10">
        <v>504612204</v>
      </c>
      <c r="J381" s="12">
        <v>1769700000</v>
      </c>
      <c r="K381" s="12">
        <v>1754687796</v>
      </c>
      <c r="L381" s="12">
        <v>1071000000</v>
      </c>
      <c r="M381" s="22">
        <f t="shared" si="30"/>
        <v>5100000000</v>
      </c>
      <c r="N381" s="109">
        <f t="shared" si="31"/>
        <v>9.8943569411764701E-2</v>
      </c>
      <c r="O381" s="110">
        <f t="shared" si="32"/>
        <v>0.34699999999999998</v>
      </c>
      <c r="P381" s="110">
        <f t="shared" si="33"/>
        <v>0.34405643058823532</v>
      </c>
      <c r="Q381" s="110">
        <f t="shared" si="34"/>
        <v>0.21</v>
      </c>
      <c r="R381" s="111">
        <f t="shared" si="35"/>
        <v>1</v>
      </c>
    </row>
    <row r="382" spans="2:18" s="4" customFormat="1" ht="15" x14ac:dyDescent="0.2">
      <c r="B382" s="17">
        <v>64</v>
      </c>
      <c r="C382" s="18">
        <v>604</v>
      </c>
      <c r="D382" s="18">
        <v>26</v>
      </c>
      <c r="E382" s="18">
        <v>6</v>
      </c>
      <c r="F382" s="18">
        <v>35</v>
      </c>
      <c r="G382" s="18">
        <v>51</v>
      </c>
      <c r="H382" s="49" t="s">
        <v>237</v>
      </c>
      <c r="I382" s="10">
        <v>9968566</v>
      </c>
      <c r="J382" s="12">
        <v>1215750250</v>
      </c>
      <c r="K382" s="12">
        <v>1413931184</v>
      </c>
      <c r="L382" s="12">
        <v>1390350000</v>
      </c>
      <c r="M382" s="22">
        <f t="shared" si="30"/>
        <v>4030000000</v>
      </c>
      <c r="N382" s="109">
        <f t="shared" si="31"/>
        <v>2.4735895781637716E-3</v>
      </c>
      <c r="O382" s="110">
        <f t="shared" si="32"/>
        <v>0.30167500000000003</v>
      </c>
      <c r="P382" s="110">
        <f t="shared" si="33"/>
        <v>0.35085141042183621</v>
      </c>
      <c r="Q382" s="110">
        <f t="shared" si="34"/>
        <v>0.34499999999999997</v>
      </c>
      <c r="R382" s="111">
        <f t="shared" si="35"/>
        <v>1</v>
      </c>
    </row>
    <row r="383" spans="2:18" s="4" customFormat="1" ht="15" x14ac:dyDescent="0.2">
      <c r="B383" s="17">
        <v>64</v>
      </c>
      <c r="C383" s="18">
        <v>604</v>
      </c>
      <c r="D383" s="18">
        <v>26</v>
      </c>
      <c r="E383" s="18">
        <v>6</v>
      </c>
      <c r="F383" s="18">
        <v>36</v>
      </c>
      <c r="G383" s="18">
        <v>51</v>
      </c>
      <c r="H383" s="49" t="s">
        <v>238</v>
      </c>
      <c r="I383" s="10">
        <v>13594398</v>
      </c>
      <c r="J383" s="12">
        <v>696182695</v>
      </c>
      <c r="K383" s="12">
        <v>920648795</v>
      </c>
      <c r="L383" s="12">
        <v>659498112</v>
      </c>
      <c r="M383" s="22">
        <f t="shared" si="30"/>
        <v>2289924000</v>
      </c>
      <c r="N383" s="109">
        <f t="shared" si="31"/>
        <v>5.9366153636539899E-3</v>
      </c>
      <c r="O383" s="110">
        <f t="shared" si="32"/>
        <v>0.30402000022708175</v>
      </c>
      <c r="P383" s="110">
        <f t="shared" si="33"/>
        <v>0.40204338440926424</v>
      </c>
      <c r="Q383" s="110">
        <f t="shared" si="34"/>
        <v>0.28799999999999998</v>
      </c>
      <c r="R383" s="111">
        <f t="shared" si="35"/>
        <v>0.99999999999999989</v>
      </c>
    </row>
    <row r="384" spans="2:18" s="4" customFormat="1" ht="15" x14ac:dyDescent="0.2">
      <c r="B384" s="17">
        <v>64</v>
      </c>
      <c r="C384" s="18">
        <v>604</v>
      </c>
      <c r="D384" s="18">
        <v>26</v>
      </c>
      <c r="E384" s="18">
        <v>6</v>
      </c>
      <c r="F384" s="18">
        <v>37</v>
      </c>
      <c r="G384" s="18">
        <v>51</v>
      </c>
      <c r="H384" s="49" t="s">
        <v>239</v>
      </c>
      <c r="I384" s="10">
        <v>21104238</v>
      </c>
      <c r="J384" s="12">
        <v>1080769210</v>
      </c>
      <c r="K384" s="12">
        <v>1429235288</v>
      </c>
      <c r="L384" s="12">
        <v>1023819264</v>
      </c>
      <c r="M384" s="22">
        <f t="shared" si="30"/>
        <v>3554928000</v>
      </c>
      <c r="N384" s="109">
        <f t="shared" si="31"/>
        <v>5.936614750003376E-3</v>
      </c>
      <c r="O384" s="110">
        <f t="shared" si="32"/>
        <v>0.30401999984247219</v>
      </c>
      <c r="P384" s="110">
        <f t="shared" si="33"/>
        <v>0.40204338540752443</v>
      </c>
      <c r="Q384" s="110">
        <f t="shared" si="34"/>
        <v>0.28799999999999998</v>
      </c>
      <c r="R384" s="111">
        <f t="shared" si="35"/>
        <v>1</v>
      </c>
    </row>
    <row r="385" spans="2:18" s="4" customFormat="1" ht="15" x14ac:dyDescent="0.2">
      <c r="B385" s="17">
        <v>64</v>
      </c>
      <c r="C385" s="18">
        <v>604</v>
      </c>
      <c r="D385" s="18">
        <v>26</v>
      </c>
      <c r="E385" s="18">
        <v>6</v>
      </c>
      <c r="F385" s="18">
        <v>38</v>
      </c>
      <c r="G385" s="18">
        <v>51</v>
      </c>
      <c r="H385" s="49" t="s">
        <v>240</v>
      </c>
      <c r="I385" s="10">
        <v>12862666</v>
      </c>
      <c r="J385" s="12">
        <v>788710000</v>
      </c>
      <c r="K385" s="12">
        <v>1044427334</v>
      </c>
      <c r="L385" s="12">
        <v>754000000</v>
      </c>
      <c r="M385" s="22">
        <f t="shared" si="30"/>
        <v>2600000000</v>
      </c>
      <c r="N385" s="109">
        <f t="shared" si="31"/>
        <v>4.9471792307692304E-3</v>
      </c>
      <c r="O385" s="110">
        <f t="shared" si="32"/>
        <v>0.30335000000000001</v>
      </c>
      <c r="P385" s="110">
        <f t="shared" si="33"/>
        <v>0.40170282076923075</v>
      </c>
      <c r="Q385" s="110">
        <f t="shared" si="34"/>
        <v>0.28999999999999998</v>
      </c>
      <c r="R385" s="111">
        <f t="shared" si="35"/>
        <v>1</v>
      </c>
    </row>
    <row r="386" spans="2:18" s="4" customFormat="1" ht="15" x14ac:dyDescent="0.2">
      <c r="B386" s="17">
        <v>64</v>
      </c>
      <c r="C386" s="18">
        <v>604</v>
      </c>
      <c r="D386" s="18">
        <v>26</v>
      </c>
      <c r="E386" s="18">
        <v>6</v>
      </c>
      <c r="F386" s="18">
        <v>39</v>
      </c>
      <c r="G386" s="18">
        <v>51</v>
      </c>
      <c r="H386" s="49" t="s">
        <v>241</v>
      </c>
      <c r="I386" s="10">
        <v>13891678</v>
      </c>
      <c r="J386" s="12">
        <v>711406800</v>
      </c>
      <c r="K386" s="12">
        <v>940781522</v>
      </c>
      <c r="L386" s="12">
        <v>673920000</v>
      </c>
      <c r="M386" s="22">
        <f t="shared" si="30"/>
        <v>2340000000</v>
      </c>
      <c r="N386" s="109">
        <f t="shared" si="31"/>
        <v>5.9366145299145296E-3</v>
      </c>
      <c r="O386" s="110">
        <f t="shared" si="32"/>
        <v>0.30402000000000001</v>
      </c>
      <c r="P386" s="110">
        <f t="shared" si="33"/>
        <v>0.40204338547008545</v>
      </c>
      <c r="Q386" s="110">
        <f t="shared" si="34"/>
        <v>0.28799999999999998</v>
      </c>
      <c r="R386" s="111">
        <f t="shared" si="35"/>
        <v>0.99999999999999989</v>
      </c>
    </row>
    <row r="387" spans="2:18" s="4" customFormat="1" ht="28.5" x14ac:dyDescent="0.2">
      <c r="B387" s="17">
        <v>64</v>
      </c>
      <c r="C387" s="18">
        <v>604</v>
      </c>
      <c r="D387" s="18">
        <v>26</v>
      </c>
      <c r="E387" s="18">
        <v>6</v>
      </c>
      <c r="F387" s="18">
        <v>7</v>
      </c>
      <c r="G387" s="18">
        <v>51</v>
      </c>
      <c r="H387" s="49" t="s">
        <v>242</v>
      </c>
      <c r="I387" s="10">
        <v>10809588</v>
      </c>
      <c r="J387" s="12">
        <v>962819750</v>
      </c>
      <c r="K387" s="12">
        <v>1278079412</v>
      </c>
      <c r="L387" s="12">
        <v>933650000</v>
      </c>
      <c r="M387" s="22">
        <f t="shared" si="30"/>
        <v>3185358750</v>
      </c>
      <c r="N387" s="109">
        <f t="shared" si="31"/>
        <v>3.3935229430593966E-3</v>
      </c>
      <c r="O387" s="110">
        <f t="shared" si="32"/>
        <v>0.30226414842598187</v>
      </c>
      <c r="P387" s="110">
        <f t="shared" si="33"/>
        <v>0.40123562597148593</v>
      </c>
      <c r="Q387" s="110">
        <f t="shared" si="34"/>
        <v>0.29310670265947281</v>
      </c>
      <c r="R387" s="111">
        <f t="shared" si="35"/>
        <v>0.99999999999999989</v>
      </c>
    </row>
    <row r="388" spans="2:18" s="4" customFormat="1" ht="15" x14ac:dyDescent="0.2">
      <c r="B388" s="17">
        <v>64</v>
      </c>
      <c r="C388" s="18">
        <v>604</v>
      </c>
      <c r="D388" s="18">
        <v>26</v>
      </c>
      <c r="E388" s="18">
        <v>6</v>
      </c>
      <c r="F388" s="18">
        <v>8</v>
      </c>
      <c r="G388" s="18">
        <v>51</v>
      </c>
      <c r="H388" s="49" t="s">
        <v>243</v>
      </c>
      <c r="I388" s="10">
        <v>37884378</v>
      </c>
      <c r="J388" s="12">
        <v>1174319697</v>
      </c>
      <c r="K388" s="12">
        <v>1354759084</v>
      </c>
      <c r="L388" s="12">
        <v>1263532768</v>
      </c>
      <c r="M388" s="22">
        <f t="shared" si="30"/>
        <v>3830495927</v>
      </c>
      <c r="N388" s="109">
        <f t="shared" si="31"/>
        <v>9.8902018751578745E-3</v>
      </c>
      <c r="O388" s="110">
        <f t="shared" si="32"/>
        <v>0.30657119061857707</v>
      </c>
      <c r="P388" s="110">
        <f t="shared" si="33"/>
        <v>0.35367720259163193</v>
      </c>
      <c r="Q388" s="110">
        <f t="shared" si="34"/>
        <v>0.32986140491463312</v>
      </c>
      <c r="R388" s="111">
        <f t="shared" si="35"/>
        <v>1</v>
      </c>
    </row>
    <row r="389" spans="2:18" s="4" customFormat="1" ht="15" x14ac:dyDescent="0.2">
      <c r="B389" s="17">
        <v>64</v>
      </c>
      <c r="C389" s="18">
        <v>604</v>
      </c>
      <c r="D389" s="18">
        <v>40</v>
      </c>
      <c r="E389" s="18">
        <v>1</v>
      </c>
      <c r="F389" s="18">
        <v>1</v>
      </c>
      <c r="G389" s="18">
        <v>54</v>
      </c>
      <c r="H389" s="49" t="s">
        <v>244</v>
      </c>
      <c r="I389" s="10">
        <v>18109588</v>
      </c>
      <c r="J389" s="12">
        <v>26503313</v>
      </c>
      <c r="K389" s="12">
        <v>0</v>
      </c>
      <c r="L389" s="12">
        <v>0</v>
      </c>
      <c r="M389" s="22">
        <f t="shared" si="30"/>
        <v>44612901</v>
      </c>
      <c r="N389" s="109">
        <f t="shared" si="31"/>
        <v>0.4059271554656354</v>
      </c>
      <c r="O389" s="110">
        <f t="shared" si="32"/>
        <v>0.5940728445343646</v>
      </c>
      <c r="P389" s="110">
        <f t="shared" si="33"/>
        <v>0</v>
      </c>
      <c r="Q389" s="110">
        <f t="shared" si="34"/>
        <v>0</v>
      </c>
      <c r="R389" s="111">
        <f t="shared" si="35"/>
        <v>1</v>
      </c>
    </row>
    <row r="390" spans="2:18" s="4" customFormat="1" ht="28.5" x14ac:dyDescent="0.2">
      <c r="B390" s="17">
        <v>64</v>
      </c>
      <c r="C390" s="18">
        <v>604</v>
      </c>
      <c r="D390" s="18">
        <v>42</v>
      </c>
      <c r="E390" s="18">
        <v>10</v>
      </c>
      <c r="F390" s="18">
        <v>11</v>
      </c>
      <c r="G390" s="18">
        <v>52</v>
      </c>
      <c r="H390" s="49" t="s">
        <v>787</v>
      </c>
      <c r="I390" s="10">
        <v>2151420</v>
      </c>
      <c r="J390" s="12">
        <v>465065294</v>
      </c>
      <c r="K390" s="12">
        <v>337674463</v>
      </c>
      <c r="L390" s="12">
        <v>0</v>
      </c>
      <c r="M390" s="22">
        <f t="shared" si="30"/>
        <v>804891177</v>
      </c>
      <c r="N390" s="109">
        <f t="shared" si="31"/>
        <v>2.6729327659160067E-3</v>
      </c>
      <c r="O390" s="110">
        <f t="shared" si="32"/>
        <v>0.57779897120179269</v>
      </c>
      <c r="P390" s="110">
        <f t="shared" si="33"/>
        <v>0.41952809603229135</v>
      </c>
      <c r="Q390" s="110">
        <f t="shared" si="34"/>
        <v>0</v>
      </c>
      <c r="R390" s="111">
        <f t="shared" si="35"/>
        <v>1</v>
      </c>
    </row>
    <row r="391" spans="2:18" s="4" customFormat="1" ht="15" x14ac:dyDescent="0.2">
      <c r="B391" s="17">
        <v>64</v>
      </c>
      <c r="C391" s="18">
        <v>604</v>
      </c>
      <c r="D391" s="18">
        <v>42</v>
      </c>
      <c r="E391" s="18">
        <v>10</v>
      </c>
      <c r="F391" s="18">
        <v>18</v>
      </c>
      <c r="G391" s="18">
        <v>54</v>
      </c>
      <c r="H391" s="49" t="s">
        <v>245</v>
      </c>
      <c r="I391" s="10">
        <v>1882492</v>
      </c>
      <c r="J391" s="12">
        <v>406932132</v>
      </c>
      <c r="K391" s="12">
        <v>284965156</v>
      </c>
      <c r="L391" s="12">
        <v>110500000</v>
      </c>
      <c r="M391" s="22">
        <f t="shared" si="30"/>
        <v>804279780</v>
      </c>
      <c r="N391" s="109">
        <f t="shared" si="31"/>
        <v>2.340593468606161E-3</v>
      </c>
      <c r="O391" s="110">
        <f t="shared" si="32"/>
        <v>0.50595842655649004</v>
      </c>
      <c r="P391" s="110">
        <f t="shared" si="33"/>
        <v>0.35431097869947692</v>
      </c>
      <c r="Q391" s="110">
        <f t="shared" si="34"/>
        <v>0.1373900012754268</v>
      </c>
      <c r="R391" s="111">
        <f t="shared" si="35"/>
        <v>0.99999999999999989</v>
      </c>
    </row>
    <row r="392" spans="2:18" s="4" customFormat="1" ht="28.5" x14ac:dyDescent="0.2">
      <c r="B392" s="17">
        <v>64</v>
      </c>
      <c r="C392" s="18">
        <v>604</v>
      </c>
      <c r="D392" s="18">
        <v>42</v>
      </c>
      <c r="E392" s="18">
        <v>10</v>
      </c>
      <c r="F392" s="18">
        <v>18</v>
      </c>
      <c r="G392" s="18">
        <v>55</v>
      </c>
      <c r="H392" s="49" t="s">
        <v>246</v>
      </c>
      <c r="I392" s="10">
        <v>2151420</v>
      </c>
      <c r="J392" s="12">
        <v>465065294</v>
      </c>
      <c r="K392" s="12">
        <v>325674463</v>
      </c>
      <c r="L392" s="12">
        <v>12000000</v>
      </c>
      <c r="M392" s="22">
        <f t="shared" si="30"/>
        <v>804891177</v>
      </c>
      <c r="N392" s="109">
        <f t="shared" si="31"/>
        <v>2.6729327659160067E-3</v>
      </c>
      <c r="O392" s="110">
        <f t="shared" si="32"/>
        <v>0.57779897120179269</v>
      </c>
      <c r="P392" s="110">
        <f t="shared" si="33"/>
        <v>0.4046192482987051</v>
      </c>
      <c r="Q392" s="110">
        <f t="shared" si="34"/>
        <v>1.4908847733586226E-2</v>
      </c>
      <c r="R392" s="111">
        <f t="shared" si="35"/>
        <v>1</v>
      </c>
    </row>
    <row r="393" spans="2:18" s="4" customFormat="1" ht="28.5" x14ac:dyDescent="0.2">
      <c r="B393" s="17">
        <v>64</v>
      </c>
      <c r="C393" s="18">
        <v>604</v>
      </c>
      <c r="D393" s="18">
        <v>42</v>
      </c>
      <c r="E393" s="18">
        <v>10</v>
      </c>
      <c r="F393" s="18">
        <v>20</v>
      </c>
      <c r="G393" s="18">
        <v>52</v>
      </c>
      <c r="H393" s="49" t="s">
        <v>247</v>
      </c>
      <c r="I393" s="10">
        <v>1344638</v>
      </c>
      <c r="J393" s="12">
        <v>290665809</v>
      </c>
      <c r="K393" s="12">
        <v>203546539</v>
      </c>
      <c r="L393" s="12">
        <v>307500000</v>
      </c>
      <c r="M393" s="22">
        <f t="shared" ref="M393:M456" si="36">+L393+K393+J393+I393</f>
        <v>803056986</v>
      </c>
      <c r="N393" s="109">
        <f t="shared" ref="N393:N456" si="37">+I393/$M393</f>
        <v>1.6743992312396121E-3</v>
      </c>
      <c r="O393" s="110">
        <f t="shared" ref="O393:O456" si="38">+J393/$M393</f>
        <v>0.3619491693208432</v>
      </c>
      <c r="P393" s="110">
        <f t="shared" ref="P393:P456" si="39">+K393/$M393</f>
        <v>0.25346462648168783</v>
      </c>
      <c r="Q393" s="110">
        <f t="shared" ref="Q393:Q456" si="40">+L393/$M393</f>
        <v>0.3829118049662294</v>
      </c>
      <c r="R393" s="111">
        <f t="shared" ref="R393:R456" si="41">+Q393+P393+O393+N393</f>
        <v>1</v>
      </c>
    </row>
    <row r="394" spans="2:18" s="4" customFormat="1" ht="28.5" x14ac:dyDescent="0.2">
      <c r="B394" s="17">
        <v>64</v>
      </c>
      <c r="C394" s="18">
        <v>604</v>
      </c>
      <c r="D394" s="18">
        <v>42</v>
      </c>
      <c r="E394" s="18">
        <v>10</v>
      </c>
      <c r="F394" s="18">
        <v>20</v>
      </c>
      <c r="G394" s="18">
        <v>53</v>
      </c>
      <c r="H394" s="49" t="s">
        <v>248</v>
      </c>
      <c r="I394" s="10">
        <v>4356626</v>
      </c>
      <c r="J394" s="12">
        <v>192057219</v>
      </c>
      <c r="K394" s="12">
        <v>263490789</v>
      </c>
      <c r="L394" s="12">
        <v>0</v>
      </c>
      <c r="M394" s="22">
        <f t="shared" si="36"/>
        <v>459904634</v>
      </c>
      <c r="N394" s="109">
        <f t="shared" si="37"/>
        <v>9.4728899817956604E-3</v>
      </c>
      <c r="O394" s="110">
        <f t="shared" si="38"/>
        <v>0.41760226969141606</v>
      </c>
      <c r="P394" s="110">
        <f t="shared" si="39"/>
        <v>0.57292484032678825</v>
      </c>
      <c r="Q394" s="110">
        <f t="shared" si="40"/>
        <v>0</v>
      </c>
      <c r="R394" s="111">
        <f t="shared" si="41"/>
        <v>0.99999999999999989</v>
      </c>
    </row>
    <row r="395" spans="2:18" s="4" customFormat="1" ht="15" x14ac:dyDescent="0.2">
      <c r="B395" s="17">
        <v>64</v>
      </c>
      <c r="C395" s="18">
        <v>604</v>
      </c>
      <c r="D395" s="18">
        <v>42</v>
      </c>
      <c r="E395" s="18">
        <v>10</v>
      </c>
      <c r="F395" s="18">
        <v>20</v>
      </c>
      <c r="G395" s="18">
        <v>54</v>
      </c>
      <c r="H395" s="49" t="s">
        <v>249</v>
      </c>
      <c r="I395" s="10">
        <v>1882492</v>
      </c>
      <c r="J395" s="12">
        <v>406932132</v>
      </c>
      <c r="K395" s="12">
        <v>290965156</v>
      </c>
      <c r="L395" s="12">
        <v>104500000</v>
      </c>
      <c r="M395" s="22">
        <f t="shared" si="36"/>
        <v>804279780</v>
      </c>
      <c r="N395" s="109">
        <f t="shared" si="37"/>
        <v>2.340593468606161E-3</v>
      </c>
      <c r="O395" s="110">
        <f t="shared" si="38"/>
        <v>0.50595842655649004</v>
      </c>
      <c r="P395" s="110">
        <f t="shared" si="39"/>
        <v>0.36177106926646846</v>
      </c>
      <c r="Q395" s="110">
        <f t="shared" si="40"/>
        <v>0.12992991070843532</v>
      </c>
      <c r="R395" s="111">
        <f t="shared" si="41"/>
        <v>1</v>
      </c>
    </row>
    <row r="396" spans="2:18" s="4" customFormat="1" ht="15" x14ac:dyDescent="0.2">
      <c r="B396" s="17">
        <v>64</v>
      </c>
      <c r="C396" s="18">
        <v>604</v>
      </c>
      <c r="D396" s="18">
        <v>42</v>
      </c>
      <c r="E396" s="18">
        <v>10</v>
      </c>
      <c r="F396" s="18">
        <v>20</v>
      </c>
      <c r="G396" s="18">
        <v>55</v>
      </c>
      <c r="H396" s="49" t="s">
        <v>250</v>
      </c>
      <c r="I396" s="10">
        <v>2151420</v>
      </c>
      <c r="J396" s="12">
        <v>361065294</v>
      </c>
      <c r="K396" s="12">
        <v>373674463</v>
      </c>
      <c r="L396" s="12">
        <v>68000000</v>
      </c>
      <c r="M396" s="22">
        <f t="shared" si="36"/>
        <v>804891177</v>
      </c>
      <c r="N396" s="109">
        <f t="shared" si="37"/>
        <v>2.6729327659160067E-3</v>
      </c>
      <c r="O396" s="110">
        <f t="shared" si="38"/>
        <v>0.44858895751071204</v>
      </c>
      <c r="P396" s="110">
        <f t="shared" si="39"/>
        <v>0.46425463923304999</v>
      </c>
      <c r="Q396" s="110">
        <f t="shared" si="40"/>
        <v>8.4483470490321955E-2</v>
      </c>
      <c r="R396" s="111">
        <f t="shared" si="41"/>
        <v>0.99999999999999989</v>
      </c>
    </row>
    <row r="397" spans="2:18" s="4" customFormat="1" ht="28.5" x14ac:dyDescent="0.2">
      <c r="B397" s="17">
        <v>64</v>
      </c>
      <c r="C397" s="18">
        <v>604</v>
      </c>
      <c r="D397" s="18">
        <v>42</v>
      </c>
      <c r="E397" s="18">
        <v>10</v>
      </c>
      <c r="F397" s="18">
        <v>3</v>
      </c>
      <c r="G397" s="18">
        <v>52</v>
      </c>
      <c r="H397" s="49" t="s">
        <v>251</v>
      </c>
      <c r="I397" s="10">
        <v>207314004</v>
      </c>
      <c r="J397" s="12">
        <v>467007315</v>
      </c>
      <c r="K397" s="12">
        <v>0</v>
      </c>
      <c r="L397" s="12">
        <v>0</v>
      </c>
      <c r="M397" s="22">
        <f t="shared" si="36"/>
        <v>674321319</v>
      </c>
      <c r="N397" s="109">
        <f t="shared" si="37"/>
        <v>0.30744097533122783</v>
      </c>
      <c r="O397" s="110">
        <f t="shared" si="38"/>
        <v>0.69255902466877217</v>
      </c>
      <c r="P397" s="110">
        <f t="shared" si="39"/>
        <v>0</v>
      </c>
      <c r="Q397" s="110">
        <f t="shared" si="40"/>
        <v>0</v>
      </c>
      <c r="R397" s="111">
        <f t="shared" si="41"/>
        <v>1</v>
      </c>
    </row>
    <row r="398" spans="2:18" s="4" customFormat="1" ht="15" x14ac:dyDescent="0.2">
      <c r="B398" s="17">
        <v>64</v>
      </c>
      <c r="C398" s="18">
        <v>604</v>
      </c>
      <c r="D398" s="18">
        <v>42</v>
      </c>
      <c r="E398" s="18">
        <v>10</v>
      </c>
      <c r="F398" s="18">
        <v>31</v>
      </c>
      <c r="G398" s="18">
        <v>58</v>
      </c>
      <c r="H398" s="49" t="s">
        <v>252</v>
      </c>
      <c r="I398" s="10">
        <v>1785310022</v>
      </c>
      <c r="J398" s="12">
        <v>2661775830</v>
      </c>
      <c r="K398" s="12">
        <v>2014477856</v>
      </c>
      <c r="L398" s="12">
        <v>0</v>
      </c>
      <c r="M398" s="22">
        <f t="shared" si="36"/>
        <v>6461563708</v>
      </c>
      <c r="N398" s="109">
        <f t="shared" si="37"/>
        <v>0.27629690005062163</v>
      </c>
      <c r="O398" s="110">
        <f t="shared" si="38"/>
        <v>0.41193988797239295</v>
      </c>
      <c r="P398" s="110">
        <f t="shared" si="39"/>
        <v>0.31176321197698542</v>
      </c>
      <c r="Q398" s="110">
        <f t="shared" si="40"/>
        <v>0</v>
      </c>
      <c r="R398" s="111">
        <f t="shared" si="41"/>
        <v>1</v>
      </c>
    </row>
    <row r="399" spans="2:18" s="4" customFormat="1" ht="28.5" x14ac:dyDescent="0.2">
      <c r="B399" s="17">
        <v>64</v>
      </c>
      <c r="C399" s="18">
        <v>604</v>
      </c>
      <c r="D399" s="18">
        <v>42</v>
      </c>
      <c r="E399" s="18">
        <v>10</v>
      </c>
      <c r="F399" s="18">
        <v>31</v>
      </c>
      <c r="G399" s="18">
        <v>59</v>
      </c>
      <c r="H399" s="49" t="s">
        <v>253</v>
      </c>
      <c r="I399" s="10">
        <v>1231517240</v>
      </c>
      <c r="J399" s="12">
        <v>1790659410</v>
      </c>
      <c r="K399" s="12">
        <v>0</v>
      </c>
      <c r="L399" s="12">
        <v>0</v>
      </c>
      <c r="M399" s="22">
        <f t="shared" si="36"/>
        <v>3022176650</v>
      </c>
      <c r="N399" s="109">
        <f t="shared" si="37"/>
        <v>0.40749346667078512</v>
      </c>
      <c r="O399" s="110">
        <f t="shared" si="38"/>
        <v>0.59250653332921488</v>
      </c>
      <c r="P399" s="110">
        <f t="shared" si="39"/>
        <v>0</v>
      </c>
      <c r="Q399" s="110">
        <f t="shared" si="40"/>
        <v>0</v>
      </c>
      <c r="R399" s="111">
        <f t="shared" si="41"/>
        <v>1</v>
      </c>
    </row>
    <row r="400" spans="2:18" s="4" customFormat="1" ht="28.5" x14ac:dyDescent="0.2">
      <c r="B400" s="17">
        <v>64</v>
      </c>
      <c r="C400" s="18">
        <v>604</v>
      </c>
      <c r="D400" s="18">
        <v>42</v>
      </c>
      <c r="E400" s="18">
        <v>10</v>
      </c>
      <c r="F400" s="18">
        <v>31</v>
      </c>
      <c r="G400" s="18">
        <v>60</v>
      </c>
      <c r="H400" s="49" t="s">
        <v>254</v>
      </c>
      <c r="I400" s="10">
        <v>707471349</v>
      </c>
      <c r="J400" s="12">
        <v>2160000000</v>
      </c>
      <c r="K400" s="12">
        <v>1174006986</v>
      </c>
      <c r="L400" s="12">
        <v>0</v>
      </c>
      <c r="M400" s="22">
        <f t="shared" si="36"/>
        <v>4041478335</v>
      </c>
      <c r="N400" s="109">
        <f t="shared" si="37"/>
        <v>0.17505261450325207</v>
      </c>
      <c r="O400" s="110">
        <f t="shared" si="38"/>
        <v>0.53445789410621691</v>
      </c>
      <c r="P400" s="110">
        <f t="shared" si="39"/>
        <v>0.29048949139053099</v>
      </c>
      <c r="Q400" s="110">
        <f t="shared" si="40"/>
        <v>0</v>
      </c>
      <c r="R400" s="111">
        <f t="shared" si="41"/>
        <v>1</v>
      </c>
    </row>
    <row r="401" spans="2:18" s="4" customFormat="1" ht="28.5" x14ac:dyDescent="0.2">
      <c r="B401" s="17">
        <v>64</v>
      </c>
      <c r="C401" s="18">
        <v>604</v>
      </c>
      <c r="D401" s="18">
        <v>42</v>
      </c>
      <c r="E401" s="18">
        <v>10</v>
      </c>
      <c r="F401" s="18">
        <v>31</v>
      </c>
      <c r="G401" s="18">
        <v>61</v>
      </c>
      <c r="H401" s="49" t="s">
        <v>255</v>
      </c>
      <c r="I401" s="10">
        <v>1555634191</v>
      </c>
      <c r="J401" s="12">
        <v>2261934234</v>
      </c>
      <c r="K401" s="12">
        <v>0</v>
      </c>
      <c r="L401" s="12">
        <v>0</v>
      </c>
      <c r="M401" s="22">
        <f t="shared" si="36"/>
        <v>3817568425</v>
      </c>
      <c r="N401" s="109">
        <f t="shared" si="37"/>
        <v>0.4074934664727064</v>
      </c>
      <c r="O401" s="110">
        <f t="shared" si="38"/>
        <v>0.59250653352729366</v>
      </c>
      <c r="P401" s="110">
        <f t="shared" si="39"/>
        <v>0</v>
      </c>
      <c r="Q401" s="110">
        <f t="shared" si="40"/>
        <v>0</v>
      </c>
      <c r="R401" s="111">
        <f t="shared" si="41"/>
        <v>1</v>
      </c>
    </row>
    <row r="402" spans="2:18" s="4" customFormat="1" ht="15" x14ac:dyDescent="0.2">
      <c r="B402" s="17">
        <v>64</v>
      </c>
      <c r="C402" s="18">
        <v>604</v>
      </c>
      <c r="D402" s="18">
        <v>42</v>
      </c>
      <c r="E402" s="18">
        <v>10</v>
      </c>
      <c r="F402" s="18">
        <v>41</v>
      </c>
      <c r="G402" s="18">
        <v>51</v>
      </c>
      <c r="H402" s="49" t="s">
        <v>256</v>
      </c>
      <c r="I402" s="10">
        <v>795957805</v>
      </c>
      <c r="J402" s="12">
        <v>2001438379</v>
      </c>
      <c r="K402" s="12">
        <v>0</v>
      </c>
      <c r="L402" s="12">
        <v>0</v>
      </c>
      <c r="M402" s="22">
        <f t="shared" si="36"/>
        <v>2797396184</v>
      </c>
      <c r="N402" s="109">
        <f t="shared" si="37"/>
        <v>0.28453524372148781</v>
      </c>
      <c r="O402" s="110">
        <f t="shared" si="38"/>
        <v>0.71546475627851214</v>
      </c>
      <c r="P402" s="110">
        <f t="shared" si="39"/>
        <v>0</v>
      </c>
      <c r="Q402" s="110">
        <f t="shared" si="40"/>
        <v>0</v>
      </c>
      <c r="R402" s="111">
        <f t="shared" si="41"/>
        <v>1</v>
      </c>
    </row>
    <row r="403" spans="2:18" s="4" customFormat="1" ht="15" x14ac:dyDescent="0.2">
      <c r="B403" s="17">
        <v>64</v>
      </c>
      <c r="C403" s="18">
        <v>604</v>
      </c>
      <c r="D403" s="18">
        <v>42</v>
      </c>
      <c r="E403" s="18">
        <v>10</v>
      </c>
      <c r="F403" s="18">
        <v>42</v>
      </c>
      <c r="G403" s="18">
        <v>51</v>
      </c>
      <c r="H403" s="49" t="s">
        <v>257</v>
      </c>
      <c r="I403" s="10">
        <v>23242562</v>
      </c>
      <c r="J403" s="12">
        <v>36919839</v>
      </c>
      <c r="K403" s="12">
        <v>0</v>
      </c>
      <c r="L403" s="12">
        <v>0</v>
      </c>
      <c r="M403" s="22">
        <f t="shared" si="36"/>
        <v>60162401</v>
      </c>
      <c r="N403" s="109">
        <f t="shared" si="37"/>
        <v>0.38633035938841603</v>
      </c>
      <c r="O403" s="110">
        <f t="shared" si="38"/>
        <v>0.61366964061158402</v>
      </c>
      <c r="P403" s="110">
        <f t="shared" si="39"/>
        <v>0</v>
      </c>
      <c r="Q403" s="110">
        <f t="shared" si="40"/>
        <v>0</v>
      </c>
      <c r="R403" s="111">
        <f t="shared" si="41"/>
        <v>1</v>
      </c>
    </row>
    <row r="404" spans="2:18" s="4" customFormat="1" ht="28.5" x14ac:dyDescent="0.2">
      <c r="B404" s="17">
        <v>64</v>
      </c>
      <c r="C404" s="18">
        <v>604</v>
      </c>
      <c r="D404" s="18">
        <v>42</v>
      </c>
      <c r="E404" s="18">
        <v>10</v>
      </c>
      <c r="F404" s="18">
        <v>43</v>
      </c>
      <c r="G404" s="18">
        <v>52</v>
      </c>
      <c r="H404" s="49" t="s">
        <v>258</v>
      </c>
      <c r="I404" s="10">
        <v>89264650</v>
      </c>
      <c r="J404" s="12">
        <v>1517572177</v>
      </c>
      <c r="K404" s="12">
        <v>1137840350</v>
      </c>
      <c r="L404" s="12">
        <v>255902633</v>
      </c>
      <c r="M404" s="22">
        <f t="shared" si="36"/>
        <v>3000579810</v>
      </c>
      <c r="N404" s="109">
        <f t="shared" si="37"/>
        <v>2.9749133718259605E-2</v>
      </c>
      <c r="O404" s="110">
        <f t="shared" si="38"/>
        <v>0.50575964416690522</v>
      </c>
      <c r="P404" s="110">
        <f t="shared" si="39"/>
        <v>0.37920682736314221</v>
      </c>
      <c r="Q404" s="110">
        <f t="shared" si="40"/>
        <v>8.5284394751693013E-2</v>
      </c>
      <c r="R404" s="111">
        <f t="shared" si="41"/>
        <v>1</v>
      </c>
    </row>
    <row r="405" spans="2:18" s="4" customFormat="1" ht="28.5" x14ac:dyDescent="0.2">
      <c r="B405" s="17">
        <v>64</v>
      </c>
      <c r="C405" s="18">
        <v>604</v>
      </c>
      <c r="D405" s="18">
        <v>42</v>
      </c>
      <c r="E405" s="18">
        <v>10</v>
      </c>
      <c r="F405" s="18">
        <v>43</v>
      </c>
      <c r="G405" s="18">
        <v>53</v>
      </c>
      <c r="H405" s="49" t="s">
        <v>259</v>
      </c>
      <c r="I405" s="10">
        <v>4468610</v>
      </c>
      <c r="J405" s="12">
        <v>331864693</v>
      </c>
      <c r="K405" s="12">
        <v>415449717</v>
      </c>
      <c r="L405" s="12">
        <v>271593569</v>
      </c>
      <c r="M405" s="22">
        <f t="shared" si="36"/>
        <v>1023376589</v>
      </c>
      <c r="N405" s="109">
        <f t="shared" si="37"/>
        <v>4.3665352989621696E-3</v>
      </c>
      <c r="O405" s="110">
        <f t="shared" si="38"/>
        <v>0.32428403831700314</v>
      </c>
      <c r="P405" s="110">
        <f t="shared" si="39"/>
        <v>0.4059597624819225</v>
      </c>
      <c r="Q405" s="110">
        <f t="shared" si="40"/>
        <v>0.26538966390211216</v>
      </c>
      <c r="R405" s="111">
        <f t="shared" si="41"/>
        <v>1</v>
      </c>
    </row>
    <row r="406" spans="2:18" s="4" customFormat="1" ht="15" x14ac:dyDescent="0.2">
      <c r="B406" s="17">
        <v>64</v>
      </c>
      <c r="C406" s="18">
        <v>604</v>
      </c>
      <c r="D406" s="18">
        <v>42</v>
      </c>
      <c r="E406" s="18">
        <v>10</v>
      </c>
      <c r="F406" s="18">
        <v>44</v>
      </c>
      <c r="G406" s="18">
        <v>51</v>
      </c>
      <c r="H406" s="49" t="s">
        <v>261</v>
      </c>
      <c r="I406" s="10">
        <v>2717476</v>
      </c>
      <c r="J406" s="12">
        <v>1350336027</v>
      </c>
      <c r="K406" s="12">
        <v>1915971497</v>
      </c>
      <c r="L406" s="12">
        <v>0</v>
      </c>
      <c r="M406" s="22">
        <f t="shared" si="36"/>
        <v>3269025000</v>
      </c>
      <c r="N406" s="109">
        <f t="shared" si="37"/>
        <v>8.3128027469964291E-4</v>
      </c>
      <c r="O406" s="110">
        <f t="shared" si="38"/>
        <v>0.41306996030926652</v>
      </c>
      <c r="P406" s="110">
        <f t="shared" si="39"/>
        <v>0.58609875941603384</v>
      </c>
      <c r="Q406" s="110">
        <f t="shared" si="40"/>
        <v>0</v>
      </c>
      <c r="R406" s="111">
        <f t="shared" si="41"/>
        <v>1</v>
      </c>
    </row>
    <row r="407" spans="2:18" s="4" customFormat="1" ht="28.5" x14ac:dyDescent="0.2">
      <c r="B407" s="17">
        <v>64</v>
      </c>
      <c r="C407" s="18">
        <v>604</v>
      </c>
      <c r="D407" s="18">
        <v>42</v>
      </c>
      <c r="E407" s="18">
        <v>10</v>
      </c>
      <c r="F407" s="18">
        <v>46</v>
      </c>
      <c r="G407" s="18">
        <v>51</v>
      </c>
      <c r="H407" s="49" t="s">
        <v>262</v>
      </c>
      <c r="I407" s="10">
        <v>1099189287</v>
      </c>
      <c r="J407" s="12">
        <v>2467410184</v>
      </c>
      <c r="K407" s="12">
        <v>0</v>
      </c>
      <c r="L407" s="12">
        <v>0</v>
      </c>
      <c r="M407" s="22">
        <f t="shared" si="36"/>
        <v>3566599471</v>
      </c>
      <c r="N407" s="109">
        <f t="shared" si="37"/>
        <v>0.30818971850848459</v>
      </c>
      <c r="O407" s="110">
        <f t="shared" si="38"/>
        <v>0.69181028149151547</v>
      </c>
      <c r="P407" s="110">
        <f t="shared" si="39"/>
        <v>0</v>
      </c>
      <c r="Q407" s="110">
        <f t="shared" si="40"/>
        <v>0</v>
      </c>
      <c r="R407" s="111">
        <f t="shared" si="41"/>
        <v>1</v>
      </c>
    </row>
    <row r="408" spans="2:18" s="4" customFormat="1" ht="28.5" x14ac:dyDescent="0.2">
      <c r="B408" s="17">
        <v>64</v>
      </c>
      <c r="C408" s="18">
        <v>604</v>
      </c>
      <c r="D408" s="18">
        <v>42</v>
      </c>
      <c r="E408" s="18">
        <v>10</v>
      </c>
      <c r="F408" s="18">
        <v>47</v>
      </c>
      <c r="G408" s="18">
        <v>51</v>
      </c>
      <c r="H408" s="49" t="s">
        <v>263</v>
      </c>
      <c r="I408" s="10">
        <v>885472205</v>
      </c>
      <c r="J408" s="12">
        <v>1195291162</v>
      </c>
      <c r="K408" s="12">
        <v>590527795</v>
      </c>
      <c r="L408" s="12">
        <v>0</v>
      </c>
      <c r="M408" s="22">
        <f t="shared" si="36"/>
        <v>2671291162</v>
      </c>
      <c r="N408" s="109">
        <f t="shared" si="37"/>
        <v>0.33147723377972976</v>
      </c>
      <c r="O408" s="110">
        <f t="shared" si="38"/>
        <v>0.44745821009832698</v>
      </c>
      <c r="P408" s="110">
        <f t="shared" si="39"/>
        <v>0.22106455612194326</v>
      </c>
      <c r="Q408" s="110">
        <f t="shared" si="40"/>
        <v>0</v>
      </c>
      <c r="R408" s="111">
        <f t="shared" si="41"/>
        <v>1</v>
      </c>
    </row>
    <row r="409" spans="2:18" s="4" customFormat="1" ht="42.75" x14ac:dyDescent="0.2">
      <c r="B409" s="17">
        <v>64</v>
      </c>
      <c r="C409" s="18">
        <v>604</v>
      </c>
      <c r="D409" s="18">
        <v>42</v>
      </c>
      <c r="E409" s="18">
        <v>10</v>
      </c>
      <c r="F409" s="18">
        <v>47</v>
      </c>
      <c r="G409" s="18">
        <v>52</v>
      </c>
      <c r="H409" s="49" t="s">
        <v>264</v>
      </c>
      <c r="I409" s="10">
        <v>641968323</v>
      </c>
      <c r="J409" s="12">
        <v>1196285250</v>
      </c>
      <c r="K409" s="12">
        <v>432148237</v>
      </c>
      <c r="L409" s="12">
        <v>0</v>
      </c>
      <c r="M409" s="22">
        <f t="shared" si="36"/>
        <v>2270401810</v>
      </c>
      <c r="N409" s="109">
        <f t="shared" si="37"/>
        <v>0.28275537844114035</v>
      </c>
      <c r="O409" s="110">
        <f t="shared" si="38"/>
        <v>0.52690464072524679</v>
      </c>
      <c r="P409" s="110">
        <f t="shared" si="39"/>
        <v>0.19033998083361289</v>
      </c>
      <c r="Q409" s="110">
        <f t="shared" si="40"/>
        <v>0</v>
      </c>
      <c r="R409" s="111">
        <f t="shared" si="41"/>
        <v>1</v>
      </c>
    </row>
    <row r="410" spans="2:18" s="4" customFormat="1" ht="15" x14ac:dyDescent="0.2">
      <c r="B410" s="17">
        <v>64</v>
      </c>
      <c r="C410" s="18">
        <v>604</v>
      </c>
      <c r="D410" s="18">
        <v>42</v>
      </c>
      <c r="E410" s="18">
        <v>10</v>
      </c>
      <c r="F410" s="18">
        <v>48</v>
      </c>
      <c r="G410" s="18">
        <v>51</v>
      </c>
      <c r="H410" s="49" t="s">
        <v>265</v>
      </c>
      <c r="I410" s="10">
        <v>225929399</v>
      </c>
      <c r="J410" s="12">
        <v>887062449</v>
      </c>
      <c r="K410" s="12">
        <v>554358152</v>
      </c>
      <c r="L410" s="12">
        <v>0</v>
      </c>
      <c r="M410" s="22">
        <f t="shared" si="36"/>
        <v>1667350000</v>
      </c>
      <c r="N410" s="109">
        <f t="shared" si="37"/>
        <v>0.13550208354574625</v>
      </c>
      <c r="O410" s="110">
        <f t="shared" si="38"/>
        <v>0.5320193414699973</v>
      </c>
      <c r="P410" s="110">
        <f t="shared" si="39"/>
        <v>0.33247857498425648</v>
      </c>
      <c r="Q410" s="110">
        <f t="shared" si="40"/>
        <v>0</v>
      </c>
      <c r="R410" s="111">
        <f t="shared" si="41"/>
        <v>1</v>
      </c>
    </row>
    <row r="411" spans="2:18" s="4" customFormat="1" ht="15" x14ac:dyDescent="0.2">
      <c r="B411" s="17">
        <v>64</v>
      </c>
      <c r="C411" s="18">
        <v>604</v>
      </c>
      <c r="D411" s="18">
        <v>42</v>
      </c>
      <c r="E411" s="18">
        <v>10</v>
      </c>
      <c r="F411" s="18">
        <v>49</v>
      </c>
      <c r="G411" s="18">
        <v>51</v>
      </c>
      <c r="H411" s="49" t="s">
        <v>266</v>
      </c>
      <c r="I411" s="10">
        <v>764243577</v>
      </c>
      <c r="J411" s="12">
        <v>5432850117</v>
      </c>
      <c r="K411" s="12">
        <v>7785906306</v>
      </c>
      <c r="L411" s="12">
        <v>0</v>
      </c>
      <c r="M411" s="22">
        <f t="shared" si="36"/>
        <v>13983000000</v>
      </c>
      <c r="N411" s="109">
        <f t="shared" si="37"/>
        <v>5.4655193949796184E-2</v>
      </c>
      <c r="O411" s="110">
        <f t="shared" si="38"/>
        <v>0.38853251212186224</v>
      </c>
      <c r="P411" s="110">
        <f t="shared" si="39"/>
        <v>0.55681229392834153</v>
      </c>
      <c r="Q411" s="110">
        <f t="shared" si="40"/>
        <v>0</v>
      </c>
      <c r="R411" s="111">
        <f t="shared" si="41"/>
        <v>1</v>
      </c>
    </row>
    <row r="412" spans="2:18" s="4" customFormat="1" ht="15" x14ac:dyDescent="0.2">
      <c r="B412" s="17">
        <v>64</v>
      </c>
      <c r="C412" s="18">
        <v>604</v>
      </c>
      <c r="D412" s="18">
        <v>42</v>
      </c>
      <c r="E412" s="18">
        <v>10</v>
      </c>
      <c r="F412" s="18">
        <v>50</v>
      </c>
      <c r="G412" s="18">
        <v>51</v>
      </c>
      <c r="H412" s="49" t="s">
        <v>267</v>
      </c>
      <c r="I412" s="10">
        <v>1251370355</v>
      </c>
      <c r="J412" s="12">
        <v>8103520839</v>
      </c>
      <c r="K412" s="12">
        <v>5707538806</v>
      </c>
      <c r="L412" s="12">
        <v>0</v>
      </c>
      <c r="M412" s="22">
        <f t="shared" si="36"/>
        <v>15062430000</v>
      </c>
      <c r="N412" s="109">
        <f t="shared" si="37"/>
        <v>8.3078915885418228E-2</v>
      </c>
      <c r="O412" s="110">
        <f t="shared" si="38"/>
        <v>0.53799558497533262</v>
      </c>
      <c r="P412" s="110">
        <f t="shared" si="39"/>
        <v>0.37892549913924911</v>
      </c>
      <c r="Q412" s="110">
        <f t="shared" si="40"/>
        <v>0</v>
      </c>
      <c r="R412" s="111">
        <f t="shared" si="41"/>
        <v>1</v>
      </c>
    </row>
    <row r="413" spans="2:18" s="4" customFormat="1" ht="15" x14ac:dyDescent="0.2">
      <c r="B413" s="17">
        <v>64</v>
      </c>
      <c r="C413" s="18">
        <v>604</v>
      </c>
      <c r="D413" s="18">
        <v>42</v>
      </c>
      <c r="E413" s="18">
        <v>10</v>
      </c>
      <c r="F413" s="18">
        <v>51</v>
      </c>
      <c r="G413" s="18">
        <v>51</v>
      </c>
      <c r="H413" s="49" t="s">
        <v>268</v>
      </c>
      <c r="I413" s="10">
        <v>288622251</v>
      </c>
      <c r="J413" s="12">
        <v>1360213443</v>
      </c>
      <c r="K413" s="12">
        <v>1068544306</v>
      </c>
      <c r="L413" s="12">
        <v>0</v>
      </c>
      <c r="M413" s="22">
        <f t="shared" si="36"/>
        <v>2717380000</v>
      </c>
      <c r="N413" s="109">
        <f t="shared" si="37"/>
        <v>0.10621343021586969</v>
      </c>
      <c r="O413" s="110">
        <f t="shared" si="38"/>
        <v>0.50056062935621815</v>
      </c>
      <c r="P413" s="110">
        <f t="shared" si="39"/>
        <v>0.3932259404279122</v>
      </c>
      <c r="Q413" s="110">
        <f t="shared" si="40"/>
        <v>0</v>
      </c>
      <c r="R413" s="111">
        <f t="shared" si="41"/>
        <v>1</v>
      </c>
    </row>
    <row r="414" spans="2:18" s="4" customFormat="1" ht="15" x14ac:dyDescent="0.2">
      <c r="B414" s="17">
        <v>64</v>
      </c>
      <c r="C414" s="18">
        <v>604</v>
      </c>
      <c r="D414" s="18">
        <v>42</v>
      </c>
      <c r="E414" s="18">
        <v>10</v>
      </c>
      <c r="F414" s="18">
        <v>52</v>
      </c>
      <c r="G414" s="18">
        <v>51</v>
      </c>
      <c r="H414" s="49" t="s">
        <v>269</v>
      </c>
      <c r="I414" s="10">
        <v>247944805</v>
      </c>
      <c r="J414" s="12">
        <v>3790346435</v>
      </c>
      <c r="K414" s="12">
        <v>5129658760</v>
      </c>
      <c r="L414" s="12">
        <v>0</v>
      </c>
      <c r="M414" s="22">
        <f t="shared" si="36"/>
        <v>9167950000</v>
      </c>
      <c r="N414" s="109">
        <f t="shared" si="37"/>
        <v>2.7044737918509591E-2</v>
      </c>
      <c r="O414" s="110">
        <f t="shared" si="38"/>
        <v>0.4134344575395808</v>
      </c>
      <c r="P414" s="110">
        <f t="shared" si="39"/>
        <v>0.55952080454190956</v>
      </c>
      <c r="Q414" s="110">
        <f t="shared" si="40"/>
        <v>0</v>
      </c>
      <c r="R414" s="111">
        <f t="shared" si="41"/>
        <v>0.99999999999999989</v>
      </c>
    </row>
    <row r="415" spans="2:18" s="4" customFormat="1" ht="28.5" x14ac:dyDescent="0.2">
      <c r="B415" s="17">
        <v>64</v>
      </c>
      <c r="C415" s="18">
        <v>604</v>
      </c>
      <c r="D415" s="18">
        <v>42</v>
      </c>
      <c r="E415" s="18">
        <v>10</v>
      </c>
      <c r="F415" s="18">
        <v>53</v>
      </c>
      <c r="G415" s="18">
        <v>51</v>
      </c>
      <c r="H415" s="49" t="s">
        <v>783</v>
      </c>
      <c r="I415" s="10">
        <v>460250618</v>
      </c>
      <c r="J415" s="12">
        <v>3208749382</v>
      </c>
      <c r="K415" s="12">
        <v>0</v>
      </c>
      <c r="L415" s="12">
        <v>0</v>
      </c>
      <c r="M415" s="22">
        <f t="shared" si="36"/>
        <v>3669000000</v>
      </c>
      <c r="N415" s="109">
        <f t="shared" si="37"/>
        <v>0.12544306841101119</v>
      </c>
      <c r="O415" s="110">
        <f t="shared" si="38"/>
        <v>0.87455693158898884</v>
      </c>
      <c r="P415" s="110">
        <f t="shared" si="39"/>
        <v>0</v>
      </c>
      <c r="Q415" s="110">
        <f t="shared" si="40"/>
        <v>0</v>
      </c>
      <c r="R415" s="111">
        <f t="shared" si="41"/>
        <v>1</v>
      </c>
    </row>
    <row r="416" spans="2:18" s="4" customFormat="1" ht="28.5" x14ac:dyDescent="0.2">
      <c r="B416" s="17">
        <v>64</v>
      </c>
      <c r="C416" s="18">
        <v>604</v>
      </c>
      <c r="D416" s="18">
        <v>42</v>
      </c>
      <c r="E416" s="18">
        <v>10</v>
      </c>
      <c r="F416" s="18">
        <v>54</v>
      </c>
      <c r="G416" s="18">
        <v>51</v>
      </c>
      <c r="H416" s="49" t="s">
        <v>270</v>
      </c>
      <c r="I416" s="10">
        <v>78773294</v>
      </c>
      <c r="J416" s="12">
        <v>4369820138</v>
      </c>
      <c r="K416" s="12">
        <v>4465569180</v>
      </c>
      <c r="L416" s="12">
        <v>235485188</v>
      </c>
      <c r="M416" s="22">
        <f t="shared" si="36"/>
        <v>9149647800</v>
      </c>
      <c r="N416" s="109">
        <f t="shared" si="37"/>
        <v>8.6094345620604112E-3</v>
      </c>
      <c r="O416" s="110">
        <f t="shared" si="38"/>
        <v>0.47759435483407353</v>
      </c>
      <c r="P416" s="110">
        <f t="shared" si="39"/>
        <v>0.48805913381715088</v>
      </c>
      <c r="Q416" s="110">
        <f t="shared" si="40"/>
        <v>2.5737076786715222E-2</v>
      </c>
      <c r="R416" s="111">
        <f t="shared" si="41"/>
        <v>1</v>
      </c>
    </row>
    <row r="417" spans="2:18" s="4" customFormat="1" ht="42.75" x14ac:dyDescent="0.2">
      <c r="B417" s="17">
        <v>64</v>
      </c>
      <c r="C417" s="18">
        <v>604</v>
      </c>
      <c r="D417" s="18">
        <v>42</v>
      </c>
      <c r="E417" s="18">
        <v>10</v>
      </c>
      <c r="F417" s="18">
        <v>55</v>
      </c>
      <c r="G417" s="18">
        <v>51</v>
      </c>
      <c r="H417" s="49" t="s">
        <v>554</v>
      </c>
      <c r="I417" s="10">
        <v>587655616</v>
      </c>
      <c r="J417" s="12">
        <v>583504384</v>
      </c>
      <c r="K417" s="12">
        <v>0</v>
      </c>
      <c r="L417" s="12">
        <v>0</v>
      </c>
      <c r="M417" s="22">
        <f t="shared" si="36"/>
        <v>1171160000</v>
      </c>
      <c r="N417" s="109">
        <f t="shared" si="37"/>
        <v>0.50177227364322552</v>
      </c>
      <c r="O417" s="110">
        <f t="shared" si="38"/>
        <v>0.49822772635677448</v>
      </c>
      <c r="P417" s="110">
        <f t="shared" si="39"/>
        <v>0</v>
      </c>
      <c r="Q417" s="110">
        <f t="shared" si="40"/>
        <v>0</v>
      </c>
      <c r="R417" s="111">
        <f t="shared" si="41"/>
        <v>1</v>
      </c>
    </row>
    <row r="418" spans="2:18" s="4" customFormat="1" ht="28.5" x14ac:dyDescent="0.2">
      <c r="B418" s="17">
        <v>64</v>
      </c>
      <c r="C418" s="18">
        <v>604</v>
      </c>
      <c r="D418" s="18">
        <v>42</v>
      </c>
      <c r="E418" s="18">
        <v>10</v>
      </c>
      <c r="F418" s="18">
        <v>56</v>
      </c>
      <c r="G418" s="18">
        <v>51</v>
      </c>
      <c r="H418" s="49" t="s">
        <v>271</v>
      </c>
      <c r="I418" s="10">
        <v>112898762</v>
      </c>
      <c r="J418" s="12">
        <v>2550375000</v>
      </c>
      <c r="K418" s="12">
        <v>1836726238</v>
      </c>
      <c r="L418" s="12">
        <v>0</v>
      </c>
      <c r="M418" s="22">
        <f t="shared" si="36"/>
        <v>4500000000</v>
      </c>
      <c r="N418" s="109">
        <f t="shared" si="37"/>
        <v>2.5088613777777779E-2</v>
      </c>
      <c r="O418" s="110">
        <f t="shared" si="38"/>
        <v>0.56674999999999998</v>
      </c>
      <c r="P418" s="110">
        <f t="shared" si="39"/>
        <v>0.4081613862222222</v>
      </c>
      <c r="Q418" s="110">
        <f t="shared" si="40"/>
        <v>0</v>
      </c>
      <c r="R418" s="111">
        <f t="shared" si="41"/>
        <v>1</v>
      </c>
    </row>
    <row r="419" spans="2:18" s="4" customFormat="1" ht="15" x14ac:dyDescent="0.2">
      <c r="B419" s="17">
        <v>64</v>
      </c>
      <c r="C419" s="18">
        <v>604</v>
      </c>
      <c r="D419" s="18">
        <v>42</v>
      </c>
      <c r="E419" s="18">
        <v>10</v>
      </c>
      <c r="F419" s="18">
        <v>57</v>
      </c>
      <c r="G419" s="18">
        <v>51</v>
      </c>
      <c r="H419" s="49" t="s">
        <v>272</v>
      </c>
      <c r="I419" s="10">
        <v>104306443</v>
      </c>
      <c r="J419" s="12">
        <v>2059457251</v>
      </c>
      <c r="K419" s="12">
        <v>7668236306</v>
      </c>
      <c r="L419" s="12">
        <v>0</v>
      </c>
      <c r="M419" s="22">
        <f t="shared" si="36"/>
        <v>9832000000</v>
      </c>
      <c r="N419" s="109">
        <f t="shared" si="37"/>
        <v>1.06088733726607E-2</v>
      </c>
      <c r="O419" s="110">
        <f t="shared" si="38"/>
        <v>0.20946473260781123</v>
      </c>
      <c r="P419" s="110">
        <f t="shared" si="39"/>
        <v>0.77992639401952812</v>
      </c>
      <c r="Q419" s="110">
        <f t="shared" si="40"/>
        <v>0</v>
      </c>
      <c r="R419" s="111">
        <f t="shared" si="41"/>
        <v>1.0000000000000002</v>
      </c>
    </row>
    <row r="420" spans="2:18" s="4" customFormat="1" ht="28.5" x14ac:dyDescent="0.2">
      <c r="B420" s="17">
        <v>64</v>
      </c>
      <c r="C420" s="18">
        <v>604</v>
      </c>
      <c r="D420" s="18">
        <v>42</v>
      </c>
      <c r="E420" s="18">
        <v>10</v>
      </c>
      <c r="F420" s="18">
        <v>58</v>
      </c>
      <c r="G420" s="18">
        <v>51</v>
      </c>
      <c r="H420" s="49" t="s">
        <v>273</v>
      </c>
      <c r="I420" s="10">
        <v>68228139</v>
      </c>
      <c r="J420" s="12">
        <v>2113251861</v>
      </c>
      <c r="K420" s="12">
        <v>8206520000</v>
      </c>
      <c r="L420" s="12">
        <v>0</v>
      </c>
      <c r="M420" s="22">
        <f t="shared" si="36"/>
        <v>10388000000</v>
      </c>
      <c r="N420" s="109">
        <f t="shared" si="37"/>
        <v>6.5679764150943397E-3</v>
      </c>
      <c r="O420" s="110">
        <f t="shared" si="38"/>
        <v>0.20343202358490567</v>
      </c>
      <c r="P420" s="110">
        <f t="shared" si="39"/>
        <v>0.79</v>
      </c>
      <c r="Q420" s="110">
        <f t="shared" si="40"/>
        <v>0</v>
      </c>
      <c r="R420" s="111">
        <f t="shared" si="41"/>
        <v>1</v>
      </c>
    </row>
    <row r="421" spans="2:18" s="4" customFormat="1" ht="28.5" x14ac:dyDescent="0.2">
      <c r="B421" s="17">
        <v>64</v>
      </c>
      <c r="C421" s="18">
        <v>604</v>
      </c>
      <c r="D421" s="18">
        <v>42</v>
      </c>
      <c r="E421" s="18">
        <v>10</v>
      </c>
      <c r="F421" s="18">
        <v>59</v>
      </c>
      <c r="G421" s="18">
        <v>51</v>
      </c>
      <c r="H421" s="49" t="s">
        <v>274</v>
      </c>
      <c r="I421" s="10">
        <v>68004828</v>
      </c>
      <c r="J421" s="12">
        <v>2106335172</v>
      </c>
      <c r="K421" s="12">
        <v>8179660000</v>
      </c>
      <c r="L421" s="12">
        <v>0</v>
      </c>
      <c r="M421" s="22">
        <f t="shared" si="36"/>
        <v>10354000000</v>
      </c>
      <c r="N421" s="109">
        <f t="shared" si="37"/>
        <v>6.5679764342283179E-3</v>
      </c>
      <c r="O421" s="110">
        <f t="shared" si="38"/>
        <v>0.20343202356577167</v>
      </c>
      <c r="P421" s="110">
        <f t="shared" si="39"/>
        <v>0.79</v>
      </c>
      <c r="Q421" s="110">
        <f t="shared" si="40"/>
        <v>0</v>
      </c>
      <c r="R421" s="111">
        <f t="shared" si="41"/>
        <v>1</v>
      </c>
    </row>
    <row r="422" spans="2:18" s="4" customFormat="1" ht="28.5" x14ac:dyDescent="0.2">
      <c r="B422" s="17">
        <v>64</v>
      </c>
      <c r="C422" s="18">
        <v>604</v>
      </c>
      <c r="D422" s="18">
        <v>42</v>
      </c>
      <c r="E422" s="18">
        <v>10</v>
      </c>
      <c r="F422" s="18">
        <v>6</v>
      </c>
      <c r="G422" s="18">
        <v>52</v>
      </c>
      <c r="H422" s="49" t="s">
        <v>275</v>
      </c>
      <c r="I422" s="10">
        <v>1229842662</v>
      </c>
      <c r="J422" s="12">
        <v>1421162303</v>
      </c>
      <c r="K422" s="12">
        <v>0</v>
      </c>
      <c r="L422" s="12">
        <v>0</v>
      </c>
      <c r="M422" s="22">
        <f t="shared" si="36"/>
        <v>2651004965</v>
      </c>
      <c r="N422" s="109">
        <f t="shared" si="37"/>
        <v>0.46391563887546322</v>
      </c>
      <c r="O422" s="110">
        <f t="shared" si="38"/>
        <v>0.53608436112453683</v>
      </c>
      <c r="P422" s="110">
        <f t="shared" si="39"/>
        <v>0</v>
      </c>
      <c r="Q422" s="110">
        <f t="shared" si="40"/>
        <v>0</v>
      </c>
      <c r="R422" s="111">
        <f t="shared" si="41"/>
        <v>1</v>
      </c>
    </row>
    <row r="423" spans="2:18" s="4" customFormat="1" ht="28.5" x14ac:dyDescent="0.2">
      <c r="B423" s="17">
        <v>64</v>
      </c>
      <c r="C423" s="18">
        <v>604</v>
      </c>
      <c r="D423" s="18">
        <v>42</v>
      </c>
      <c r="E423" s="18">
        <v>10</v>
      </c>
      <c r="F423" s="18">
        <v>6</v>
      </c>
      <c r="G423" s="18">
        <v>53</v>
      </c>
      <c r="H423" s="49" t="s">
        <v>276</v>
      </c>
      <c r="I423" s="10">
        <v>1331717862</v>
      </c>
      <c r="J423" s="12">
        <v>1538885649</v>
      </c>
      <c r="K423" s="12">
        <v>0</v>
      </c>
      <c r="L423" s="12">
        <v>0</v>
      </c>
      <c r="M423" s="22">
        <f t="shared" si="36"/>
        <v>2870603511</v>
      </c>
      <c r="N423" s="109">
        <f t="shared" si="37"/>
        <v>0.46391563895777593</v>
      </c>
      <c r="O423" s="110">
        <f t="shared" si="38"/>
        <v>0.53608436104222401</v>
      </c>
      <c r="P423" s="110">
        <f t="shared" si="39"/>
        <v>0</v>
      </c>
      <c r="Q423" s="110">
        <f t="shared" si="40"/>
        <v>0</v>
      </c>
      <c r="R423" s="111">
        <f t="shared" si="41"/>
        <v>1</v>
      </c>
    </row>
    <row r="424" spans="2:18" s="4" customFormat="1" ht="28.5" x14ac:dyDescent="0.2">
      <c r="B424" s="17">
        <v>64</v>
      </c>
      <c r="C424" s="18">
        <v>604</v>
      </c>
      <c r="D424" s="18">
        <v>42</v>
      </c>
      <c r="E424" s="18">
        <v>10</v>
      </c>
      <c r="F424" s="18">
        <v>60</v>
      </c>
      <c r="G424" s="18">
        <v>51</v>
      </c>
      <c r="H424" s="49" t="s">
        <v>277</v>
      </c>
      <c r="I424" s="10">
        <v>807302821</v>
      </c>
      <c r="J424" s="12">
        <v>5149347179</v>
      </c>
      <c r="K424" s="12">
        <v>3498350000</v>
      </c>
      <c r="L424" s="12">
        <v>0</v>
      </c>
      <c r="M424" s="22">
        <f t="shared" si="36"/>
        <v>9455000000</v>
      </c>
      <c r="N424" s="109">
        <f t="shared" si="37"/>
        <v>8.5383693389740875E-2</v>
      </c>
      <c r="O424" s="110">
        <f t="shared" si="38"/>
        <v>0.54461630661025917</v>
      </c>
      <c r="P424" s="110">
        <f t="shared" si="39"/>
        <v>0.37</v>
      </c>
      <c r="Q424" s="110">
        <f t="shared" si="40"/>
        <v>0</v>
      </c>
      <c r="R424" s="111">
        <f t="shared" si="41"/>
        <v>1</v>
      </c>
    </row>
    <row r="425" spans="2:18" s="4" customFormat="1" ht="15" x14ac:dyDescent="0.2">
      <c r="B425" s="17">
        <v>64</v>
      </c>
      <c r="C425" s="18">
        <v>604</v>
      </c>
      <c r="D425" s="18">
        <v>42</v>
      </c>
      <c r="E425" s="18">
        <v>10</v>
      </c>
      <c r="F425" s="18">
        <v>61</v>
      </c>
      <c r="G425" s="18">
        <v>51</v>
      </c>
      <c r="H425" s="49" t="s">
        <v>278</v>
      </c>
      <c r="I425" s="10">
        <v>10351131</v>
      </c>
      <c r="J425" s="12">
        <v>320608869</v>
      </c>
      <c r="K425" s="12">
        <v>1245040000</v>
      </c>
      <c r="L425" s="12">
        <v>0</v>
      </c>
      <c r="M425" s="22">
        <f t="shared" si="36"/>
        <v>1576000000</v>
      </c>
      <c r="N425" s="109">
        <f t="shared" si="37"/>
        <v>6.5679765228426395E-3</v>
      </c>
      <c r="O425" s="110">
        <f t="shared" si="38"/>
        <v>0.20343202347715736</v>
      </c>
      <c r="P425" s="110">
        <f t="shared" si="39"/>
        <v>0.79</v>
      </c>
      <c r="Q425" s="110">
        <f t="shared" si="40"/>
        <v>0</v>
      </c>
      <c r="R425" s="111">
        <f t="shared" si="41"/>
        <v>1</v>
      </c>
    </row>
    <row r="426" spans="2:18" s="4" customFormat="1" ht="15" x14ac:dyDescent="0.2">
      <c r="B426" s="17">
        <v>64</v>
      </c>
      <c r="C426" s="18">
        <v>604</v>
      </c>
      <c r="D426" s="18">
        <v>42</v>
      </c>
      <c r="E426" s="18">
        <v>10</v>
      </c>
      <c r="F426" s="18">
        <v>62</v>
      </c>
      <c r="G426" s="18">
        <v>51</v>
      </c>
      <c r="H426" s="49" t="s">
        <v>279</v>
      </c>
      <c r="I426" s="10">
        <v>4774919</v>
      </c>
      <c r="J426" s="12">
        <v>147895081</v>
      </c>
      <c r="K426" s="12">
        <v>574330000</v>
      </c>
      <c r="L426" s="12">
        <v>0</v>
      </c>
      <c r="M426" s="22">
        <f t="shared" si="36"/>
        <v>727000000</v>
      </c>
      <c r="N426" s="109">
        <f t="shared" si="37"/>
        <v>6.5679766162310867E-3</v>
      </c>
      <c r="O426" s="110">
        <f t="shared" si="38"/>
        <v>0.20343202338376892</v>
      </c>
      <c r="P426" s="110">
        <f t="shared" si="39"/>
        <v>0.79</v>
      </c>
      <c r="Q426" s="110">
        <f t="shared" si="40"/>
        <v>0</v>
      </c>
      <c r="R426" s="111">
        <f t="shared" si="41"/>
        <v>1</v>
      </c>
    </row>
    <row r="427" spans="2:18" s="4" customFormat="1" ht="15" x14ac:dyDescent="0.2">
      <c r="B427" s="17">
        <v>64</v>
      </c>
      <c r="C427" s="18">
        <v>604</v>
      </c>
      <c r="D427" s="18">
        <v>42</v>
      </c>
      <c r="E427" s="18">
        <v>10</v>
      </c>
      <c r="F427" s="18">
        <v>63</v>
      </c>
      <c r="G427" s="18">
        <v>51</v>
      </c>
      <c r="H427" s="49" t="s">
        <v>280</v>
      </c>
      <c r="I427" s="10">
        <v>80797500</v>
      </c>
      <c r="J427" s="12">
        <v>769702500</v>
      </c>
      <c r="K427" s="12">
        <v>364500000</v>
      </c>
      <c r="L427" s="12">
        <v>0</v>
      </c>
      <c r="M427" s="22">
        <f t="shared" si="36"/>
        <v>1215000000</v>
      </c>
      <c r="N427" s="109">
        <f t="shared" si="37"/>
        <v>6.6500000000000004E-2</v>
      </c>
      <c r="O427" s="110">
        <f t="shared" si="38"/>
        <v>0.63349999999999995</v>
      </c>
      <c r="P427" s="110">
        <f t="shared" si="39"/>
        <v>0.3</v>
      </c>
      <c r="Q427" s="110">
        <f t="shared" si="40"/>
        <v>0</v>
      </c>
      <c r="R427" s="111">
        <f t="shared" si="41"/>
        <v>1</v>
      </c>
    </row>
    <row r="428" spans="2:18" s="4" customFormat="1" ht="15" x14ac:dyDescent="0.2">
      <c r="B428" s="17">
        <v>64</v>
      </c>
      <c r="C428" s="18">
        <v>604</v>
      </c>
      <c r="D428" s="18">
        <v>42</v>
      </c>
      <c r="E428" s="18">
        <v>10</v>
      </c>
      <c r="F428" s="18">
        <v>64</v>
      </c>
      <c r="G428" s="18">
        <v>51</v>
      </c>
      <c r="H428" s="49" t="s">
        <v>281</v>
      </c>
      <c r="I428" s="10">
        <v>63768892</v>
      </c>
      <c r="J428" s="12">
        <v>803874802</v>
      </c>
      <c r="K428" s="12">
        <v>2792356306</v>
      </c>
      <c r="L428" s="12">
        <v>0</v>
      </c>
      <c r="M428" s="22">
        <f t="shared" si="36"/>
        <v>3660000000</v>
      </c>
      <c r="N428" s="109">
        <f t="shared" si="37"/>
        <v>1.7423194535519125E-2</v>
      </c>
      <c r="O428" s="110">
        <f t="shared" si="38"/>
        <v>0.21963792404371585</v>
      </c>
      <c r="P428" s="110">
        <f t="shared" si="39"/>
        <v>0.76293888142076505</v>
      </c>
      <c r="Q428" s="110">
        <f t="shared" si="40"/>
        <v>0</v>
      </c>
      <c r="R428" s="111">
        <f t="shared" si="41"/>
        <v>1</v>
      </c>
    </row>
    <row r="429" spans="2:18" s="4" customFormat="1" ht="28.5" x14ac:dyDescent="0.2">
      <c r="B429" s="17">
        <v>64</v>
      </c>
      <c r="C429" s="18">
        <v>604</v>
      </c>
      <c r="D429" s="18">
        <v>42</v>
      </c>
      <c r="E429" s="18">
        <v>10</v>
      </c>
      <c r="F429" s="18">
        <v>65</v>
      </c>
      <c r="G429" s="18">
        <v>51</v>
      </c>
      <c r="H429" s="49" t="s">
        <v>282</v>
      </c>
      <c r="I429" s="10">
        <v>543154682</v>
      </c>
      <c r="J429" s="12">
        <v>4151250000</v>
      </c>
      <c r="K429" s="12">
        <v>5076220318</v>
      </c>
      <c r="L429" s="12">
        <v>354375000</v>
      </c>
      <c r="M429" s="22">
        <f t="shared" si="36"/>
        <v>10125000000</v>
      </c>
      <c r="N429" s="109">
        <f t="shared" si="37"/>
        <v>5.3644906864197532E-2</v>
      </c>
      <c r="O429" s="110">
        <f t="shared" si="38"/>
        <v>0.41</v>
      </c>
      <c r="P429" s="110">
        <f t="shared" si="39"/>
        <v>0.50135509313580251</v>
      </c>
      <c r="Q429" s="110">
        <f t="shared" si="40"/>
        <v>3.5000000000000003E-2</v>
      </c>
      <c r="R429" s="111">
        <f t="shared" si="41"/>
        <v>1</v>
      </c>
    </row>
    <row r="430" spans="2:18" s="4" customFormat="1" ht="15" x14ac:dyDescent="0.2">
      <c r="B430" s="17">
        <v>64</v>
      </c>
      <c r="C430" s="18">
        <v>604</v>
      </c>
      <c r="D430" s="18">
        <v>42</v>
      </c>
      <c r="E430" s="18">
        <v>10</v>
      </c>
      <c r="F430" s="18">
        <v>66</v>
      </c>
      <c r="G430" s="18">
        <v>51</v>
      </c>
      <c r="H430" s="49" t="s">
        <v>283</v>
      </c>
      <c r="I430" s="10">
        <v>608025797</v>
      </c>
      <c r="J430" s="12">
        <v>4483350000</v>
      </c>
      <c r="K430" s="12">
        <v>5460899203</v>
      </c>
      <c r="L430" s="12">
        <v>382725000</v>
      </c>
      <c r="M430" s="22">
        <f t="shared" si="36"/>
        <v>10935000000</v>
      </c>
      <c r="N430" s="109">
        <f t="shared" si="37"/>
        <v>5.5603639414723363E-2</v>
      </c>
      <c r="O430" s="110">
        <f t="shared" si="38"/>
        <v>0.41</v>
      </c>
      <c r="P430" s="110">
        <f t="shared" si="39"/>
        <v>0.49939636058527664</v>
      </c>
      <c r="Q430" s="110">
        <f t="shared" si="40"/>
        <v>3.5000000000000003E-2</v>
      </c>
      <c r="R430" s="111">
        <f t="shared" si="41"/>
        <v>0.99999999999999989</v>
      </c>
    </row>
    <row r="431" spans="2:18" s="4" customFormat="1" ht="15" x14ac:dyDescent="0.2">
      <c r="B431" s="17">
        <v>64</v>
      </c>
      <c r="C431" s="18">
        <v>604</v>
      </c>
      <c r="D431" s="18">
        <v>42</v>
      </c>
      <c r="E431" s="18">
        <v>10</v>
      </c>
      <c r="F431" s="18">
        <v>67</v>
      </c>
      <c r="G431" s="18">
        <v>51</v>
      </c>
      <c r="H431" s="49" t="s">
        <v>284</v>
      </c>
      <c r="I431" s="10">
        <v>495428428</v>
      </c>
      <c r="J431" s="12">
        <v>3653100000</v>
      </c>
      <c r="K431" s="12">
        <v>4449621572</v>
      </c>
      <c r="L431" s="12">
        <v>311850000</v>
      </c>
      <c r="M431" s="22">
        <f t="shared" si="36"/>
        <v>8910000000</v>
      </c>
      <c r="N431" s="109">
        <f t="shared" si="37"/>
        <v>5.5603639506172836E-2</v>
      </c>
      <c r="O431" s="110">
        <f t="shared" si="38"/>
        <v>0.41</v>
      </c>
      <c r="P431" s="110">
        <f t="shared" si="39"/>
        <v>0.49939636049382718</v>
      </c>
      <c r="Q431" s="110">
        <f t="shared" si="40"/>
        <v>3.5000000000000003E-2</v>
      </c>
      <c r="R431" s="111">
        <f t="shared" si="41"/>
        <v>1</v>
      </c>
    </row>
    <row r="432" spans="2:18" s="4" customFormat="1" ht="15" x14ac:dyDescent="0.2">
      <c r="B432" s="17">
        <v>64</v>
      </c>
      <c r="C432" s="18">
        <v>604</v>
      </c>
      <c r="D432" s="18">
        <v>42</v>
      </c>
      <c r="E432" s="18">
        <v>10</v>
      </c>
      <c r="F432" s="18">
        <v>68</v>
      </c>
      <c r="G432" s="18">
        <v>51</v>
      </c>
      <c r="H432" s="49" t="s">
        <v>285</v>
      </c>
      <c r="I432" s="10">
        <v>517947902</v>
      </c>
      <c r="J432" s="12">
        <v>3819150000</v>
      </c>
      <c r="K432" s="12">
        <v>4651877098</v>
      </c>
      <c r="L432" s="12">
        <v>326025000</v>
      </c>
      <c r="M432" s="22">
        <f t="shared" si="36"/>
        <v>9315000000</v>
      </c>
      <c r="N432" s="109">
        <f t="shared" si="37"/>
        <v>5.5603639506172836E-2</v>
      </c>
      <c r="O432" s="110">
        <f t="shared" si="38"/>
        <v>0.41</v>
      </c>
      <c r="P432" s="110">
        <f t="shared" si="39"/>
        <v>0.49939636049382718</v>
      </c>
      <c r="Q432" s="110">
        <f t="shared" si="40"/>
        <v>3.5000000000000003E-2</v>
      </c>
      <c r="R432" s="111">
        <f t="shared" si="41"/>
        <v>1</v>
      </c>
    </row>
    <row r="433" spans="2:18" s="4" customFormat="1" ht="42.75" x14ac:dyDescent="0.2">
      <c r="B433" s="17">
        <v>64</v>
      </c>
      <c r="C433" s="18">
        <v>604</v>
      </c>
      <c r="D433" s="18">
        <v>42</v>
      </c>
      <c r="E433" s="18">
        <v>10</v>
      </c>
      <c r="F433" s="18">
        <v>69</v>
      </c>
      <c r="G433" s="18">
        <v>51</v>
      </c>
      <c r="H433" s="49" t="s">
        <v>286</v>
      </c>
      <c r="I433" s="10">
        <v>764967848</v>
      </c>
      <c r="J433" s="12">
        <v>1054044652</v>
      </c>
      <c r="K433" s="12">
        <v>0</v>
      </c>
      <c r="L433" s="12">
        <v>0</v>
      </c>
      <c r="M433" s="22">
        <f t="shared" si="36"/>
        <v>1819012500</v>
      </c>
      <c r="N433" s="109">
        <f t="shared" si="37"/>
        <v>0.42054018210430111</v>
      </c>
      <c r="O433" s="110">
        <f t="shared" si="38"/>
        <v>0.57945981789569889</v>
      </c>
      <c r="P433" s="110">
        <f t="shared" si="39"/>
        <v>0</v>
      </c>
      <c r="Q433" s="110">
        <f t="shared" si="40"/>
        <v>0</v>
      </c>
      <c r="R433" s="111">
        <f t="shared" si="41"/>
        <v>1</v>
      </c>
    </row>
    <row r="434" spans="2:18" s="4" customFormat="1" ht="28.5" x14ac:dyDescent="0.2">
      <c r="B434" s="17">
        <v>64</v>
      </c>
      <c r="C434" s="18">
        <v>604</v>
      </c>
      <c r="D434" s="18">
        <v>42</v>
      </c>
      <c r="E434" s="18">
        <v>10</v>
      </c>
      <c r="F434" s="18">
        <v>70</v>
      </c>
      <c r="G434" s="18">
        <v>51</v>
      </c>
      <c r="H434" s="49" t="s">
        <v>287</v>
      </c>
      <c r="I434" s="10">
        <v>570493342</v>
      </c>
      <c r="J434" s="12">
        <v>4206600000</v>
      </c>
      <c r="K434" s="12">
        <v>5123806658</v>
      </c>
      <c r="L434" s="12">
        <v>359100000</v>
      </c>
      <c r="M434" s="22">
        <f t="shared" si="36"/>
        <v>10260000000</v>
      </c>
      <c r="N434" s="109">
        <f t="shared" si="37"/>
        <v>5.5603639571150096E-2</v>
      </c>
      <c r="O434" s="110">
        <f t="shared" si="38"/>
        <v>0.41</v>
      </c>
      <c r="P434" s="110">
        <f t="shared" si="39"/>
        <v>0.49939636042884988</v>
      </c>
      <c r="Q434" s="110">
        <f t="shared" si="40"/>
        <v>3.5000000000000003E-2</v>
      </c>
      <c r="R434" s="111">
        <f t="shared" si="41"/>
        <v>1</v>
      </c>
    </row>
    <row r="435" spans="2:18" s="4" customFormat="1" ht="28.5" x14ac:dyDescent="0.2">
      <c r="B435" s="17">
        <v>64</v>
      </c>
      <c r="C435" s="18">
        <v>604</v>
      </c>
      <c r="D435" s="18">
        <v>42</v>
      </c>
      <c r="E435" s="18">
        <v>10</v>
      </c>
      <c r="F435" s="18">
        <v>71</v>
      </c>
      <c r="G435" s="18">
        <v>51</v>
      </c>
      <c r="H435" s="49" t="s">
        <v>288</v>
      </c>
      <c r="I435" s="10">
        <v>1085747514</v>
      </c>
      <c r="J435" s="12">
        <v>3275424312</v>
      </c>
      <c r="K435" s="12">
        <v>1413044678</v>
      </c>
      <c r="L435" s="12">
        <v>0</v>
      </c>
      <c r="M435" s="22">
        <f t="shared" si="36"/>
        <v>5774216504</v>
      </c>
      <c r="N435" s="109">
        <f t="shared" si="37"/>
        <v>0.1880337381266991</v>
      </c>
      <c r="O435" s="110">
        <f t="shared" si="38"/>
        <v>0.56725000001835746</v>
      </c>
      <c r="P435" s="110">
        <f t="shared" si="39"/>
        <v>0.24471626185494344</v>
      </c>
      <c r="Q435" s="110">
        <f t="shared" si="40"/>
        <v>0</v>
      </c>
      <c r="R435" s="111">
        <f t="shared" si="41"/>
        <v>1</v>
      </c>
    </row>
    <row r="436" spans="2:18" s="4" customFormat="1" ht="28.5" x14ac:dyDescent="0.2">
      <c r="B436" s="17">
        <v>64</v>
      </c>
      <c r="C436" s="18">
        <v>604</v>
      </c>
      <c r="D436" s="18">
        <v>42</v>
      </c>
      <c r="E436" s="18">
        <v>10</v>
      </c>
      <c r="F436" s="18">
        <v>72</v>
      </c>
      <c r="G436" s="18">
        <v>51</v>
      </c>
      <c r="H436" s="49" t="s">
        <v>289</v>
      </c>
      <c r="I436" s="10">
        <v>44048146</v>
      </c>
      <c r="J436" s="12">
        <v>12267824433</v>
      </c>
      <c r="K436" s="12">
        <v>0</v>
      </c>
      <c r="L436" s="12">
        <v>0</v>
      </c>
      <c r="M436" s="22">
        <f t="shared" si="36"/>
        <v>12311872579</v>
      </c>
      <c r="N436" s="109">
        <f t="shared" si="37"/>
        <v>3.5776967083895614E-3</v>
      </c>
      <c r="O436" s="110">
        <f t="shared" si="38"/>
        <v>0.99642230329161041</v>
      </c>
      <c r="P436" s="110">
        <f t="shared" si="39"/>
        <v>0</v>
      </c>
      <c r="Q436" s="110">
        <f t="shared" si="40"/>
        <v>0</v>
      </c>
      <c r="R436" s="111">
        <f t="shared" si="41"/>
        <v>1</v>
      </c>
    </row>
    <row r="437" spans="2:18" s="4" customFormat="1" ht="28.5" x14ac:dyDescent="0.2">
      <c r="B437" s="17">
        <v>64</v>
      </c>
      <c r="C437" s="18">
        <v>604</v>
      </c>
      <c r="D437" s="18">
        <v>42</v>
      </c>
      <c r="E437" s="18">
        <v>10</v>
      </c>
      <c r="F437" s="18">
        <v>73</v>
      </c>
      <c r="G437" s="18">
        <v>51</v>
      </c>
      <c r="H437" s="49" t="s">
        <v>290</v>
      </c>
      <c r="I437" s="10">
        <v>59693622</v>
      </c>
      <c r="J437" s="12">
        <v>16235431849</v>
      </c>
      <c r="K437" s="12">
        <v>0</v>
      </c>
      <c r="L437" s="12">
        <v>0</v>
      </c>
      <c r="M437" s="22">
        <f t="shared" si="36"/>
        <v>16295125471</v>
      </c>
      <c r="N437" s="109">
        <f t="shared" si="37"/>
        <v>3.6632809060743441E-3</v>
      </c>
      <c r="O437" s="110">
        <f t="shared" si="38"/>
        <v>0.99633671909392563</v>
      </c>
      <c r="P437" s="110">
        <f t="shared" si="39"/>
        <v>0</v>
      </c>
      <c r="Q437" s="110">
        <f t="shared" si="40"/>
        <v>0</v>
      </c>
      <c r="R437" s="111">
        <f t="shared" si="41"/>
        <v>1</v>
      </c>
    </row>
    <row r="438" spans="2:18" s="4" customFormat="1" ht="28.5" x14ac:dyDescent="0.2">
      <c r="B438" s="17">
        <v>64</v>
      </c>
      <c r="C438" s="18">
        <v>604</v>
      </c>
      <c r="D438" s="18">
        <v>42</v>
      </c>
      <c r="E438" s="18">
        <v>10</v>
      </c>
      <c r="F438" s="18">
        <v>74</v>
      </c>
      <c r="G438" s="18">
        <v>51</v>
      </c>
      <c r="H438" s="49" t="s">
        <v>291</v>
      </c>
      <c r="I438" s="10">
        <v>27857026</v>
      </c>
      <c r="J438" s="12">
        <v>7576534861</v>
      </c>
      <c r="K438" s="12">
        <v>0</v>
      </c>
      <c r="L438" s="12">
        <v>0</v>
      </c>
      <c r="M438" s="22">
        <f t="shared" si="36"/>
        <v>7604391887</v>
      </c>
      <c r="N438" s="109">
        <f t="shared" si="37"/>
        <v>3.6632812214245107E-3</v>
      </c>
      <c r="O438" s="110">
        <f t="shared" si="38"/>
        <v>0.99633671877857544</v>
      </c>
      <c r="P438" s="110">
        <f t="shared" si="39"/>
        <v>0</v>
      </c>
      <c r="Q438" s="110">
        <f t="shared" si="40"/>
        <v>0</v>
      </c>
      <c r="R438" s="111">
        <f t="shared" si="41"/>
        <v>1</v>
      </c>
    </row>
    <row r="439" spans="2:18" s="4" customFormat="1" ht="28.5" x14ac:dyDescent="0.2">
      <c r="B439" s="17">
        <v>64</v>
      </c>
      <c r="C439" s="18">
        <v>604</v>
      </c>
      <c r="D439" s="18">
        <v>42</v>
      </c>
      <c r="E439" s="18">
        <v>10</v>
      </c>
      <c r="F439" s="18">
        <v>75</v>
      </c>
      <c r="G439" s="18">
        <v>51</v>
      </c>
      <c r="H439" s="49" t="s">
        <v>292</v>
      </c>
      <c r="I439" s="10">
        <v>22550926</v>
      </c>
      <c r="J439" s="12">
        <v>6133385363</v>
      </c>
      <c r="K439" s="12">
        <v>0</v>
      </c>
      <c r="L439" s="12">
        <v>0</v>
      </c>
      <c r="M439" s="22">
        <f t="shared" si="36"/>
        <v>6155936289</v>
      </c>
      <c r="N439" s="109">
        <f t="shared" si="37"/>
        <v>3.6632812526497544E-3</v>
      </c>
      <c r="O439" s="110">
        <f t="shared" si="38"/>
        <v>0.99633671874735019</v>
      </c>
      <c r="P439" s="110">
        <f t="shared" si="39"/>
        <v>0</v>
      </c>
      <c r="Q439" s="110">
        <f t="shared" si="40"/>
        <v>0</v>
      </c>
      <c r="R439" s="111">
        <f t="shared" si="41"/>
        <v>1</v>
      </c>
    </row>
    <row r="440" spans="2:18" s="4" customFormat="1" ht="28.5" x14ac:dyDescent="0.2">
      <c r="B440" s="17">
        <v>64</v>
      </c>
      <c r="C440" s="18">
        <v>604</v>
      </c>
      <c r="D440" s="18">
        <v>42</v>
      </c>
      <c r="E440" s="18">
        <v>10</v>
      </c>
      <c r="F440" s="18">
        <v>76</v>
      </c>
      <c r="G440" s="18">
        <v>51</v>
      </c>
      <c r="H440" s="49" t="s">
        <v>1038</v>
      </c>
      <c r="I440" s="10">
        <v>14591774</v>
      </c>
      <c r="J440" s="12">
        <v>3968661119</v>
      </c>
      <c r="K440" s="12">
        <v>0</v>
      </c>
      <c r="L440" s="12">
        <v>0</v>
      </c>
      <c r="M440" s="22">
        <f t="shared" si="36"/>
        <v>3983252893</v>
      </c>
      <c r="N440" s="109">
        <f t="shared" si="37"/>
        <v>3.6632808390456369E-3</v>
      </c>
      <c r="O440" s="110">
        <f t="shared" si="38"/>
        <v>0.99633671916095434</v>
      </c>
      <c r="P440" s="110">
        <f t="shared" si="39"/>
        <v>0</v>
      </c>
      <c r="Q440" s="110">
        <f t="shared" si="40"/>
        <v>0</v>
      </c>
      <c r="R440" s="111">
        <f t="shared" si="41"/>
        <v>1</v>
      </c>
    </row>
    <row r="441" spans="2:18" s="4" customFormat="1" ht="28.5" x14ac:dyDescent="0.2">
      <c r="B441" s="17">
        <v>64</v>
      </c>
      <c r="C441" s="18">
        <v>604</v>
      </c>
      <c r="D441" s="18">
        <v>42</v>
      </c>
      <c r="E441" s="18">
        <v>10</v>
      </c>
      <c r="F441" s="18">
        <v>43</v>
      </c>
      <c r="G441" s="18">
        <v>54</v>
      </c>
      <c r="H441" s="49" t="s">
        <v>260</v>
      </c>
      <c r="I441" s="10">
        <v>79837376</v>
      </c>
      <c r="J441" s="12">
        <v>1316311740</v>
      </c>
      <c r="K441" s="12">
        <v>960696361</v>
      </c>
      <c r="L441" s="12">
        <v>245001430</v>
      </c>
      <c r="M441" s="22">
        <f t="shared" si="36"/>
        <v>2601846907</v>
      </c>
      <c r="N441" s="109">
        <f t="shared" si="37"/>
        <v>3.0684886103485104E-2</v>
      </c>
      <c r="O441" s="110">
        <f t="shared" si="38"/>
        <v>0.50591437046453402</v>
      </c>
      <c r="P441" s="110">
        <f t="shared" si="39"/>
        <v>0.36923631379515287</v>
      </c>
      <c r="Q441" s="110">
        <f t="shared" si="40"/>
        <v>9.4164429636827973E-2</v>
      </c>
      <c r="R441" s="111">
        <f t="shared" si="41"/>
        <v>0.99999999999999989</v>
      </c>
    </row>
    <row r="442" spans="2:18" s="4" customFormat="1" ht="28.5" x14ac:dyDescent="0.2">
      <c r="B442" s="17">
        <v>64</v>
      </c>
      <c r="C442" s="18">
        <v>604</v>
      </c>
      <c r="D442" s="18">
        <v>43</v>
      </c>
      <c r="E442" s="18">
        <v>10</v>
      </c>
      <c r="F442" s="18">
        <v>21</v>
      </c>
      <c r="G442" s="18">
        <v>51</v>
      </c>
      <c r="H442" s="49" t="s">
        <v>293</v>
      </c>
      <c r="I442" s="10">
        <v>537561582</v>
      </c>
      <c r="J442" s="12">
        <v>442648520</v>
      </c>
      <c r="K442" s="12">
        <v>0</v>
      </c>
      <c r="L442" s="12">
        <v>0</v>
      </c>
      <c r="M442" s="22">
        <f t="shared" si="36"/>
        <v>980210102</v>
      </c>
      <c r="N442" s="109">
        <f t="shared" si="37"/>
        <v>0.54841465202528594</v>
      </c>
      <c r="O442" s="110">
        <f t="shared" si="38"/>
        <v>0.45158534797471411</v>
      </c>
      <c r="P442" s="110">
        <f t="shared" si="39"/>
        <v>0</v>
      </c>
      <c r="Q442" s="110">
        <f t="shared" si="40"/>
        <v>0</v>
      </c>
      <c r="R442" s="111">
        <f t="shared" si="41"/>
        <v>1</v>
      </c>
    </row>
    <row r="443" spans="2:18" s="4" customFormat="1" ht="28.5" x14ac:dyDescent="0.2">
      <c r="B443" s="17">
        <v>64</v>
      </c>
      <c r="C443" s="18">
        <v>604</v>
      </c>
      <c r="D443" s="18">
        <v>43</v>
      </c>
      <c r="E443" s="18">
        <v>10</v>
      </c>
      <c r="F443" s="18">
        <v>23</v>
      </c>
      <c r="G443" s="18">
        <v>51</v>
      </c>
      <c r="H443" s="49" t="s">
        <v>294</v>
      </c>
      <c r="I443" s="10">
        <v>1206249367</v>
      </c>
      <c r="J443" s="12">
        <v>1834510704</v>
      </c>
      <c r="K443" s="12">
        <v>0</v>
      </c>
      <c r="L443" s="12">
        <v>0</v>
      </c>
      <c r="M443" s="22">
        <f t="shared" si="36"/>
        <v>3040760071</v>
      </c>
      <c r="N443" s="109">
        <f t="shared" si="37"/>
        <v>0.39669337232625085</v>
      </c>
      <c r="O443" s="110">
        <f t="shared" si="38"/>
        <v>0.6033066276737491</v>
      </c>
      <c r="P443" s="110">
        <f t="shared" si="39"/>
        <v>0</v>
      </c>
      <c r="Q443" s="110">
        <f t="shared" si="40"/>
        <v>0</v>
      </c>
      <c r="R443" s="111">
        <f t="shared" si="41"/>
        <v>1</v>
      </c>
    </row>
    <row r="444" spans="2:18" s="4" customFormat="1" ht="15" x14ac:dyDescent="0.2">
      <c r="B444" s="17">
        <v>64</v>
      </c>
      <c r="C444" s="18">
        <v>604</v>
      </c>
      <c r="D444" s="18">
        <v>43</v>
      </c>
      <c r="E444" s="18">
        <v>10</v>
      </c>
      <c r="F444" s="18">
        <v>24</v>
      </c>
      <c r="G444" s="18">
        <v>51</v>
      </c>
      <c r="H444" s="49" t="s">
        <v>295</v>
      </c>
      <c r="I444" s="10">
        <v>749328874</v>
      </c>
      <c r="J444" s="12">
        <v>702130000</v>
      </c>
      <c r="K444" s="12">
        <v>2535461126</v>
      </c>
      <c r="L444" s="12">
        <v>702130000</v>
      </c>
      <c r="M444" s="22">
        <f t="shared" si="36"/>
        <v>4689050000</v>
      </c>
      <c r="N444" s="109">
        <f t="shared" si="37"/>
        <v>0.15980398460242479</v>
      </c>
      <c r="O444" s="110">
        <f t="shared" si="38"/>
        <v>0.14973821989528796</v>
      </c>
      <c r="P444" s="110">
        <f t="shared" si="39"/>
        <v>0.54071957560699924</v>
      </c>
      <c r="Q444" s="110">
        <f t="shared" si="40"/>
        <v>0.14973821989528796</v>
      </c>
      <c r="R444" s="111">
        <f t="shared" si="41"/>
        <v>1</v>
      </c>
    </row>
    <row r="445" spans="2:18" s="4" customFormat="1" ht="28.5" x14ac:dyDescent="0.2">
      <c r="B445" s="17">
        <v>64</v>
      </c>
      <c r="C445" s="18">
        <v>604</v>
      </c>
      <c r="D445" s="18">
        <v>43</v>
      </c>
      <c r="E445" s="18">
        <v>10</v>
      </c>
      <c r="F445" s="18">
        <v>25</v>
      </c>
      <c r="G445" s="18">
        <v>51</v>
      </c>
      <c r="H445" s="49" t="s">
        <v>296</v>
      </c>
      <c r="I445" s="10">
        <v>272971668</v>
      </c>
      <c r="J445" s="12">
        <v>1741138332</v>
      </c>
      <c r="K445" s="12">
        <v>1182890000</v>
      </c>
      <c r="L445" s="12">
        <v>0</v>
      </c>
      <c r="M445" s="22">
        <f t="shared" si="36"/>
        <v>3197000000</v>
      </c>
      <c r="N445" s="109">
        <f t="shared" si="37"/>
        <v>8.5383693462621202E-2</v>
      </c>
      <c r="O445" s="110">
        <f t="shared" si="38"/>
        <v>0.5446163065373788</v>
      </c>
      <c r="P445" s="110">
        <f t="shared" si="39"/>
        <v>0.37</v>
      </c>
      <c r="Q445" s="110">
        <f t="shared" si="40"/>
        <v>0</v>
      </c>
      <c r="R445" s="111">
        <f t="shared" si="41"/>
        <v>1</v>
      </c>
    </row>
    <row r="446" spans="2:18" s="4" customFormat="1" ht="28.5" x14ac:dyDescent="0.2">
      <c r="B446" s="17">
        <v>64</v>
      </c>
      <c r="C446" s="18">
        <v>604</v>
      </c>
      <c r="D446" s="18">
        <v>43</v>
      </c>
      <c r="E446" s="18">
        <v>10</v>
      </c>
      <c r="F446" s="18">
        <v>26</v>
      </c>
      <c r="G446" s="18">
        <v>51</v>
      </c>
      <c r="H446" s="49" t="s">
        <v>297</v>
      </c>
      <c r="I446" s="10">
        <v>6698486</v>
      </c>
      <c r="J446" s="12">
        <v>765641940</v>
      </c>
      <c r="K446" s="12">
        <v>0</v>
      </c>
      <c r="L446" s="12">
        <v>0</v>
      </c>
      <c r="M446" s="22">
        <f t="shared" si="36"/>
        <v>772340426</v>
      </c>
      <c r="N446" s="109">
        <f t="shared" si="37"/>
        <v>8.6729708487381443E-3</v>
      </c>
      <c r="O446" s="110">
        <f t="shared" si="38"/>
        <v>0.99132702915126181</v>
      </c>
      <c r="P446" s="110">
        <f t="shared" si="39"/>
        <v>0</v>
      </c>
      <c r="Q446" s="110">
        <f t="shared" si="40"/>
        <v>0</v>
      </c>
      <c r="R446" s="111">
        <f t="shared" si="41"/>
        <v>1</v>
      </c>
    </row>
    <row r="447" spans="2:18" s="4" customFormat="1" ht="28.5" x14ac:dyDescent="0.2">
      <c r="B447" s="17">
        <v>64</v>
      </c>
      <c r="C447" s="18">
        <v>604</v>
      </c>
      <c r="D447" s="18">
        <v>43</v>
      </c>
      <c r="E447" s="18">
        <v>10</v>
      </c>
      <c r="F447" s="18">
        <v>27</v>
      </c>
      <c r="G447" s="18">
        <v>51</v>
      </c>
      <c r="H447" s="49" t="s">
        <v>298</v>
      </c>
      <c r="I447" s="10">
        <v>6698486</v>
      </c>
      <c r="J447" s="12">
        <v>135429174</v>
      </c>
      <c r="K447" s="12">
        <v>0</v>
      </c>
      <c r="L447" s="12">
        <v>0</v>
      </c>
      <c r="M447" s="22">
        <f t="shared" si="36"/>
        <v>142127660</v>
      </c>
      <c r="N447" s="109">
        <f t="shared" si="37"/>
        <v>4.7130066026556686E-2</v>
      </c>
      <c r="O447" s="110">
        <f t="shared" si="38"/>
        <v>0.95286993397344333</v>
      </c>
      <c r="P447" s="110">
        <f t="shared" si="39"/>
        <v>0</v>
      </c>
      <c r="Q447" s="110">
        <f t="shared" si="40"/>
        <v>0</v>
      </c>
      <c r="R447" s="111">
        <f t="shared" si="41"/>
        <v>1</v>
      </c>
    </row>
    <row r="448" spans="2:18" s="4" customFormat="1" ht="15" x14ac:dyDescent="0.2">
      <c r="B448" s="17">
        <v>64</v>
      </c>
      <c r="C448" s="18">
        <v>604</v>
      </c>
      <c r="D448" s="18">
        <v>43</v>
      </c>
      <c r="E448" s="18">
        <v>10</v>
      </c>
      <c r="F448" s="18">
        <v>28</v>
      </c>
      <c r="G448" s="18">
        <v>51</v>
      </c>
      <c r="H448" s="49" t="s">
        <v>299</v>
      </c>
      <c r="I448" s="10">
        <v>6698486</v>
      </c>
      <c r="J448" s="12">
        <v>302237684</v>
      </c>
      <c r="K448" s="12">
        <v>0</v>
      </c>
      <c r="L448" s="12">
        <v>0</v>
      </c>
      <c r="M448" s="22">
        <f t="shared" si="36"/>
        <v>308936170</v>
      </c>
      <c r="N448" s="109">
        <f t="shared" si="37"/>
        <v>2.1682427149919026E-2</v>
      </c>
      <c r="O448" s="110">
        <f t="shared" si="38"/>
        <v>0.97831757285008092</v>
      </c>
      <c r="P448" s="110">
        <f t="shared" si="39"/>
        <v>0</v>
      </c>
      <c r="Q448" s="110">
        <f t="shared" si="40"/>
        <v>0</v>
      </c>
      <c r="R448" s="111">
        <f t="shared" si="41"/>
        <v>1</v>
      </c>
    </row>
    <row r="449" spans="2:18" s="4" customFormat="1" ht="28.5" x14ac:dyDescent="0.2">
      <c r="B449" s="17">
        <v>64</v>
      </c>
      <c r="C449" s="18">
        <v>604</v>
      </c>
      <c r="D449" s="18">
        <v>43</v>
      </c>
      <c r="E449" s="18">
        <v>10</v>
      </c>
      <c r="F449" s="18">
        <v>7</v>
      </c>
      <c r="G449" s="18">
        <v>52</v>
      </c>
      <c r="H449" s="49" t="s">
        <v>300</v>
      </c>
      <c r="I449" s="10">
        <v>18487096</v>
      </c>
      <c r="J449" s="12">
        <v>315707365</v>
      </c>
      <c r="K449" s="12">
        <v>455343335</v>
      </c>
      <c r="L449" s="12">
        <v>0</v>
      </c>
      <c r="M449" s="22">
        <f t="shared" si="36"/>
        <v>789537796</v>
      </c>
      <c r="N449" s="109">
        <f t="shared" si="37"/>
        <v>2.3415086768056384E-2</v>
      </c>
      <c r="O449" s="110">
        <f t="shared" si="38"/>
        <v>0.39986352344302462</v>
      </c>
      <c r="P449" s="110">
        <f t="shared" si="39"/>
        <v>0.57672138978891896</v>
      </c>
      <c r="Q449" s="110">
        <f t="shared" si="40"/>
        <v>0</v>
      </c>
      <c r="R449" s="111">
        <f t="shared" si="41"/>
        <v>0.99999999999999989</v>
      </c>
    </row>
    <row r="450" spans="2:18" s="4" customFormat="1" ht="15" x14ac:dyDescent="0.2">
      <c r="B450" s="17">
        <v>64</v>
      </c>
      <c r="C450" s="18">
        <v>604</v>
      </c>
      <c r="D450" s="18">
        <v>44</v>
      </c>
      <c r="E450" s="18">
        <v>10</v>
      </c>
      <c r="F450" s="18">
        <v>11</v>
      </c>
      <c r="G450" s="18">
        <v>51</v>
      </c>
      <c r="H450" s="49" t="s">
        <v>301</v>
      </c>
      <c r="I450" s="10">
        <v>447387675</v>
      </c>
      <c r="J450" s="12">
        <v>591406315</v>
      </c>
      <c r="K450" s="12">
        <v>0</v>
      </c>
      <c r="L450" s="12">
        <v>0</v>
      </c>
      <c r="M450" s="22">
        <f t="shared" si="36"/>
        <v>1038793990</v>
      </c>
      <c r="N450" s="109">
        <f t="shared" si="37"/>
        <v>0.43067988389112649</v>
      </c>
      <c r="O450" s="110">
        <f t="shared" si="38"/>
        <v>0.56932011610887356</v>
      </c>
      <c r="P450" s="110">
        <f t="shared" si="39"/>
        <v>0</v>
      </c>
      <c r="Q450" s="110">
        <f t="shared" si="40"/>
        <v>0</v>
      </c>
      <c r="R450" s="111">
        <f t="shared" si="41"/>
        <v>1</v>
      </c>
    </row>
    <row r="451" spans="2:18" s="4" customFormat="1" ht="15" x14ac:dyDescent="0.2">
      <c r="B451" s="17">
        <v>64</v>
      </c>
      <c r="C451" s="18">
        <v>604</v>
      </c>
      <c r="D451" s="18">
        <v>44</v>
      </c>
      <c r="E451" s="18">
        <v>10</v>
      </c>
      <c r="F451" s="18">
        <v>11</v>
      </c>
      <c r="G451" s="18">
        <v>53</v>
      </c>
      <c r="H451" s="49" t="s">
        <v>302</v>
      </c>
      <c r="I451" s="10">
        <v>45118</v>
      </c>
      <c r="J451" s="12">
        <v>406144355</v>
      </c>
      <c r="K451" s="12">
        <v>109491560</v>
      </c>
      <c r="L451" s="12">
        <v>0</v>
      </c>
      <c r="M451" s="22">
        <f t="shared" si="36"/>
        <v>515681033</v>
      </c>
      <c r="N451" s="109">
        <f t="shared" si="37"/>
        <v>8.7492067989244817E-5</v>
      </c>
      <c r="O451" s="110">
        <f t="shared" si="38"/>
        <v>0.78758831333631774</v>
      </c>
      <c r="P451" s="110">
        <f t="shared" si="39"/>
        <v>0.21232419459569304</v>
      </c>
      <c r="Q451" s="110">
        <f t="shared" si="40"/>
        <v>0</v>
      </c>
      <c r="R451" s="111">
        <f t="shared" si="41"/>
        <v>1</v>
      </c>
    </row>
    <row r="452" spans="2:18" s="4" customFormat="1" ht="28.5" x14ac:dyDescent="0.2">
      <c r="B452" s="17">
        <v>64</v>
      </c>
      <c r="C452" s="18">
        <v>604</v>
      </c>
      <c r="D452" s="18">
        <v>44</v>
      </c>
      <c r="E452" s="18">
        <v>10</v>
      </c>
      <c r="F452" s="18">
        <v>11</v>
      </c>
      <c r="G452" s="18">
        <v>56</v>
      </c>
      <c r="H452" s="49" t="s">
        <v>303</v>
      </c>
      <c r="I452" s="10">
        <v>493282628</v>
      </c>
      <c r="J452" s="12">
        <v>1270241023</v>
      </c>
      <c r="K452" s="12">
        <v>0</v>
      </c>
      <c r="L452" s="12">
        <v>0</v>
      </c>
      <c r="M452" s="22">
        <f t="shared" si="36"/>
        <v>1763523651</v>
      </c>
      <c r="N452" s="109">
        <f t="shared" si="37"/>
        <v>0.27971421178291872</v>
      </c>
      <c r="O452" s="110">
        <f t="shared" si="38"/>
        <v>0.72028578821708134</v>
      </c>
      <c r="P452" s="110">
        <f t="shared" si="39"/>
        <v>0</v>
      </c>
      <c r="Q452" s="110">
        <f t="shared" si="40"/>
        <v>0</v>
      </c>
      <c r="R452" s="111">
        <f t="shared" si="41"/>
        <v>1</v>
      </c>
    </row>
    <row r="453" spans="2:18" s="4" customFormat="1" ht="15" x14ac:dyDescent="0.2">
      <c r="B453" s="17">
        <v>64</v>
      </c>
      <c r="C453" s="18">
        <v>604</v>
      </c>
      <c r="D453" s="18">
        <v>44</v>
      </c>
      <c r="E453" s="18">
        <v>10</v>
      </c>
      <c r="F453" s="18">
        <v>11</v>
      </c>
      <c r="G453" s="18">
        <v>57</v>
      </c>
      <c r="H453" s="49" t="s">
        <v>304</v>
      </c>
      <c r="I453" s="10">
        <v>45118</v>
      </c>
      <c r="J453" s="12">
        <v>338544355</v>
      </c>
      <c r="K453" s="12">
        <v>360959943</v>
      </c>
      <c r="L453" s="12">
        <v>0</v>
      </c>
      <c r="M453" s="22">
        <f t="shared" si="36"/>
        <v>699549416</v>
      </c>
      <c r="N453" s="109">
        <f t="shared" si="37"/>
        <v>6.4495801108638192E-5</v>
      </c>
      <c r="O453" s="110">
        <f t="shared" si="38"/>
        <v>0.4839463049455251</v>
      </c>
      <c r="P453" s="110">
        <f t="shared" si="39"/>
        <v>0.51598919925336628</v>
      </c>
      <c r="Q453" s="110">
        <f t="shared" si="40"/>
        <v>0</v>
      </c>
      <c r="R453" s="111">
        <f t="shared" si="41"/>
        <v>1</v>
      </c>
    </row>
    <row r="454" spans="2:18" s="4" customFormat="1" ht="28.5" x14ac:dyDescent="0.2">
      <c r="B454" s="17">
        <v>64</v>
      </c>
      <c r="C454" s="18">
        <v>604</v>
      </c>
      <c r="D454" s="18">
        <v>44</v>
      </c>
      <c r="E454" s="18">
        <v>10</v>
      </c>
      <c r="F454" s="18">
        <v>11</v>
      </c>
      <c r="G454" s="18">
        <v>60</v>
      </c>
      <c r="H454" s="49" t="s">
        <v>305</v>
      </c>
      <c r="I454" s="10">
        <v>1910403897</v>
      </c>
      <c r="J454" s="12">
        <v>2088514943</v>
      </c>
      <c r="K454" s="12">
        <v>0</v>
      </c>
      <c r="L454" s="12">
        <v>0</v>
      </c>
      <c r="M454" s="22">
        <f t="shared" si="36"/>
        <v>3998918840</v>
      </c>
      <c r="N454" s="109">
        <f t="shared" si="37"/>
        <v>0.47773009991870702</v>
      </c>
      <c r="O454" s="110">
        <f t="shared" si="38"/>
        <v>0.52226990008129293</v>
      </c>
      <c r="P454" s="110">
        <f t="shared" si="39"/>
        <v>0</v>
      </c>
      <c r="Q454" s="110">
        <f t="shared" si="40"/>
        <v>0</v>
      </c>
      <c r="R454" s="111">
        <f t="shared" si="41"/>
        <v>1</v>
      </c>
    </row>
    <row r="455" spans="2:18" s="4" customFormat="1" ht="15" x14ac:dyDescent="0.2">
      <c r="B455" s="17">
        <v>64</v>
      </c>
      <c r="C455" s="18">
        <v>604</v>
      </c>
      <c r="D455" s="18">
        <v>44</v>
      </c>
      <c r="E455" s="18">
        <v>10</v>
      </c>
      <c r="F455" s="18">
        <v>11</v>
      </c>
      <c r="G455" s="18">
        <v>61</v>
      </c>
      <c r="H455" s="49" t="s">
        <v>306</v>
      </c>
      <c r="I455" s="10">
        <v>95954568</v>
      </c>
      <c r="J455" s="12">
        <v>139306569</v>
      </c>
      <c r="K455" s="12">
        <v>2198098270</v>
      </c>
      <c r="L455" s="12">
        <v>1504510936</v>
      </c>
      <c r="M455" s="22">
        <f t="shared" si="36"/>
        <v>3937870343</v>
      </c>
      <c r="N455" s="109">
        <f t="shared" si="37"/>
        <v>2.4367122236660193E-2</v>
      </c>
      <c r="O455" s="110">
        <f t="shared" si="38"/>
        <v>3.5376118781471011E-2</v>
      </c>
      <c r="P455" s="110">
        <f t="shared" si="39"/>
        <v>0.55819467847827009</v>
      </c>
      <c r="Q455" s="110">
        <f t="shared" si="40"/>
        <v>0.38206208050359874</v>
      </c>
      <c r="R455" s="111">
        <f t="shared" si="41"/>
        <v>1</v>
      </c>
    </row>
    <row r="456" spans="2:18" s="4" customFormat="1" ht="15" x14ac:dyDescent="0.2">
      <c r="B456" s="17">
        <v>64</v>
      </c>
      <c r="C456" s="18">
        <v>604</v>
      </c>
      <c r="D456" s="18">
        <v>45</v>
      </c>
      <c r="E456" s="18">
        <v>10</v>
      </c>
      <c r="F456" s="18">
        <v>13</v>
      </c>
      <c r="G456" s="18">
        <v>51</v>
      </c>
      <c r="H456" s="49" t="s">
        <v>307</v>
      </c>
      <c r="I456" s="10">
        <v>21083340</v>
      </c>
      <c r="J456" s="12">
        <v>1373916660</v>
      </c>
      <c r="K456" s="12">
        <v>0</v>
      </c>
      <c r="L456" s="12">
        <v>0</v>
      </c>
      <c r="M456" s="22">
        <f t="shared" si="36"/>
        <v>1395000000</v>
      </c>
      <c r="N456" s="109">
        <f t="shared" si="37"/>
        <v>1.5113505376344085E-2</v>
      </c>
      <c r="O456" s="110">
        <f t="shared" si="38"/>
        <v>0.98488649462365596</v>
      </c>
      <c r="P456" s="110">
        <f t="shared" si="39"/>
        <v>0</v>
      </c>
      <c r="Q456" s="110">
        <f t="shared" si="40"/>
        <v>0</v>
      </c>
      <c r="R456" s="111">
        <f t="shared" si="41"/>
        <v>1</v>
      </c>
    </row>
    <row r="457" spans="2:18" s="4" customFormat="1" ht="15" x14ac:dyDescent="0.2">
      <c r="B457" s="17">
        <v>64</v>
      </c>
      <c r="C457" s="18">
        <v>604</v>
      </c>
      <c r="D457" s="18">
        <v>45</v>
      </c>
      <c r="E457" s="18">
        <v>10</v>
      </c>
      <c r="F457" s="18">
        <v>16</v>
      </c>
      <c r="G457" s="18">
        <v>52</v>
      </c>
      <c r="H457" s="49" t="s">
        <v>308</v>
      </c>
      <c r="I457" s="10">
        <v>141923590</v>
      </c>
      <c r="J457" s="12">
        <v>346398118</v>
      </c>
      <c r="K457" s="12">
        <v>0</v>
      </c>
      <c r="L457" s="12">
        <v>0</v>
      </c>
      <c r="M457" s="22">
        <f t="shared" ref="M457:M520" si="42">+L457+K457+J457+I457</f>
        <v>488321708</v>
      </c>
      <c r="N457" s="109">
        <f t="shared" ref="N457:N520" si="43">+I457/$M457</f>
        <v>0.29063543085412047</v>
      </c>
      <c r="O457" s="110">
        <f t="shared" ref="O457:O520" si="44">+J457/$M457</f>
        <v>0.70936456914587953</v>
      </c>
      <c r="P457" s="110">
        <f t="shared" ref="P457:P520" si="45">+K457/$M457</f>
        <v>0</v>
      </c>
      <c r="Q457" s="110">
        <f t="shared" ref="Q457:Q520" si="46">+L457/$M457</f>
        <v>0</v>
      </c>
      <c r="R457" s="111">
        <f t="shared" ref="R457:R520" si="47">+Q457+P457+O457+N457</f>
        <v>1</v>
      </c>
    </row>
    <row r="458" spans="2:18" s="4" customFormat="1" ht="15" x14ac:dyDescent="0.2">
      <c r="B458" s="17">
        <v>64</v>
      </c>
      <c r="C458" s="18">
        <v>604</v>
      </c>
      <c r="D458" s="18">
        <v>45</v>
      </c>
      <c r="E458" s="18">
        <v>10</v>
      </c>
      <c r="F458" s="18">
        <v>21</v>
      </c>
      <c r="G458" s="18">
        <v>51</v>
      </c>
      <c r="H458" s="49" t="s">
        <v>309</v>
      </c>
      <c r="I458" s="10">
        <v>26835500</v>
      </c>
      <c r="J458" s="12">
        <v>326326050</v>
      </c>
      <c r="K458" s="12">
        <v>496498525</v>
      </c>
      <c r="L458" s="12">
        <v>0</v>
      </c>
      <c r="M458" s="22">
        <f t="shared" si="42"/>
        <v>849660075</v>
      </c>
      <c r="N458" s="109">
        <f t="shared" si="43"/>
        <v>3.1583807206664385E-2</v>
      </c>
      <c r="O458" s="110">
        <f t="shared" si="44"/>
        <v>0.38406659274887078</v>
      </c>
      <c r="P458" s="110">
        <f t="shared" si="45"/>
        <v>0.58434960004446479</v>
      </c>
      <c r="Q458" s="110">
        <f t="shared" si="46"/>
        <v>0</v>
      </c>
      <c r="R458" s="111">
        <f t="shared" si="47"/>
        <v>1</v>
      </c>
    </row>
    <row r="459" spans="2:18" s="4" customFormat="1" ht="15" x14ac:dyDescent="0.2">
      <c r="B459" s="17">
        <v>64</v>
      </c>
      <c r="C459" s="18">
        <v>604</v>
      </c>
      <c r="D459" s="18">
        <v>45</v>
      </c>
      <c r="E459" s="18">
        <v>10</v>
      </c>
      <c r="F459" s="18">
        <v>21</v>
      </c>
      <c r="G459" s="18">
        <v>52</v>
      </c>
      <c r="H459" s="49" t="s">
        <v>310</v>
      </c>
      <c r="I459" s="10">
        <v>13671314</v>
      </c>
      <c r="J459" s="12">
        <v>339788155</v>
      </c>
      <c r="K459" s="12">
        <v>484434283</v>
      </c>
      <c r="L459" s="12">
        <v>0</v>
      </c>
      <c r="M459" s="22">
        <f t="shared" si="42"/>
        <v>837893752</v>
      </c>
      <c r="N459" s="109">
        <f t="shared" si="43"/>
        <v>1.6316285886327983E-2</v>
      </c>
      <c r="O459" s="110">
        <f t="shared" si="44"/>
        <v>0.40552654103094443</v>
      </c>
      <c r="P459" s="110">
        <f t="shared" si="45"/>
        <v>0.57815717308272752</v>
      </c>
      <c r="Q459" s="110">
        <f t="shared" si="46"/>
        <v>0</v>
      </c>
      <c r="R459" s="111">
        <f t="shared" si="47"/>
        <v>0.99999999999999989</v>
      </c>
    </row>
    <row r="460" spans="2:18" s="4" customFormat="1" ht="28.5" x14ac:dyDescent="0.2">
      <c r="B460" s="17">
        <v>64</v>
      </c>
      <c r="C460" s="18">
        <v>604</v>
      </c>
      <c r="D460" s="18">
        <v>45</v>
      </c>
      <c r="E460" s="18">
        <v>10</v>
      </c>
      <c r="F460" s="18">
        <v>23</v>
      </c>
      <c r="G460" s="18">
        <v>51</v>
      </c>
      <c r="H460" s="49" t="s">
        <v>311</v>
      </c>
      <c r="I460" s="10">
        <v>31512012</v>
      </c>
      <c r="J460" s="12">
        <v>409531420</v>
      </c>
      <c r="K460" s="12">
        <v>508997188</v>
      </c>
      <c r="L460" s="12">
        <v>0</v>
      </c>
      <c r="M460" s="22">
        <f t="shared" si="42"/>
        <v>950040620</v>
      </c>
      <c r="N460" s="109">
        <f t="shared" si="43"/>
        <v>3.3169120705596779E-2</v>
      </c>
      <c r="O460" s="110">
        <f t="shared" si="44"/>
        <v>0.43106727373404308</v>
      </c>
      <c r="P460" s="110">
        <f t="shared" si="45"/>
        <v>0.53576360556036018</v>
      </c>
      <c r="Q460" s="110">
        <f t="shared" si="46"/>
        <v>0</v>
      </c>
      <c r="R460" s="111">
        <f t="shared" si="47"/>
        <v>1</v>
      </c>
    </row>
    <row r="461" spans="2:18" s="4" customFormat="1" ht="28.5" x14ac:dyDescent="0.2">
      <c r="B461" s="17">
        <v>64</v>
      </c>
      <c r="C461" s="18">
        <v>604</v>
      </c>
      <c r="D461" s="18">
        <v>45</v>
      </c>
      <c r="E461" s="18">
        <v>10</v>
      </c>
      <c r="F461" s="18">
        <v>23</v>
      </c>
      <c r="G461" s="18">
        <v>52</v>
      </c>
      <c r="H461" s="49" t="s">
        <v>312</v>
      </c>
      <c r="I461" s="10">
        <v>8594192</v>
      </c>
      <c r="J461" s="12">
        <v>217807344</v>
      </c>
      <c r="K461" s="12">
        <v>260946710</v>
      </c>
      <c r="L461" s="12">
        <v>0</v>
      </c>
      <c r="M461" s="22">
        <f t="shared" si="42"/>
        <v>487348246</v>
      </c>
      <c r="N461" s="109">
        <f t="shared" si="43"/>
        <v>1.7634601274424202E-2</v>
      </c>
      <c r="O461" s="110">
        <f t="shared" si="44"/>
        <v>0.44692341829009063</v>
      </c>
      <c r="P461" s="110">
        <f t="shared" si="45"/>
        <v>0.53544198043548519</v>
      </c>
      <c r="Q461" s="110">
        <f t="shared" si="46"/>
        <v>0</v>
      </c>
      <c r="R461" s="111">
        <f t="shared" si="47"/>
        <v>1</v>
      </c>
    </row>
    <row r="462" spans="2:18" s="4" customFormat="1" ht="28.5" x14ac:dyDescent="0.2">
      <c r="B462" s="17">
        <v>64</v>
      </c>
      <c r="C462" s="18">
        <v>604</v>
      </c>
      <c r="D462" s="18">
        <v>45</v>
      </c>
      <c r="E462" s="18">
        <v>10</v>
      </c>
      <c r="F462" s="18">
        <v>23</v>
      </c>
      <c r="G462" s="18">
        <v>53</v>
      </c>
      <c r="H462" s="49" t="s">
        <v>313</v>
      </c>
      <c r="I462" s="10">
        <v>22590908</v>
      </c>
      <c r="J462" s="12">
        <v>446923847</v>
      </c>
      <c r="K462" s="12">
        <v>387141319</v>
      </c>
      <c r="L462" s="12">
        <v>0</v>
      </c>
      <c r="M462" s="22">
        <f t="shared" si="42"/>
        <v>856656074</v>
      </c>
      <c r="N462" s="109">
        <f t="shared" si="43"/>
        <v>2.6371035804971132E-2</v>
      </c>
      <c r="O462" s="110">
        <f t="shared" si="44"/>
        <v>0.52170743961829424</v>
      </c>
      <c r="P462" s="110">
        <f t="shared" si="45"/>
        <v>0.45192152457673462</v>
      </c>
      <c r="Q462" s="110">
        <f t="shared" si="46"/>
        <v>0</v>
      </c>
      <c r="R462" s="111">
        <f t="shared" si="47"/>
        <v>1</v>
      </c>
    </row>
    <row r="463" spans="2:18" s="4" customFormat="1" ht="28.5" x14ac:dyDescent="0.2">
      <c r="B463" s="17">
        <v>64</v>
      </c>
      <c r="C463" s="18">
        <v>604</v>
      </c>
      <c r="D463" s="18">
        <v>45</v>
      </c>
      <c r="E463" s="18">
        <v>10</v>
      </c>
      <c r="F463" s="18">
        <v>23</v>
      </c>
      <c r="G463" s="18">
        <v>54</v>
      </c>
      <c r="H463" s="49" t="s">
        <v>314</v>
      </c>
      <c r="I463" s="10">
        <v>9861626</v>
      </c>
      <c r="J463" s="12">
        <v>886387542</v>
      </c>
      <c r="K463" s="12">
        <v>1118387557</v>
      </c>
      <c r="L463" s="12">
        <v>0</v>
      </c>
      <c r="M463" s="22">
        <f t="shared" si="42"/>
        <v>2014636725</v>
      </c>
      <c r="N463" s="109">
        <f t="shared" si="43"/>
        <v>4.8949896910074446E-3</v>
      </c>
      <c r="O463" s="110">
        <f t="shared" si="44"/>
        <v>0.43997388263633486</v>
      </c>
      <c r="P463" s="110">
        <f t="shared" si="45"/>
        <v>0.55513112767265771</v>
      </c>
      <c r="Q463" s="110">
        <f t="shared" si="46"/>
        <v>0</v>
      </c>
      <c r="R463" s="111">
        <f t="shared" si="47"/>
        <v>1</v>
      </c>
    </row>
    <row r="464" spans="2:18" s="4" customFormat="1" ht="28.5" x14ac:dyDescent="0.2">
      <c r="B464" s="17">
        <v>64</v>
      </c>
      <c r="C464" s="18">
        <v>604</v>
      </c>
      <c r="D464" s="18">
        <v>45</v>
      </c>
      <c r="E464" s="18">
        <v>10</v>
      </c>
      <c r="F464" s="18">
        <v>23</v>
      </c>
      <c r="G464" s="18">
        <v>55</v>
      </c>
      <c r="H464" s="49" t="s">
        <v>315</v>
      </c>
      <c r="I464" s="10">
        <v>9861626</v>
      </c>
      <c r="J464" s="12">
        <v>886387542</v>
      </c>
      <c r="K464" s="12">
        <v>1118387557</v>
      </c>
      <c r="L464" s="12">
        <v>0</v>
      </c>
      <c r="M464" s="22">
        <f t="shared" si="42"/>
        <v>2014636725</v>
      </c>
      <c r="N464" s="109">
        <f t="shared" si="43"/>
        <v>4.8949896910074446E-3</v>
      </c>
      <c r="O464" s="110">
        <f t="shared" si="44"/>
        <v>0.43997388263633486</v>
      </c>
      <c r="P464" s="110">
        <f t="shared" si="45"/>
        <v>0.55513112767265771</v>
      </c>
      <c r="Q464" s="110">
        <f t="shared" si="46"/>
        <v>0</v>
      </c>
      <c r="R464" s="111">
        <f t="shared" si="47"/>
        <v>1</v>
      </c>
    </row>
    <row r="465" spans="2:18" s="4" customFormat="1" ht="15" x14ac:dyDescent="0.2">
      <c r="B465" s="17">
        <v>64</v>
      </c>
      <c r="C465" s="18">
        <v>604</v>
      </c>
      <c r="D465" s="18">
        <v>45</v>
      </c>
      <c r="E465" s="18">
        <v>10</v>
      </c>
      <c r="F465" s="18">
        <v>3</v>
      </c>
      <c r="G465" s="18">
        <v>52</v>
      </c>
      <c r="H465" s="49" t="s">
        <v>316</v>
      </c>
      <c r="I465" s="10">
        <v>74884966</v>
      </c>
      <c r="J465" s="12">
        <v>365096096</v>
      </c>
      <c r="K465" s="12">
        <v>50471431</v>
      </c>
      <c r="L465" s="12">
        <v>0</v>
      </c>
      <c r="M465" s="22">
        <f t="shared" si="42"/>
        <v>490452493</v>
      </c>
      <c r="N465" s="109">
        <f t="shared" si="43"/>
        <v>0.15268546305462455</v>
      </c>
      <c r="O465" s="110">
        <f t="shared" si="44"/>
        <v>0.74440664735289663</v>
      </c>
      <c r="P465" s="110">
        <f t="shared" si="45"/>
        <v>0.10290788959247883</v>
      </c>
      <c r="Q465" s="110">
        <f t="shared" si="46"/>
        <v>0</v>
      </c>
      <c r="R465" s="111">
        <f t="shared" si="47"/>
        <v>1</v>
      </c>
    </row>
    <row r="466" spans="2:18" s="4" customFormat="1" ht="15" x14ac:dyDescent="0.2">
      <c r="B466" s="17">
        <v>64</v>
      </c>
      <c r="C466" s="18">
        <v>604</v>
      </c>
      <c r="D466" s="18">
        <v>45</v>
      </c>
      <c r="E466" s="18">
        <v>10</v>
      </c>
      <c r="F466" s="18">
        <v>35</v>
      </c>
      <c r="G466" s="18">
        <v>51</v>
      </c>
      <c r="H466" s="49" t="s">
        <v>317</v>
      </c>
      <c r="I466" s="10">
        <v>20043244</v>
      </c>
      <c r="J466" s="12">
        <v>91051144</v>
      </c>
      <c r="K466" s="12">
        <v>0</v>
      </c>
      <c r="L466" s="12">
        <v>0</v>
      </c>
      <c r="M466" s="22">
        <f t="shared" si="42"/>
        <v>111094388</v>
      </c>
      <c r="N466" s="109">
        <f t="shared" si="43"/>
        <v>0.18041635010402146</v>
      </c>
      <c r="O466" s="110">
        <f t="shared" si="44"/>
        <v>0.81958364989597854</v>
      </c>
      <c r="P466" s="110">
        <f t="shared" si="45"/>
        <v>0</v>
      </c>
      <c r="Q466" s="110">
        <f t="shared" si="46"/>
        <v>0</v>
      </c>
      <c r="R466" s="111">
        <f t="shared" si="47"/>
        <v>1</v>
      </c>
    </row>
    <row r="467" spans="2:18" s="4" customFormat="1" ht="28.5" x14ac:dyDescent="0.2">
      <c r="B467" s="17">
        <v>64</v>
      </c>
      <c r="C467" s="18">
        <v>604</v>
      </c>
      <c r="D467" s="18">
        <v>45</v>
      </c>
      <c r="E467" s="18">
        <v>10</v>
      </c>
      <c r="F467" s="18">
        <v>46</v>
      </c>
      <c r="G467" s="18">
        <v>51</v>
      </c>
      <c r="H467" s="49" t="s">
        <v>318</v>
      </c>
      <c r="I467" s="10">
        <v>447587312</v>
      </c>
      <c r="J467" s="12">
        <v>1813758312</v>
      </c>
      <c r="K467" s="12">
        <v>333351745</v>
      </c>
      <c r="L467" s="12">
        <v>0</v>
      </c>
      <c r="M467" s="22">
        <f t="shared" si="42"/>
        <v>2594697369</v>
      </c>
      <c r="N467" s="109">
        <f t="shared" si="43"/>
        <v>0.17250077691044979</v>
      </c>
      <c r="O467" s="110">
        <f t="shared" si="44"/>
        <v>0.69902499369281934</v>
      </c>
      <c r="P467" s="110">
        <f t="shared" si="45"/>
        <v>0.12847422939673087</v>
      </c>
      <c r="Q467" s="110">
        <f t="shared" si="46"/>
        <v>0</v>
      </c>
      <c r="R467" s="111">
        <f t="shared" si="47"/>
        <v>1</v>
      </c>
    </row>
    <row r="468" spans="2:18" s="4" customFormat="1" ht="28.5" x14ac:dyDescent="0.2">
      <c r="B468" s="17">
        <v>64</v>
      </c>
      <c r="C468" s="18">
        <v>604</v>
      </c>
      <c r="D468" s="18">
        <v>45</v>
      </c>
      <c r="E468" s="18">
        <v>10</v>
      </c>
      <c r="F468" s="18">
        <v>46</v>
      </c>
      <c r="G468" s="18">
        <v>52</v>
      </c>
      <c r="H468" s="49" t="s">
        <v>319</v>
      </c>
      <c r="I468" s="10">
        <v>588938716</v>
      </c>
      <c r="J468" s="12">
        <v>2386556687</v>
      </c>
      <c r="K468" s="12">
        <v>433871292</v>
      </c>
      <c r="L468" s="12">
        <v>0</v>
      </c>
      <c r="M468" s="22">
        <f t="shared" si="42"/>
        <v>3409366695</v>
      </c>
      <c r="N468" s="109">
        <f t="shared" si="43"/>
        <v>0.17274138239917311</v>
      </c>
      <c r="O468" s="110">
        <f t="shared" si="44"/>
        <v>0.70000000014665476</v>
      </c>
      <c r="P468" s="110">
        <f t="shared" si="45"/>
        <v>0.12725861745417208</v>
      </c>
      <c r="Q468" s="110">
        <f t="shared" si="46"/>
        <v>0</v>
      </c>
      <c r="R468" s="111">
        <f t="shared" si="47"/>
        <v>1</v>
      </c>
    </row>
    <row r="469" spans="2:18" s="4" customFormat="1" ht="15" x14ac:dyDescent="0.2">
      <c r="B469" s="17">
        <v>64</v>
      </c>
      <c r="C469" s="18">
        <v>604</v>
      </c>
      <c r="D469" s="18">
        <v>45</v>
      </c>
      <c r="E469" s="18">
        <v>10</v>
      </c>
      <c r="F469" s="18">
        <v>48</v>
      </c>
      <c r="G469" s="18">
        <v>51</v>
      </c>
      <c r="H469" s="49" t="s">
        <v>320</v>
      </c>
      <c r="I469" s="10">
        <v>1419726</v>
      </c>
      <c r="J469" s="12">
        <v>834320323</v>
      </c>
      <c r="K469" s="12">
        <v>1069447721</v>
      </c>
      <c r="L469" s="12">
        <v>0</v>
      </c>
      <c r="M469" s="22">
        <f t="shared" si="42"/>
        <v>1905187770</v>
      </c>
      <c r="N469" s="109">
        <f t="shared" si="43"/>
        <v>7.4518954108129722E-4</v>
      </c>
      <c r="O469" s="110">
        <f t="shared" si="44"/>
        <v>0.43792025969177828</v>
      </c>
      <c r="P469" s="110">
        <f t="shared" si="45"/>
        <v>0.56133455076714045</v>
      </c>
      <c r="Q469" s="110">
        <f t="shared" si="46"/>
        <v>0</v>
      </c>
      <c r="R469" s="111">
        <f t="shared" si="47"/>
        <v>1</v>
      </c>
    </row>
    <row r="470" spans="2:18" s="4" customFormat="1" ht="15" x14ac:dyDescent="0.2">
      <c r="B470" s="17">
        <v>64</v>
      </c>
      <c r="C470" s="18">
        <v>604</v>
      </c>
      <c r="D470" s="18">
        <v>45</v>
      </c>
      <c r="E470" s="18">
        <v>10</v>
      </c>
      <c r="F470" s="18">
        <v>5</v>
      </c>
      <c r="G470" s="18">
        <v>51</v>
      </c>
      <c r="H470" s="49" t="s">
        <v>321</v>
      </c>
      <c r="I470" s="10">
        <v>7921843</v>
      </c>
      <c r="J470" s="12">
        <v>713327522</v>
      </c>
      <c r="K470" s="12">
        <v>901494645</v>
      </c>
      <c r="L470" s="12">
        <v>0</v>
      </c>
      <c r="M470" s="22">
        <f t="shared" si="42"/>
        <v>1622744010</v>
      </c>
      <c r="N470" s="109">
        <f t="shared" si="43"/>
        <v>4.8817576593611954E-3</v>
      </c>
      <c r="O470" s="110">
        <f t="shared" si="44"/>
        <v>0.43958105382253115</v>
      </c>
      <c r="P470" s="110">
        <f t="shared" si="45"/>
        <v>0.55553718851810763</v>
      </c>
      <c r="Q470" s="110">
        <f t="shared" si="46"/>
        <v>0</v>
      </c>
      <c r="R470" s="111">
        <f t="shared" si="47"/>
        <v>1</v>
      </c>
    </row>
    <row r="471" spans="2:18" s="4" customFormat="1" ht="28.5" x14ac:dyDescent="0.2">
      <c r="B471" s="17">
        <v>64</v>
      </c>
      <c r="C471" s="18">
        <v>604</v>
      </c>
      <c r="D471" s="18">
        <v>45</v>
      </c>
      <c r="E471" s="18">
        <v>10</v>
      </c>
      <c r="F471" s="18">
        <v>52</v>
      </c>
      <c r="G471" s="18">
        <v>51</v>
      </c>
      <c r="H471" s="49" t="s">
        <v>322</v>
      </c>
      <c r="I471" s="10">
        <v>29063314</v>
      </c>
      <c r="J471" s="12">
        <v>409024000</v>
      </c>
      <c r="K471" s="12">
        <v>121912686</v>
      </c>
      <c r="L471" s="12">
        <v>0</v>
      </c>
      <c r="M471" s="22">
        <f t="shared" si="42"/>
        <v>560000000</v>
      </c>
      <c r="N471" s="109">
        <f t="shared" si="43"/>
        <v>5.1898775000000001E-2</v>
      </c>
      <c r="O471" s="110">
        <f t="shared" si="44"/>
        <v>0.73040000000000005</v>
      </c>
      <c r="P471" s="110">
        <f t="shared" si="45"/>
        <v>0.217701225</v>
      </c>
      <c r="Q471" s="110">
        <f t="shared" si="46"/>
        <v>0</v>
      </c>
      <c r="R471" s="111">
        <f t="shared" si="47"/>
        <v>1</v>
      </c>
    </row>
    <row r="472" spans="2:18" s="4" customFormat="1" ht="28.5" x14ac:dyDescent="0.2">
      <c r="B472" s="17">
        <v>64</v>
      </c>
      <c r="C472" s="18">
        <v>604</v>
      </c>
      <c r="D472" s="18">
        <v>45</v>
      </c>
      <c r="E472" s="18">
        <v>10</v>
      </c>
      <c r="F472" s="18">
        <v>53</v>
      </c>
      <c r="G472" s="18">
        <v>51</v>
      </c>
      <c r="H472" s="49" t="s">
        <v>323</v>
      </c>
      <c r="I472" s="10">
        <v>2082085494</v>
      </c>
      <c r="J472" s="12">
        <v>5839780532</v>
      </c>
      <c r="K472" s="12">
        <v>50000000</v>
      </c>
      <c r="L472" s="12">
        <v>0</v>
      </c>
      <c r="M472" s="22">
        <f t="shared" si="42"/>
        <v>7971866026</v>
      </c>
      <c r="N472" s="109">
        <f t="shared" si="43"/>
        <v>0.26117918780989807</v>
      </c>
      <c r="O472" s="110">
        <f t="shared" si="44"/>
        <v>0.73254875495319816</v>
      </c>
      <c r="P472" s="110">
        <f t="shared" si="45"/>
        <v>6.2720572369036947E-3</v>
      </c>
      <c r="Q472" s="110">
        <f t="shared" si="46"/>
        <v>0</v>
      </c>
      <c r="R472" s="111">
        <f t="shared" si="47"/>
        <v>1</v>
      </c>
    </row>
    <row r="473" spans="2:18" s="4" customFormat="1" ht="28.5" x14ac:dyDescent="0.2">
      <c r="B473" s="17">
        <v>64</v>
      </c>
      <c r="C473" s="18">
        <v>604</v>
      </c>
      <c r="D473" s="18">
        <v>45</v>
      </c>
      <c r="E473" s="18">
        <v>10</v>
      </c>
      <c r="F473" s="18">
        <v>54</v>
      </c>
      <c r="G473" s="18">
        <v>51</v>
      </c>
      <c r="H473" s="49" t="s">
        <v>324</v>
      </c>
      <c r="I473" s="10">
        <v>483558191</v>
      </c>
      <c r="J473" s="12">
        <v>3356501461</v>
      </c>
      <c r="K473" s="12">
        <v>4494400348</v>
      </c>
      <c r="L473" s="12">
        <v>0</v>
      </c>
      <c r="M473" s="22">
        <f t="shared" si="42"/>
        <v>8334460000</v>
      </c>
      <c r="N473" s="109">
        <f t="shared" si="43"/>
        <v>5.8019138732443375E-2</v>
      </c>
      <c r="O473" s="110">
        <f t="shared" si="44"/>
        <v>0.40272572680173641</v>
      </c>
      <c r="P473" s="110">
        <f t="shared" si="45"/>
        <v>0.53925513446582019</v>
      </c>
      <c r="Q473" s="110">
        <f t="shared" si="46"/>
        <v>0</v>
      </c>
      <c r="R473" s="111">
        <f t="shared" si="47"/>
        <v>1</v>
      </c>
    </row>
    <row r="474" spans="2:18" s="4" customFormat="1" ht="15" x14ac:dyDescent="0.2">
      <c r="B474" s="17">
        <v>64</v>
      </c>
      <c r="C474" s="18">
        <v>604</v>
      </c>
      <c r="D474" s="18">
        <v>45</v>
      </c>
      <c r="E474" s="18">
        <v>10</v>
      </c>
      <c r="F474" s="18">
        <v>55</v>
      </c>
      <c r="G474" s="18">
        <v>51</v>
      </c>
      <c r="H474" s="49" t="s">
        <v>325</v>
      </c>
      <c r="I474" s="10">
        <v>49098046</v>
      </c>
      <c r="J474" s="12">
        <v>533375003</v>
      </c>
      <c r="K474" s="12">
        <v>545357202</v>
      </c>
      <c r="L474" s="12">
        <v>0</v>
      </c>
      <c r="M474" s="22">
        <f t="shared" si="42"/>
        <v>1127830251</v>
      </c>
      <c r="N474" s="109">
        <f t="shared" si="43"/>
        <v>4.3533187690671368E-2</v>
      </c>
      <c r="O474" s="110">
        <f t="shared" si="44"/>
        <v>0.47292134833861627</v>
      </c>
      <c r="P474" s="110">
        <f t="shared" si="45"/>
        <v>0.48354546397071235</v>
      </c>
      <c r="Q474" s="110">
        <f t="shared" si="46"/>
        <v>0</v>
      </c>
      <c r="R474" s="111">
        <f t="shared" si="47"/>
        <v>1</v>
      </c>
    </row>
    <row r="475" spans="2:18" s="4" customFormat="1" ht="28.5" x14ac:dyDescent="0.2">
      <c r="B475" s="17">
        <v>64</v>
      </c>
      <c r="C475" s="18">
        <v>604</v>
      </c>
      <c r="D475" s="18">
        <v>45</v>
      </c>
      <c r="E475" s="18">
        <v>10</v>
      </c>
      <c r="F475" s="18">
        <v>56</v>
      </c>
      <c r="G475" s="18">
        <v>51</v>
      </c>
      <c r="H475" s="49" t="s">
        <v>326</v>
      </c>
      <c r="I475" s="10">
        <v>101395420</v>
      </c>
      <c r="J475" s="12">
        <v>650004580</v>
      </c>
      <c r="K475" s="12">
        <v>0</v>
      </c>
      <c r="L475" s="12">
        <v>0</v>
      </c>
      <c r="M475" s="22">
        <f t="shared" si="42"/>
        <v>751400000</v>
      </c>
      <c r="N475" s="109">
        <f t="shared" si="43"/>
        <v>0.13494200159701888</v>
      </c>
      <c r="O475" s="110">
        <f t="shared" si="44"/>
        <v>0.86505799840298114</v>
      </c>
      <c r="P475" s="110">
        <f t="shared" si="45"/>
        <v>0</v>
      </c>
      <c r="Q475" s="110">
        <f t="shared" si="46"/>
        <v>0</v>
      </c>
      <c r="R475" s="111">
        <f t="shared" si="47"/>
        <v>1</v>
      </c>
    </row>
    <row r="476" spans="2:18" s="4" customFormat="1" ht="15" x14ac:dyDescent="0.2">
      <c r="B476" s="17">
        <v>64</v>
      </c>
      <c r="C476" s="18">
        <v>604</v>
      </c>
      <c r="D476" s="18">
        <v>45</v>
      </c>
      <c r="E476" s="18">
        <v>10</v>
      </c>
      <c r="F476" s="18">
        <v>57</v>
      </c>
      <c r="G476" s="18">
        <v>51</v>
      </c>
      <c r="H476" s="49" t="s">
        <v>327</v>
      </c>
      <c r="I476" s="10">
        <v>47379612</v>
      </c>
      <c r="J476" s="12">
        <v>215953588</v>
      </c>
      <c r="K476" s="12">
        <v>0</v>
      </c>
      <c r="L476" s="12">
        <v>0</v>
      </c>
      <c r="M476" s="22">
        <f t="shared" si="42"/>
        <v>263333200</v>
      </c>
      <c r="N476" s="109">
        <f t="shared" si="43"/>
        <v>0.17992266831527509</v>
      </c>
      <c r="O476" s="110">
        <f t="shared" si="44"/>
        <v>0.82007733168472485</v>
      </c>
      <c r="P476" s="110">
        <f t="shared" si="45"/>
        <v>0</v>
      </c>
      <c r="Q476" s="110">
        <f t="shared" si="46"/>
        <v>0</v>
      </c>
      <c r="R476" s="111">
        <f t="shared" si="47"/>
        <v>1</v>
      </c>
    </row>
    <row r="477" spans="2:18" s="4" customFormat="1" ht="15" x14ac:dyDescent="0.2">
      <c r="B477" s="17">
        <v>64</v>
      </c>
      <c r="C477" s="18">
        <v>604</v>
      </c>
      <c r="D477" s="18">
        <v>45</v>
      </c>
      <c r="E477" s="18">
        <v>10</v>
      </c>
      <c r="F477" s="18">
        <v>58</v>
      </c>
      <c r="G477" s="18">
        <v>51</v>
      </c>
      <c r="H477" s="49" t="s">
        <v>328</v>
      </c>
      <c r="I477" s="10">
        <v>52627380</v>
      </c>
      <c r="J477" s="12">
        <v>532372620</v>
      </c>
      <c r="K477" s="12">
        <v>0</v>
      </c>
      <c r="L477" s="12">
        <v>0</v>
      </c>
      <c r="M477" s="22">
        <f t="shared" si="42"/>
        <v>585000000</v>
      </c>
      <c r="N477" s="109">
        <f t="shared" si="43"/>
        <v>8.9961333333333338E-2</v>
      </c>
      <c r="O477" s="110">
        <f t="shared" si="44"/>
        <v>0.91003866666666666</v>
      </c>
      <c r="P477" s="110">
        <f t="shared" si="45"/>
        <v>0</v>
      </c>
      <c r="Q477" s="110">
        <f t="shared" si="46"/>
        <v>0</v>
      </c>
      <c r="R477" s="111">
        <f t="shared" si="47"/>
        <v>1</v>
      </c>
    </row>
    <row r="478" spans="2:18" s="4" customFormat="1" ht="28.5" x14ac:dyDescent="0.2">
      <c r="B478" s="17">
        <v>64</v>
      </c>
      <c r="C478" s="18">
        <v>604</v>
      </c>
      <c r="D478" s="18">
        <v>45</v>
      </c>
      <c r="E478" s="18">
        <v>10</v>
      </c>
      <c r="F478" s="18">
        <v>58</v>
      </c>
      <c r="G478" s="18">
        <v>52</v>
      </c>
      <c r="H478" s="49" t="s">
        <v>329</v>
      </c>
      <c r="I478" s="10">
        <v>9910338</v>
      </c>
      <c r="J478" s="12">
        <v>1830297813</v>
      </c>
      <c r="K478" s="12">
        <v>1459791849</v>
      </c>
      <c r="L478" s="12">
        <v>0</v>
      </c>
      <c r="M478" s="22">
        <f t="shared" si="42"/>
        <v>3300000000</v>
      </c>
      <c r="N478" s="109">
        <f t="shared" si="43"/>
        <v>3.0031327272727272E-3</v>
      </c>
      <c r="O478" s="110">
        <f t="shared" si="44"/>
        <v>0.55463570090909087</v>
      </c>
      <c r="P478" s="110">
        <f t="shared" si="45"/>
        <v>0.44236116636363637</v>
      </c>
      <c r="Q478" s="110">
        <f t="shared" si="46"/>
        <v>0</v>
      </c>
      <c r="R478" s="111">
        <f t="shared" si="47"/>
        <v>0.99999999999999989</v>
      </c>
    </row>
    <row r="479" spans="2:18" s="4" customFormat="1" ht="28.5" x14ac:dyDescent="0.2">
      <c r="B479" s="17">
        <v>64</v>
      </c>
      <c r="C479" s="18">
        <v>604</v>
      </c>
      <c r="D479" s="18">
        <v>45</v>
      </c>
      <c r="E479" s="18">
        <v>10</v>
      </c>
      <c r="F479" s="18">
        <v>59</v>
      </c>
      <c r="G479" s="18">
        <v>51</v>
      </c>
      <c r="H479" s="49" t="s">
        <v>330</v>
      </c>
      <c r="I479" s="10">
        <v>5568652</v>
      </c>
      <c r="J479" s="12">
        <v>612524946</v>
      </c>
      <c r="K479" s="12">
        <v>0</v>
      </c>
      <c r="L479" s="12">
        <v>0</v>
      </c>
      <c r="M479" s="22">
        <f t="shared" si="42"/>
        <v>618093598</v>
      </c>
      <c r="N479" s="109">
        <f t="shared" si="43"/>
        <v>9.0093992528296665E-3</v>
      </c>
      <c r="O479" s="110">
        <f t="shared" si="44"/>
        <v>0.99099060074717038</v>
      </c>
      <c r="P479" s="110">
        <f t="shared" si="45"/>
        <v>0</v>
      </c>
      <c r="Q479" s="110">
        <f t="shared" si="46"/>
        <v>0</v>
      </c>
      <c r="R479" s="111">
        <f t="shared" si="47"/>
        <v>1</v>
      </c>
    </row>
    <row r="480" spans="2:18" s="4" customFormat="1" ht="15" x14ac:dyDescent="0.2">
      <c r="B480" s="17">
        <v>64</v>
      </c>
      <c r="C480" s="18">
        <v>604</v>
      </c>
      <c r="D480" s="18">
        <v>47</v>
      </c>
      <c r="E480" s="18">
        <v>21</v>
      </c>
      <c r="F480" s="18">
        <v>2</v>
      </c>
      <c r="G480" s="18">
        <v>51</v>
      </c>
      <c r="H480" s="49" t="s">
        <v>331</v>
      </c>
      <c r="I480" s="10">
        <v>2706622</v>
      </c>
      <c r="J480" s="12">
        <v>16473878</v>
      </c>
      <c r="K480" s="12">
        <v>0</v>
      </c>
      <c r="L480" s="12">
        <v>0</v>
      </c>
      <c r="M480" s="22">
        <f t="shared" si="42"/>
        <v>19180500</v>
      </c>
      <c r="N480" s="109">
        <f t="shared" si="43"/>
        <v>0.1411132139412424</v>
      </c>
      <c r="O480" s="110">
        <f t="shared" si="44"/>
        <v>0.85888678605875757</v>
      </c>
      <c r="P480" s="110">
        <f t="shared" si="45"/>
        <v>0</v>
      </c>
      <c r="Q480" s="110">
        <f t="shared" si="46"/>
        <v>0</v>
      </c>
      <c r="R480" s="111">
        <f t="shared" si="47"/>
        <v>1</v>
      </c>
    </row>
    <row r="481" spans="2:18" s="4" customFormat="1" ht="15" x14ac:dyDescent="0.2">
      <c r="B481" s="17">
        <v>64</v>
      </c>
      <c r="C481" s="18">
        <v>604</v>
      </c>
      <c r="D481" s="18">
        <v>47</v>
      </c>
      <c r="E481" s="18">
        <v>21</v>
      </c>
      <c r="F481" s="18">
        <v>2</v>
      </c>
      <c r="G481" s="18">
        <v>52</v>
      </c>
      <c r="H481" s="49" t="s">
        <v>332</v>
      </c>
      <c r="I481" s="10">
        <v>17593034</v>
      </c>
      <c r="J481" s="12">
        <v>112406966</v>
      </c>
      <c r="K481" s="12">
        <v>0</v>
      </c>
      <c r="L481" s="12">
        <v>0</v>
      </c>
      <c r="M481" s="22">
        <f t="shared" si="42"/>
        <v>130000000</v>
      </c>
      <c r="N481" s="109">
        <f t="shared" si="43"/>
        <v>0.13533103076923078</v>
      </c>
      <c r="O481" s="110">
        <f t="shared" si="44"/>
        <v>0.86466896923076919</v>
      </c>
      <c r="P481" s="110">
        <f t="shared" si="45"/>
        <v>0</v>
      </c>
      <c r="Q481" s="110">
        <f t="shared" si="46"/>
        <v>0</v>
      </c>
      <c r="R481" s="111">
        <f t="shared" si="47"/>
        <v>1</v>
      </c>
    </row>
    <row r="482" spans="2:18" s="4" customFormat="1" ht="15" x14ac:dyDescent="0.2">
      <c r="B482" s="17">
        <v>64</v>
      </c>
      <c r="C482" s="18">
        <v>604</v>
      </c>
      <c r="D482" s="18">
        <v>47</v>
      </c>
      <c r="E482" s="18">
        <v>21</v>
      </c>
      <c r="F482" s="18">
        <v>2</v>
      </c>
      <c r="G482" s="18">
        <v>53</v>
      </c>
      <c r="H482" s="49" t="s">
        <v>333</v>
      </c>
      <c r="I482" s="10">
        <v>16746404</v>
      </c>
      <c r="J482" s="12">
        <v>93253596</v>
      </c>
      <c r="K482" s="12">
        <v>0</v>
      </c>
      <c r="L482" s="12">
        <v>0</v>
      </c>
      <c r="M482" s="22">
        <f t="shared" si="42"/>
        <v>110000000</v>
      </c>
      <c r="N482" s="109">
        <f t="shared" si="43"/>
        <v>0.15224003636363637</v>
      </c>
      <c r="O482" s="110">
        <f t="shared" si="44"/>
        <v>0.84775996363636363</v>
      </c>
      <c r="P482" s="110">
        <f t="shared" si="45"/>
        <v>0</v>
      </c>
      <c r="Q482" s="110">
        <f t="shared" si="46"/>
        <v>0</v>
      </c>
      <c r="R482" s="111">
        <f t="shared" si="47"/>
        <v>1</v>
      </c>
    </row>
    <row r="483" spans="2:18" s="4" customFormat="1" ht="15" x14ac:dyDescent="0.2">
      <c r="B483" s="17">
        <v>64</v>
      </c>
      <c r="C483" s="18">
        <v>604</v>
      </c>
      <c r="D483" s="18">
        <v>47</v>
      </c>
      <c r="E483" s="18">
        <v>22</v>
      </c>
      <c r="F483" s="18">
        <v>2</v>
      </c>
      <c r="G483" s="18">
        <v>52</v>
      </c>
      <c r="H483" s="49" t="s">
        <v>334</v>
      </c>
      <c r="I483" s="10">
        <v>31231666</v>
      </c>
      <c r="J483" s="12">
        <v>104968334</v>
      </c>
      <c r="K483" s="12">
        <v>0</v>
      </c>
      <c r="L483" s="12">
        <v>0</v>
      </c>
      <c r="M483" s="22">
        <f t="shared" si="42"/>
        <v>136200000</v>
      </c>
      <c r="N483" s="109">
        <f t="shared" si="43"/>
        <v>0.22930738619676946</v>
      </c>
      <c r="O483" s="110">
        <f t="shared" si="44"/>
        <v>0.77069261380323051</v>
      </c>
      <c r="P483" s="110">
        <f t="shared" si="45"/>
        <v>0</v>
      </c>
      <c r="Q483" s="110">
        <f t="shared" si="46"/>
        <v>0</v>
      </c>
      <c r="R483" s="111">
        <f t="shared" si="47"/>
        <v>1</v>
      </c>
    </row>
    <row r="484" spans="2:18" s="4" customFormat="1" ht="15" x14ac:dyDescent="0.2">
      <c r="B484" s="17">
        <v>64</v>
      </c>
      <c r="C484" s="18">
        <v>604</v>
      </c>
      <c r="D484" s="18">
        <v>47</v>
      </c>
      <c r="E484" s="18">
        <v>23</v>
      </c>
      <c r="F484" s="18">
        <v>1</v>
      </c>
      <c r="G484" s="18">
        <v>51</v>
      </c>
      <c r="H484" s="49" t="s">
        <v>335</v>
      </c>
      <c r="I484" s="10">
        <v>8119862</v>
      </c>
      <c r="J484" s="12">
        <v>21880138</v>
      </c>
      <c r="K484" s="12">
        <v>0</v>
      </c>
      <c r="L484" s="12">
        <v>0</v>
      </c>
      <c r="M484" s="22">
        <f t="shared" si="42"/>
        <v>30000000</v>
      </c>
      <c r="N484" s="109">
        <f t="shared" si="43"/>
        <v>0.27066206666666665</v>
      </c>
      <c r="O484" s="110">
        <f t="shared" si="44"/>
        <v>0.7293379333333333</v>
      </c>
      <c r="P484" s="110">
        <f t="shared" si="45"/>
        <v>0</v>
      </c>
      <c r="Q484" s="110">
        <f t="shared" si="46"/>
        <v>0</v>
      </c>
      <c r="R484" s="111">
        <f t="shared" si="47"/>
        <v>1</v>
      </c>
    </row>
    <row r="485" spans="2:18" s="4" customFormat="1" ht="15" x14ac:dyDescent="0.2">
      <c r="B485" s="17">
        <v>64</v>
      </c>
      <c r="C485" s="18">
        <v>604</v>
      </c>
      <c r="D485" s="18">
        <v>47</v>
      </c>
      <c r="E485" s="18">
        <v>23</v>
      </c>
      <c r="F485" s="18">
        <v>2</v>
      </c>
      <c r="G485" s="18">
        <v>51</v>
      </c>
      <c r="H485" s="49" t="s">
        <v>336</v>
      </c>
      <c r="I485" s="10">
        <v>28661820</v>
      </c>
      <c r="J485" s="12">
        <v>115728180</v>
      </c>
      <c r="K485" s="12">
        <v>0</v>
      </c>
      <c r="L485" s="12">
        <v>0</v>
      </c>
      <c r="M485" s="22">
        <f t="shared" si="42"/>
        <v>144390000</v>
      </c>
      <c r="N485" s="109">
        <f t="shared" si="43"/>
        <v>0.19850280490338665</v>
      </c>
      <c r="O485" s="110">
        <f t="shared" si="44"/>
        <v>0.80149719509661332</v>
      </c>
      <c r="P485" s="110">
        <f t="shared" si="45"/>
        <v>0</v>
      </c>
      <c r="Q485" s="110">
        <f t="shared" si="46"/>
        <v>0</v>
      </c>
      <c r="R485" s="111">
        <f t="shared" si="47"/>
        <v>1</v>
      </c>
    </row>
    <row r="486" spans="2:18" s="4" customFormat="1" ht="15" x14ac:dyDescent="0.2">
      <c r="B486" s="17">
        <v>64</v>
      </c>
      <c r="C486" s="18">
        <v>604</v>
      </c>
      <c r="D486" s="18">
        <v>47</v>
      </c>
      <c r="E486" s="18">
        <v>24</v>
      </c>
      <c r="F486" s="18">
        <v>1</v>
      </c>
      <c r="G486" s="18">
        <v>51</v>
      </c>
      <c r="H486" s="49" t="s">
        <v>337</v>
      </c>
      <c r="I486" s="10">
        <v>2706622</v>
      </c>
      <c r="J486" s="12">
        <v>7293378</v>
      </c>
      <c r="K486" s="12">
        <v>0</v>
      </c>
      <c r="L486" s="12">
        <v>0</v>
      </c>
      <c r="M486" s="22">
        <f t="shared" si="42"/>
        <v>10000000</v>
      </c>
      <c r="N486" s="109">
        <f t="shared" si="43"/>
        <v>0.27066220000000002</v>
      </c>
      <c r="O486" s="110">
        <f t="shared" si="44"/>
        <v>0.72933780000000004</v>
      </c>
      <c r="P486" s="110">
        <f t="shared" si="45"/>
        <v>0</v>
      </c>
      <c r="Q486" s="110">
        <f t="shared" si="46"/>
        <v>0</v>
      </c>
      <c r="R486" s="111">
        <f t="shared" si="47"/>
        <v>1</v>
      </c>
    </row>
    <row r="487" spans="2:18" s="4" customFormat="1" ht="15" x14ac:dyDescent="0.2">
      <c r="B487" s="17">
        <v>64</v>
      </c>
      <c r="C487" s="18">
        <v>604</v>
      </c>
      <c r="D487" s="18">
        <v>47</v>
      </c>
      <c r="E487" s="18">
        <v>24</v>
      </c>
      <c r="F487" s="18">
        <v>2</v>
      </c>
      <c r="G487" s="18">
        <v>51</v>
      </c>
      <c r="H487" s="49" t="s">
        <v>338</v>
      </c>
      <c r="I487" s="10">
        <v>36049700</v>
      </c>
      <c r="J487" s="12">
        <v>195231310</v>
      </c>
      <c r="K487" s="12">
        <v>0</v>
      </c>
      <c r="L487" s="12">
        <v>0</v>
      </c>
      <c r="M487" s="22">
        <f t="shared" si="42"/>
        <v>231281010</v>
      </c>
      <c r="N487" s="109">
        <f t="shared" si="43"/>
        <v>0.15586969289004748</v>
      </c>
      <c r="O487" s="110">
        <f t="shared" si="44"/>
        <v>0.84413030710995252</v>
      </c>
      <c r="P487" s="110">
        <f t="shared" si="45"/>
        <v>0</v>
      </c>
      <c r="Q487" s="110">
        <f t="shared" si="46"/>
        <v>0</v>
      </c>
      <c r="R487" s="111">
        <f t="shared" si="47"/>
        <v>1</v>
      </c>
    </row>
    <row r="488" spans="2:18" s="4" customFormat="1" ht="15" x14ac:dyDescent="0.2">
      <c r="B488" s="17">
        <v>64</v>
      </c>
      <c r="C488" s="18">
        <v>604</v>
      </c>
      <c r="D488" s="18">
        <v>47</v>
      </c>
      <c r="E488" s="18">
        <v>24</v>
      </c>
      <c r="F488" s="18">
        <v>2</v>
      </c>
      <c r="G488" s="18">
        <v>52</v>
      </c>
      <c r="H488" s="49" t="s">
        <v>339</v>
      </c>
      <c r="I488" s="10">
        <v>15860032</v>
      </c>
      <c r="J488" s="12">
        <v>64410868</v>
      </c>
      <c r="K488" s="12">
        <v>0</v>
      </c>
      <c r="L488" s="12">
        <v>0</v>
      </c>
      <c r="M488" s="22">
        <f t="shared" si="42"/>
        <v>80270900</v>
      </c>
      <c r="N488" s="109">
        <f t="shared" si="43"/>
        <v>0.19758134018679246</v>
      </c>
      <c r="O488" s="110">
        <f t="shared" si="44"/>
        <v>0.80241865981320748</v>
      </c>
      <c r="P488" s="110">
        <f t="shared" si="45"/>
        <v>0</v>
      </c>
      <c r="Q488" s="110">
        <f t="shared" si="46"/>
        <v>0</v>
      </c>
      <c r="R488" s="111">
        <f t="shared" si="47"/>
        <v>1</v>
      </c>
    </row>
    <row r="489" spans="2:18" s="4" customFormat="1" ht="15" x14ac:dyDescent="0.2">
      <c r="B489" s="17">
        <v>64</v>
      </c>
      <c r="C489" s="18">
        <v>604</v>
      </c>
      <c r="D489" s="18">
        <v>47</v>
      </c>
      <c r="E489" s="18">
        <v>25</v>
      </c>
      <c r="F489" s="18">
        <v>1</v>
      </c>
      <c r="G489" s="18">
        <v>51</v>
      </c>
      <c r="H489" s="49" t="s">
        <v>340</v>
      </c>
      <c r="I489" s="10">
        <v>10691152</v>
      </c>
      <c r="J489" s="12">
        <v>39308848</v>
      </c>
      <c r="K489" s="12">
        <v>0</v>
      </c>
      <c r="L489" s="12">
        <v>0</v>
      </c>
      <c r="M489" s="22">
        <f t="shared" si="42"/>
        <v>50000000</v>
      </c>
      <c r="N489" s="109">
        <f t="shared" si="43"/>
        <v>0.21382303999999999</v>
      </c>
      <c r="O489" s="110">
        <f t="shared" si="44"/>
        <v>0.78617696000000004</v>
      </c>
      <c r="P489" s="110">
        <f t="shared" si="45"/>
        <v>0</v>
      </c>
      <c r="Q489" s="110">
        <f t="shared" si="46"/>
        <v>0</v>
      </c>
      <c r="R489" s="111">
        <f t="shared" si="47"/>
        <v>1</v>
      </c>
    </row>
    <row r="490" spans="2:18" s="4" customFormat="1" ht="15" x14ac:dyDescent="0.2">
      <c r="B490" s="17">
        <v>64</v>
      </c>
      <c r="C490" s="18">
        <v>604</v>
      </c>
      <c r="D490" s="18">
        <v>47</v>
      </c>
      <c r="E490" s="18">
        <v>26</v>
      </c>
      <c r="F490" s="18">
        <v>1</v>
      </c>
      <c r="G490" s="18">
        <v>51</v>
      </c>
      <c r="H490" s="49" t="s">
        <v>341</v>
      </c>
      <c r="I490" s="10">
        <v>27777180</v>
      </c>
      <c r="J490" s="12">
        <v>45340865</v>
      </c>
      <c r="K490" s="12">
        <v>0</v>
      </c>
      <c r="L490" s="12">
        <v>0</v>
      </c>
      <c r="M490" s="22">
        <f t="shared" si="42"/>
        <v>73118045</v>
      </c>
      <c r="N490" s="109">
        <f t="shared" si="43"/>
        <v>0.37989500403081072</v>
      </c>
      <c r="O490" s="110">
        <f t="shared" si="44"/>
        <v>0.62010499596918922</v>
      </c>
      <c r="P490" s="110">
        <f t="shared" si="45"/>
        <v>0</v>
      </c>
      <c r="Q490" s="110">
        <f t="shared" si="46"/>
        <v>0</v>
      </c>
      <c r="R490" s="111">
        <f t="shared" si="47"/>
        <v>1</v>
      </c>
    </row>
    <row r="491" spans="2:18" s="4" customFormat="1" ht="15" x14ac:dyDescent="0.2">
      <c r="B491" s="17">
        <v>64</v>
      </c>
      <c r="C491" s="18">
        <v>604</v>
      </c>
      <c r="D491" s="18">
        <v>47</v>
      </c>
      <c r="E491" s="18">
        <v>26</v>
      </c>
      <c r="F491" s="18">
        <v>2</v>
      </c>
      <c r="G491" s="18">
        <v>52</v>
      </c>
      <c r="H491" s="49" t="s">
        <v>342</v>
      </c>
      <c r="I491" s="10">
        <v>272502534</v>
      </c>
      <c r="J491" s="12">
        <v>734297466</v>
      </c>
      <c r="K491" s="12">
        <v>0</v>
      </c>
      <c r="L491" s="12">
        <v>0</v>
      </c>
      <c r="M491" s="22">
        <f t="shared" si="42"/>
        <v>1006800000</v>
      </c>
      <c r="N491" s="109">
        <f t="shared" si="43"/>
        <v>0.27066203218116808</v>
      </c>
      <c r="O491" s="110">
        <f t="shared" si="44"/>
        <v>0.72933796781883198</v>
      </c>
      <c r="P491" s="110">
        <f t="shared" si="45"/>
        <v>0</v>
      </c>
      <c r="Q491" s="110">
        <f t="shared" si="46"/>
        <v>0</v>
      </c>
      <c r="R491" s="111">
        <f t="shared" si="47"/>
        <v>1</v>
      </c>
    </row>
    <row r="492" spans="2:18" s="4" customFormat="1" ht="15" x14ac:dyDescent="0.2">
      <c r="B492" s="17">
        <v>64</v>
      </c>
      <c r="C492" s="18">
        <v>604</v>
      </c>
      <c r="D492" s="18">
        <v>47</v>
      </c>
      <c r="E492" s="18">
        <v>26</v>
      </c>
      <c r="F492" s="18">
        <v>2</v>
      </c>
      <c r="G492" s="18">
        <v>53</v>
      </c>
      <c r="H492" s="49" t="s">
        <v>343</v>
      </c>
      <c r="I492" s="10">
        <v>23209272</v>
      </c>
      <c r="J492" s="12">
        <v>62540728</v>
      </c>
      <c r="K492" s="12">
        <v>0</v>
      </c>
      <c r="L492" s="12">
        <v>0</v>
      </c>
      <c r="M492" s="22">
        <f t="shared" si="42"/>
        <v>85750000</v>
      </c>
      <c r="N492" s="109">
        <f t="shared" si="43"/>
        <v>0.2706620641399417</v>
      </c>
      <c r="O492" s="110">
        <f t="shared" si="44"/>
        <v>0.72933793586005835</v>
      </c>
      <c r="P492" s="110">
        <f t="shared" si="45"/>
        <v>0</v>
      </c>
      <c r="Q492" s="110">
        <f t="shared" si="46"/>
        <v>0</v>
      </c>
      <c r="R492" s="111">
        <f t="shared" si="47"/>
        <v>1</v>
      </c>
    </row>
    <row r="493" spans="2:18" s="4" customFormat="1" ht="15" x14ac:dyDescent="0.2">
      <c r="B493" s="17">
        <v>64</v>
      </c>
      <c r="C493" s="18">
        <v>604</v>
      </c>
      <c r="D493" s="18">
        <v>47</v>
      </c>
      <c r="E493" s="18">
        <v>27</v>
      </c>
      <c r="F493" s="18">
        <v>2</v>
      </c>
      <c r="G493" s="18">
        <v>52</v>
      </c>
      <c r="H493" s="49" t="s">
        <v>344</v>
      </c>
      <c r="I493" s="10">
        <v>17198054</v>
      </c>
      <c r="J493" s="12">
        <v>92801946</v>
      </c>
      <c r="K493" s="12">
        <v>0</v>
      </c>
      <c r="L493" s="12">
        <v>0</v>
      </c>
      <c r="M493" s="22">
        <f t="shared" si="42"/>
        <v>110000000</v>
      </c>
      <c r="N493" s="109">
        <f t="shared" si="43"/>
        <v>0.15634594545454544</v>
      </c>
      <c r="O493" s="110">
        <f t="shared" si="44"/>
        <v>0.8436540545454545</v>
      </c>
      <c r="P493" s="110">
        <f t="shared" si="45"/>
        <v>0</v>
      </c>
      <c r="Q493" s="110">
        <f t="shared" si="46"/>
        <v>0</v>
      </c>
      <c r="R493" s="111">
        <f t="shared" si="47"/>
        <v>1</v>
      </c>
    </row>
    <row r="494" spans="2:18" s="4" customFormat="1" ht="15" x14ac:dyDescent="0.2">
      <c r="B494" s="17">
        <v>64</v>
      </c>
      <c r="C494" s="18">
        <v>604</v>
      </c>
      <c r="D494" s="18">
        <v>47</v>
      </c>
      <c r="E494" s="18">
        <v>28</v>
      </c>
      <c r="F494" s="18">
        <v>2</v>
      </c>
      <c r="G494" s="18">
        <v>51</v>
      </c>
      <c r="H494" s="49" t="s">
        <v>345</v>
      </c>
      <c r="I494" s="10">
        <v>15727380</v>
      </c>
      <c r="J494" s="12">
        <v>108272620</v>
      </c>
      <c r="K494" s="12">
        <v>0</v>
      </c>
      <c r="L494" s="12">
        <v>0</v>
      </c>
      <c r="M494" s="22">
        <f t="shared" si="42"/>
        <v>124000000</v>
      </c>
      <c r="N494" s="109">
        <f t="shared" si="43"/>
        <v>0.12683370967741936</v>
      </c>
      <c r="O494" s="110">
        <f t="shared" si="44"/>
        <v>0.87316629032258064</v>
      </c>
      <c r="P494" s="110">
        <f t="shared" si="45"/>
        <v>0</v>
      </c>
      <c r="Q494" s="110">
        <f t="shared" si="46"/>
        <v>0</v>
      </c>
      <c r="R494" s="111">
        <f t="shared" si="47"/>
        <v>1</v>
      </c>
    </row>
    <row r="495" spans="2:18" s="4" customFormat="1" ht="15" x14ac:dyDescent="0.2">
      <c r="B495" s="17">
        <v>64</v>
      </c>
      <c r="C495" s="18">
        <v>604</v>
      </c>
      <c r="D495" s="18">
        <v>47</v>
      </c>
      <c r="E495" s="18">
        <v>28</v>
      </c>
      <c r="F495" s="18">
        <v>2</v>
      </c>
      <c r="G495" s="18">
        <v>52</v>
      </c>
      <c r="H495" s="49" t="s">
        <v>346</v>
      </c>
      <c r="I495" s="10">
        <v>14790326</v>
      </c>
      <c r="J495" s="12">
        <v>72209674</v>
      </c>
      <c r="K495" s="12">
        <v>0</v>
      </c>
      <c r="L495" s="12">
        <v>0</v>
      </c>
      <c r="M495" s="22">
        <f t="shared" si="42"/>
        <v>87000000</v>
      </c>
      <c r="N495" s="109">
        <f t="shared" si="43"/>
        <v>0.17000374712643679</v>
      </c>
      <c r="O495" s="110">
        <f t="shared" si="44"/>
        <v>0.82999625287356327</v>
      </c>
      <c r="P495" s="110">
        <f t="shared" si="45"/>
        <v>0</v>
      </c>
      <c r="Q495" s="110">
        <f t="shared" si="46"/>
        <v>0</v>
      </c>
      <c r="R495" s="111">
        <f t="shared" si="47"/>
        <v>1</v>
      </c>
    </row>
    <row r="496" spans="2:18" s="4" customFormat="1" ht="15" x14ac:dyDescent="0.2">
      <c r="B496" s="17">
        <v>64</v>
      </c>
      <c r="C496" s="18">
        <v>604</v>
      </c>
      <c r="D496" s="18">
        <v>47</v>
      </c>
      <c r="E496" s="18">
        <v>28</v>
      </c>
      <c r="F496" s="18">
        <v>2</v>
      </c>
      <c r="G496" s="18">
        <v>53</v>
      </c>
      <c r="H496" s="49" t="s">
        <v>347</v>
      </c>
      <c r="I496" s="10">
        <v>12382600</v>
      </c>
      <c r="J496" s="12">
        <v>66617400</v>
      </c>
      <c r="K496" s="12">
        <v>0</v>
      </c>
      <c r="L496" s="12">
        <v>0</v>
      </c>
      <c r="M496" s="22">
        <f t="shared" si="42"/>
        <v>79000000</v>
      </c>
      <c r="N496" s="109">
        <f t="shared" si="43"/>
        <v>0.15674177215189875</v>
      </c>
      <c r="O496" s="110">
        <f t="shared" si="44"/>
        <v>0.84325822784810123</v>
      </c>
      <c r="P496" s="110">
        <f t="shared" si="45"/>
        <v>0</v>
      </c>
      <c r="Q496" s="110">
        <f t="shared" si="46"/>
        <v>0</v>
      </c>
      <c r="R496" s="111">
        <f t="shared" si="47"/>
        <v>1</v>
      </c>
    </row>
    <row r="497" spans="2:18" s="4" customFormat="1" ht="15" x14ac:dyDescent="0.2">
      <c r="B497" s="17">
        <v>64</v>
      </c>
      <c r="C497" s="18">
        <v>604</v>
      </c>
      <c r="D497" s="18">
        <v>47</v>
      </c>
      <c r="E497" s="18">
        <v>28</v>
      </c>
      <c r="F497" s="18">
        <v>2</v>
      </c>
      <c r="G497" s="18">
        <v>54</v>
      </c>
      <c r="H497" s="49" t="s">
        <v>348</v>
      </c>
      <c r="I497" s="10">
        <v>11350716</v>
      </c>
      <c r="J497" s="12">
        <v>77549284</v>
      </c>
      <c r="K497" s="12">
        <v>0</v>
      </c>
      <c r="L497" s="12">
        <v>0</v>
      </c>
      <c r="M497" s="22">
        <f t="shared" si="42"/>
        <v>88900000</v>
      </c>
      <c r="N497" s="109">
        <f t="shared" si="43"/>
        <v>0.12767959505061868</v>
      </c>
      <c r="O497" s="110">
        <f t="shared" si="44"/>
        <v>0.87232040494938135</v>
      </c>
      <c r="P497" s="110">
        <f t="shared" si="45"/>
        <v>0</v>
      </c>
      <c r="Q497" s="110">
        <f t="shared" si="46"/>
        <v>0</v>
      </c>
      <c r="R497" s="111">
        <f t="shared" si="47"/>
        <v>1</v>
      </c>
    </row>
    <row r="498" spans="2:18" s="4" customFormat="1" ht="15" x14ac:dyDescent="0.2">
      <c r="B498" s="17">
        <v>64</v>
      </c>
      <c r="C498" s="18">
        <v>604</v>
      </c>
      <c r="D498" s="18">
        <v>47</v>
      </c>
      <c r="E498" s="18">
        <v>29</v>
      </c>
      <c r="F498" s="18">
        <v>2</v>
      </c>
      <c r="G498" s="18">
        <v>51</v>
      </c>
      <c r="H498" s="49" t="s">
        <v>349</v>
      </c>
      <c r="I498" s="10">
        <v>35143670</v>
      </c>
      <c r="J498" s="12">
        <v>129481330</v>
      </c>
      <c r="K498" s="12">
        <v>0</v>
      </c>
      <c r="L498" s="12">
        <v>0</v>
      </c>
      <c r="M498" s="22">
        <f t="shared" si="42"/>
        <v>164625000</v>
      </c>
      <c r="N498" s="109">
        <f t="shared" si="43"/>
        <v>0.21347711465451785</v>
      </c>
      <c r="O498" s="110">
        <f t="shared" si="44"/>
        <v>0.7865228853454822</v>
      </c>
      <c r="P498" s="110">
        <f t="shared" si="45"/>
        <v>0</v>
      </c>
      <c r="Q498" s="110">
        <f t="shared" si="46"/>
        <v>0</v>
      </c>
      <c r="R498" s="111">
        <f t="shared" si="47"/>
        <v>1</v>
      </c>
    </row>
    <row r="499" spans="2:18" s="4" customFormat="1" ht="15" x14ac:dyDescent="0.2">
      <c r="B499" s="17">
        <v>64</v>
      </c>
      <c r="C499" s="18">
        <v>604</v>
      </c>
      <c r="D499" s="18">
        <v>47</v>
      </c>
      <c r="E499" s="18">
        <v>30</v>
      </c>
      <c r="F499" s="18">
        <v>2</v>
      </c>
      <c r="G499" s="18">
        <v>51</v>
      </c>
      <c r="H499" s="49" t="s">
        <v>350</v>
      </c>
      <c r="I499" s="10">
        <v>4059932</v>
      </c>
      <c r="J499" s="12">
        <v>40940068</v>
      </c>
      <c r="K499" s="12">
        <v>0</v>
      </c>
      <c r="L499" s="12">
        <v>0</v>
      </c>
      <c r="M499" s="22">
        <f t="shared" si="42"/>
        <v>45000000</v>
      </c>
      <c r="N499" s="109">
        <f t="shared" si="43"/>
        <v>9.0220711111111115E-2</v>
      </c>
      <c r="O499" s="110">
        <f t="shared" si="44"/>
        <v>0.90977928888888893</v>
      </c>
      <c r="P499" s="110">
        <f t="shared" si="45"/>
        <v>0</v>
      </c>
      <c r="Q499" s="110">
        <f t="shared" si="46"/>
        <v>0</v>
      </c>
      <c r="R499" s="111">
        <f t="shared" si="47"/>
        <v>1</v>
      </c>
    </row>
    <row r="500" spans="2:18" s="4" customFormat="1" ht="15" x14ac:dyDescent="0.2">
      <c r="B500" s="17">
        <v>64</v>
      </c>
      <c r="C500" s="18">
        <v>604</v>
      </c>
      <c r="D500" s="18">
        <v>47</v>
      </c>
      <c r="E500" s="18">
        <v>31</v>
      </c>
      <c r="F500" s="18">
        <v>2</v>
      </c>
      <c r="G500" s="18">
        <v>52</v>
      </c>
      <c r="H500" s="49" t="s">
        <v>351</v>
      </c>
      <c r="I500" s="10">
        <v>41274986</v>
      </c>
      <c r="J500" s="12">
        <v>78724014</v>
      </c>
      <c r="K500" s="12">
        <v>0</v>
      </c>
      <c r="L500" s="12">
        <v>0</v>
      </c>
      <c r="M500" s="22">
        <f t="shared" si="42"/>
        <v>119999000</v>
      </c>
      <c r="N500" s="109">
        <f t="shared" si="43"/>
        <v>0.34396108300902506</v>
      </c>
      <c r="O500" s="110">
        <f t="shared" si="44"/>
        <v>0.65603891699097494</v>
      </c>
      <c r="P500" s="110">
        <f t="shared" si="45"/>
        <v>0</v>
      </c>
      <c r="Q500" s="110">
        <f t="shared" si="46"/>
        <v>0</v>
      </c>
      <c r="R500" s="111">
        <f t="shared" si="47"/>
        <v>1</v>
      </c>
    </row>
    <row r="501" spans="2:18" s="4" customFormat="1" ht="15" x14ac:dyDescent="0.2">
      <c r="B501" s="17">
        <v>64</v>
      </c>
      <c r="C501" s="18">
        <v>604</v>
      </c>
      <c r="D501" s="18">
        <v>47</v>
      </c>
      <c r="E501" s="18">
        <v>31</v>
      </c>
      <c r="F501" s="18">
        <v>2</v>
      </c>
      <c r="G501" s="18">
        <v>53</v>
      </c>
      <c r="H501" s="49" t="s">
        <v>352</v>
      </c>
      <c r="I501" s="10">
        <v>27019732</v>
      </c>
      <c r="J501" s="12">
        <v>72808568</v>
      </c>
      <c r="K501" s="12">
        <v>0</v>
      </c>
      <c r="L501" s="12">
        <v>0</v>
      </c>
      <c r="M501" s="22">
        <f t="shared" si="42"/>
        <v>99828300</v>
      </c>
      <c r="N501" s="109">
        <f t="shared" si="43"/>
        <v>0.27066204673424271</v>
      </c>
      <c r="O501" s="110">
        <f t="shared" si="44"/>
        <v>0.72933795326575734</v>
      </c>
      <c r="P501" s="110">
        <f t="shared" si="45"/>
        <v>0</v>
      </c>
      <c r="Q501" s="110">
        <f t="shared" si="46"/>
        <v>0</v>
      </c>
      <c r="R501" s="111">
        <f t="shared" si="47"/>
        <v>1</v>
      </c>
    </row>
    <row r="502" spans="2:18" s="4" customFormat="1" ht="15" x14ac:dyDescent="0.2">
      <c r="B502" s="17">
        <v>64</v>
      </c>
      <c r="C502" s="18">
        <v>604</v>
      </c>
      <c r="D502" s="18">
        <v>47</v>
      </c>
      <c r="E502" s="18">
        <v>31</v>
      </c>
      <c r="F502" s="18">
        <v>2</v>
      </c>
      <c r="G502" s="18">
        <v>54</v>
      </c>
      <c r="H502" s="49" t="s">
        <v>353</v>
      </c>
      <c r="I502" s="10">
        <v>41204460</v>
      </c>
      <c r="J502" s="12">
        <v>78589500</v>
      </c>
      <c r="K502" s="12">
        <v>0</v>
      </c>
      <c r="L502" s="12">
        <v>0</v>
      </c>
      <c r="M502" s="22">
        <f t="shared" si="42"/>
        <v>119793960</v>
      </c>
      <c r="N502" s="109">
        <f t="shared" si="43"/>
        <v>0.34396108117637986</v>
      </c>
      <c r="O502" s="110">
        <f t="shared" si="44"/>
        <v>0.6560389188236202</v>
      </c>
      <c r="P502" s="110">
        <f t="shared" si="45"/>
        <v>0</v>
      </c>
      <c r="Q502" s="110">
        <f t="shared" si="46"/>
        <v>0</v>
      </c>
      <c r="R502" s="111">
        <f t="shared" si="47"/>
        <v>1</v>
      </c>
    </row>
    <row r="503" spans="2:18" s="4" customFormat="1" ht="15" x14ac:dyDescent="0.2">
      <c r="B503" s="17">
        <v>64</v>
      </c>
      <c r="C503" s="18">
        <v>604</v>
      </c>
      <c r="D503" s="18">
        <v>47</v>
      </c>
      <c r="E503" s="18">
        <v>32</v>
      </c>
      <c r="F503" s="18">
        <v>2</v>
      </c>
      <c r="G503" s="18">
        <v>51</v>
      </c>
      <c r="H503" s="49" t="s">
        <v>354</v>
      </c>
      <c r="I503" s="10">
        <v>6766552</v>
      </c>
      <c r="J503" s="12">
        <v>18233448</v>
      </c>
      <c r="K503" s="12">
        <v>0</v>
      </c>
      <c r="L503" s="12">
        <v>0</v>
      </c>
      <c r="M503" s="22">
        <f t="shared" si="42"/>
        <v>25000000</v>
      </c>
      <c r="N503" s="109">
        <f t="shared" si="43"/>
        <v>0.27066208000000003</v>
      </c>
      <c r="O503" s="110">
        <f t="shared" si="44"/>
        <v>0.72933791999999997</v>
      </c>
      <c r="P503" s="110">
        <f t="shared" si="45"/>
        <v>0</v>
      </c>
      <c r="Q503" s="110">
        <f t="shared" si="46"/>
        <v>0</v>
      </c>
      <c r="R503" s="111">
        <f t="shared" si="47"/>
        <v>1</v>
      </c>
    </row>
    <row r="504" spans="2:18" s="4" customFormat="1" ht="15" x14ac:dyDescent="0.2">
      <c r="B504" s="17">
        <v>64</v>
      </c>
      <c r="C504" s="18">
        <v>604</v>
      </c>
      <c r="D504" s="18">
        <v>47</v>
      </c>
      <c r="E504" s="18">
        <v>32</v>
      </c>
      <c r="F504" s="18">
        <v>2</v>
      </c>
      <c r="G504" s="18">
        <v>52</v>
      </c>
      <c r="H504" s="49" t="s">
        <v>355</v>
      </c>
      <c r="I504" s="10">
        <v>34396108</v>
      </c>
      <c r="J504" s="12">
        <v>165603892</v>
      </c>
      <c r="K504" s="12">
        <v>0</v>
      </c>
      <c r="L504" s="12">
        <v>0</v>
      </c>
      <c r="M504" s="22">
        <f t="shared" si="42"/>
        <v>200000000</v>
      </c>
      <c r="N504" s="109">
        <f t="shared" si="43"/>
        <v>0.17198053999999999</v>
      </c>
      <c r="O504" s="110">
        <f t="shared" si="44"/>
        <v>0.82801946000000004</v>
      </c>
      <c r="P504" s="110">
        <f t="shared" si="45"/>
        <v>0</v>
      </c>
      <c r="Q504" s="110">
        <f t="shared" si="46"/>
        <v>0</v>
      </c>
      <c r="R504" s="111">
        <f t="shared" si="47"/>
        <v>1</v>
      </c>
    </row>
    <row r="505" spans="2:18" s="4" customFormat="1" ht="15" x14ac:dyDescent="0.2">
      <c r="B505" s="17">
        <v>64</v>
      </c>
      <c r="C505" s="18">
        <v>604</v>
      </c>
      <c r="D505" s="18">
        <v>47</v>
      </c>
      <c r="E505" s="18">
        <v>33</v>
      </c>
      <c r="F505" s="18">
        <v>2</v>
      </c>
      <c r="G505" s="18">
        <v>51</v>
      </c>
      <c r="H505" s="49" t="s">
        <v>356</v>
      </c>
      <c r="I505" s="10">
        <v>12179794</v>
      </c>
      <c r="J505" s="12">
        <v>32820206</v>
      </c>
      <c r="K505" s="12">
        <v>0</v>
      </c>
      <c r="L505" s="12">
        <v>0</v>
      </c>
      <c r="M505" s="22">
        <f t="shared" si="42"/>
        <v>45000000</v>
      </c>
      <c r="N505" s="109">
        <f t="shared" si="43"/>
        <v>0.27066208888888887</v>
      </c>
      <c r="O505" s="110">
        <f t="shared" si="44"/>
        <v>0.72933791111111113</v>
      </c>
      <c r="P505" s="110">
        <f t="shared" si="45"/>
        <v>0</v>
      </c>
      <c r="Q505" s="110">
        <f t="shared" si="46"/>
        <v>0</v>
      </c>
      <c r="R505" s="111">
        <f t="shared" si="47"/>
        <v>1</v>
      </c>
    </row>
    <row r="506" spans="2:18" s="4" customFormat="1" ht="15" x14ac:dyDescent="0.2">
      <c r="B506" s="17">
        <v>64</v>
      </c>
      <c r="C506" s="18">
        <v>604</v>
      </c>
      <c r="D506" s="18">
        <v>47</v>
      </c>
      <c r="E506" s="18">
        <v>33</v>
      </c>
      <c r="F506" s="18">
        <v>2</v>
      </c>
      <c r="G506" s="18">
        <v>52</v>
      </c>
      <c r="H506" s="49" t="s">
        <v>357</v>
      </c>
      <c r="I506" s="10">
        <v>27308596</v>
      </c>
      <c r="J506" s="12">
        <v>52085841</v>
      </c>
      <c r="K506" s="12">
        <v>0</v>
      </c>
      <c r="L506" s="12">
        <v>0</v>
      </c>
      <c r="M506" s="22">
        <f t="shared" si="42"/>
        <v>79394437</v>
      </c>
      <c r="N506" s="109">
        <f t="shared" si="43"/>
        <v>0.34396107626533079</v>
      </c>
      <c r="O506" s="110">
        <f t="shared" si="44"/>
        <v>0.65603892373466921</v>
      </c>
      <c r="P506" s="110">
        <f t="shared" si="45"/>
        <v>0</v>
      </c>
      <c r="Q506" s="110">
        <f t="shared" si="46"/>
        <v>0</v>
      </c>
      <c r="R506" s="111">
        <f t="shared" si="47"/>
        <v>1</v>
      </c>
    </row>
    <row r="507" spans="2:18" s="4" customFormat="1" ht="15" x14ac:dyDescent="0.2">
      <c r="B507" s="17">
        <v>64</v>
      </c>
      <c r="C507" s="18">
        <v>604</v>
      </c>
      <c r="D507" s="18">
        <v>47</v>
      </c>
      <c r="E507" s="18">
        <v>34</v>
      </c>
      <c r="F507" s="18">
        <v>2</v>
      </c>
      <c r="G507" s="18">
        <v>51</v>
      </c>
      <c r="H507" s="49" t="s">
        <v>358</v>
      </c>
      <c r="I507" s="10">
        <v>17645308</v>
      </c>
      <c r="J507" s="12">
        <v>47547828</v>
      </c>
      <c r="K507" s="12">
        <v>0</v>
      </c>
      <c r="L507" s="12">
        <v>0</v>
      </c>
      <c r="M507" s="22">
        <f t="shared" si="42"/>
        <v>65193136</v>
      </c>
      <c r="N507" s="109">
        <f t="shared" si="43"/>
        <v>0.27066205252037578</v>
      </c>
      <c r="O507" s="110">
        <f t="shared" si="44"/>
        <v>0.72933794747962422</v>
      </c>
      <c r="P507" s="110">
        <f t="shared" si="45"/>
        <v>0</v>
      </c>
      <c r="Q507" s="110">
        <f t="shared" si="46"/>
        <v>0</v>
      </c>
      <c r="R507" s="111">
        <f t="shared" si="47"/>
        <v>1</v>
      </c>
    </row>
    <row r="508" spans="2:18" s="4" customFormat="1" ht="15" x14ac:dyDescent="0.2">
      <c r="B508" s="17">
        <v>64</v>
      </c>
      <c r="C508" s="18">
        <v>604</v>
      </c>
      <c r="D508" s="18">
        <v>47</v>
      </c>
      <c r="E508" s="18">
        <v>35</v>
      </c>
      <c r="F508" s="18">
        <v>2</v>
      </c>
      <c r="G508" s="18">
        <v>51</v>
      </c>
      <c r="H508" s="49" t="s">
        <v>359</v>
      </c>
      <c r="I508" s="10">
        <v>9062940</v>
      </c>
      <c r="J508" s="12">
        <v>17285796</v>
      </c>
      <c r="K508" s="12">
        <v>0</v>
      </c>
      <c r="L508" s="12">
        <v>0</v>
      </c>
      <c r="M508" s="22">
        <f t="shared" si="42"/>
        <v>26348736</v>
      </c>
      <c r="N508" s="109">
        <f t="shared" si="43"/>
        <v>0.34396109171992162</v>
      </c>
      <c r="O508" s="110">
        <f t="shared" si="44"/>
        <v>0.65603890828007838</v>
      </c>
      <c r="P508" s="110">
        <f t="shared" si="45"/>
        <v>0</v>
      </c>
      <c r="Q508" s="110">
        <f t="shared" si="46"/>
        <v>0</v>
      </c>
      <c r="R508" s="111">
        <f t="shared" si="47"/>
        <v>1</v>
      </c>
    </row>
    <row r="509" spans="2:18" s="4" customFormat="1" ht="15" x14ac:dyDescent="0.2">
      <c r="B509" s="17">
        <v>64</v>
      </c>
      <c r="C509" s="18">
        <v>604</v>
      </c>
      <c r="D509" s="18">
        <v>47</v>
      </c>
      <c r="E509" s="18">
        <v>35</v>
      </c>
      <c r="F509" s="18">
        <v>2</v>
      </c>
      <c r="G509" s="18">
        <v>52</v>
      </c>
      <c r="H509" s="49" t="s">
        <v>360</v>
      </c>
      <c r="I509" s="10">
        <v>15860146</v>
      </c>
      <c r="J509" s="12">
        <v>46718102</v>
      </c>
      <c r="K509" s="12">
        <v>0</v>
      </c>
      <c r="L509" s="12">
        <v>0</v>
      </c>
      <c r="M509" s="22">
        <f t="shared" si="42"/>
        <v>62578248</v>
      </c>
      <c r="N509" s="109">
        <f t="shared" si="43"/>
        <v>0.25344503093151471</v>
      </c>
      <c r="O509" s="110">
        <f t="shared" si="44"/>
        <v>0.74655496906848529</v>
      </c>
      <c r="P509" s="110">
        <f t="shared" si="45"/>
        <v>0</v>
      </c>
      <c r="Q509" s="110">
        <f t="shared" si="46"/>
        <v>0</v>
      </c>
      <c r="R509" s="111">
        <f t="shared" si="47"/>
        <v>1</v>
      </c>
    </row>
    <row r="510" spans="2:18" s="4" customFormat="1" ht="15" x14ac:dyDescent="0.2">
      <c r="B510" s="17">
        <v>64</v>
      </c>
      <c r="C510" s="18">
        <v>604</v>
      </c>
      <c r="D510" s="18">
        <v>47</v>
      </c>
      <c r="E510" s="18">
        <v>36</v>
      </c>
      <c r="F510" s="18">
        <v>2</v>
      </c>
      <c r="G510" s="18">
        <v>51</v>
      </c>
      <c r="H510" s="49" t="s">
        <v>361</v>
      </c>
      <c r="I510" s="10">
        <v>26141042</v>
      </c>
      <c r="J510" s="12">
        <v>49858958</v>
      </c>
      <c r="K510" s="12">
        <v>0</v>
      </c>
      <c r="L510" s="12">
        <v>0</v>
      </c>
      <c r="M510" s="22">
        <f t="shared" si="42"/>
        <v>76000000</v>
      </c>
      <c r="N510" s="109">
        <f t="shared" si="43"/>
        <v>0.34396107894736844</v>
      </c>
      <c r="O510" s="110">
        <f t="shared" si="44"/>
        <v>0.65603892105263162</v>
      </c>
      <c r="P510" s="110">
        <f t="shared" si="45"/>
        <v>0</v>
      </c>
      <c r="Q510" s="110">
        <f t="shared" si="46"/>
        <v>0</v>
      </c>
      <c r="R510" s="111">
        <f t="shared" si="47"/>
        <v>1</v>
      </c>
    </row>
    <row r="511" spans="2:18" s="4" customFormat="1" ht="15" x14ac:dyDescent="0.2">
      <c r="B511" s="17">
        <v>64</v>
      </c>
      <c r="C511" s="18">
        <v>604</v>
      </c>
      <c r="D511" s="18">
        <v>47</v>
      </c>
      <c r="E511" s="18">
        <v>37</v>
      </c>
      <c r="F511" s="18">
        <v>1</v>
      </c>
      <c r="G511" s="18">
        <v>51</v>
      </c>
      <c r="H511" s="49" t="s">
        <v>362</v>
      </c>
      <c r="I511" s="10">
        <v>30945750</v>
      </c>
      <c r="J511" s="12">
        <v>83387788</v>
      </c>
      <c r="K511" s="12">
        <v>0</v>
      </c>
      <c r="L511" s="12">
        <v>0</v>
      </c>
      <c r="M511" s="22">
        <f t="shared" si="42"/>
        <v>114333538</v>
      </c>
      <c r="N511" s="109">
        <f t="shared" si="43"/>
        <v>0.27066205193440268</v>
      </c>
      <c r="O511" s="110">
        <f t="shared" si="44"/>
        <v>0.72933794806559737</v>
      </c>
      <c r="P511" s="110">
        <f t="shared" si="45"/>
        <v>0</v>
      </c>
      <c r="Q511" s="110">
        <f t="shared" si="46"/>
        <v>0</v>
      </c>
      <c r="R511" s="111">
        <f t="shared" si="47"/>
        <v>1</v>
      </c>
    </row>
    <row r="512" spans="2:18" s="4" customFormat="1" ht="15" x14ac:dyDescent="0.2">
      <c r="B512" s="17">
        <v>64</v>
      </c>
      <c r="C512" s="18">
        <v>604</v>
      </c>
      <c r="D512" s="18">
        <v>47</v>
      </c>
      <c r="E512" s="18">
        <v>37</v>
      </c>
      <c r="F512" s="18">
        <v>2</v>
      </c>
      <c r="G512" s="18">
        <v>51</v>
      </c>
      <c r="H512" s="49" t="s">
        <v>362</v>
      </c>
      <c r="I512" s="10">
        <v>22357470</v>
      </c>
      <c r="J512" s="12">
        <v>42642530</v>
      </c>
      <c r="K512" s="12">
        <v>0</v>
      </c>
      <c r="L512" s="12">
        <v>0</v>
      </c>
      <c r="M512" s="22">
        <f t="shared" si="42"/>
        <v>65000000</v>
      </c>
      <c r="N512" s="109">
        <f t="shared" si="43"/>
        <v>0.34396107692307692</v>
      </c>
      <c r="O512" s="110">
        <f t="shared" si="44"/>
        <v>0.65603892307692313</v>
      </c>
      <c r="P512" s="110">
        <f t="shared" si="45"/>
        <v>0</v>
      </c>
      <c r="Q512" s="110">
        <f t="shared" si="46"/>
        <v>0</v>
      </c>
      <c r="R512" s="111">
        <f t="shared" si="47"/>
        <v>1</v>
      </c>
    </row>
    <row r="513" spans="2:18" s="4" customFormat="1" ht="15" x14ac:dyDescent="0.2">
      <c r="B513" s="17">
        <v>64</v>
      </c>
      <c r="C513" s="18">
        <v>604</v>
      </c>
      <c r="D513" s="18">
        <v>47</v>
      </c>
      <c r="E513" s="18">
        <v>39</v>
      </c>
      <c r="F513" s="18">
        <v>2</v>
      </c>
      <c r="G513" s="18">
        <v>51</v>
      </c>
      <c r="H513" s="49" t="s">
        <v>363</v>
      </c>
      <c r="I513" s="10">
        <v>28829960</v>
      </c>
      <c r="J513" s="12">
        <v>135880781</v>
      </c>
      <c r="K513" s="12">
        <v>0</v>
      </c>
      <c r="L513" s="12">
        <v>0</v>
      </c>
      <c r="M513" s="22">
        <f t="shared" si="42"/>
        <v>164710741</v>
      </c>
      <c r="N513" s="109">
        <f t="shared" si="43"/>
        <v>0.17503387954523258</v>
      </c>
      <c r="O513" s="110">
        <f t="shared" si="44"/>
        <v>0.82496612045476747</v>
      </c>
      <c r="P513" s="110">
        <f t="shared" si="45"/>
        <v>0</v>
      </c>
      <c r="Q513" s="110">
        <f t="shared" si="46"/>
        <v>0</v>
      </c>
      <c r="R513" s="111">
        <f t="shared" si="47"/>
        <v>1</v>
      </c>
    </row>
    <row r="514" spans="2:18" s="4" customFormat="1" ht="15" x14ac:dyDescent="0.2">
      <c r="B514" s="17">
        <v>64</v>
      </c>
      <c r="C514" s="18">
        <v>604</v>
      </c>
      <c r="D514" s="18">
        <v>47</v>
      </c>
      <c r="E514" s="18">
        <v>39</v>
      </c>
      <c r="F514" s="18">
        <v>2</v>
      </c>
      <c r="G514" s="18">
        <v>52</v>
      </c>
      <c r="H514" s="49" t="s">
        <v>364</v>
      </c>
      <c r="I514" s="10">
        <v>27516886</v>
      </c>
      <c r="J514" s="12">
        <v>174983114</v>
      </c>
      <c r="K514" s="12">
        <v>0</v>
      </c>
      <c r="L514" s="12">
        <v>0</v>
      </c>
      <c r="M514" s="22">
        <f t="shared" si="42"/>
        <v>202500000</v>
      </c>
      <c r="N514" s="109">
        <f t="shared" si="43"/>
        <v>0.13588585679012347</v>
      </c>
      <c r="O514" s="110">
        <f t="shared" si="44"/>
        <v>0.86411414320987656</v>
      </c>
      <c r="P514" s="110">
        <f t="shared" si="45"/>
        <v>0</v>
      </c>
      <c r="Q514" s="110">
        <f t="shared" si="46"/>
        <v>0</v>
      </c>
      <c r="R514" s="111">
        <f t="shared" si="47"/>
        <v>1</v>
      </c>
    </row>
    <row r="515" spans="2:18" s="4" customFormat="1" ht="15" x14ac:dyDescent="0.2">
      <c r="B515" s="17">
        <v>64</v>
      </c>
      <c r="C515" s="18">
        <v>604</v>
      </c>
      <c r="D515" s="18">
        <v>47</v>
      </c>
      <c r="E515" s="18">
        <v>39</v>
      </c>
      <c r="F515" s="18">
        <v>2</v>
      </c>
      <c r="G515" s="18">
        <v>53</v>
      </c>
      <c r="H515" s="49" t="s">
        <v>365</v>
      </c>
      <c r="I515" s="10">
        <v>37835718</v>
      </c>
      <c r="J515" s="12">
        <v>72164282</v>
      </c>
      <c r="K515" s="12">
        <v>0</v>
      </c>
      <c r="L515" s="12">
        <v>0</v>
      </c>
      <c r="M515" s="22">
        <f t="shared" si="42"/>
        <v>110000000</v>
      </c>
      <c r="N515" s="109">
        <f t="shared" si="43"/>
        <v>0.34396107272727272</v>
      </c>
      <c r="O515" s="110">
        <f t="shared" si="44"/>
        <v>0.65603892727272728</v>
      </c>
      <c r="P515" s="110">
        <f t="shared" si="45"/>
        <v>0</v>
      </c>
      <c r="Q515" s="110">
        <f t="shared" si="46"/>
        <v>0</v>
      </c>
      <c r="R515" s="111">
        <f t="shared" si="47"/>
        <v>1</v>
      </c>
    </row>
    <row r="516" spans="2:18" s="4" customFormat="1" ht="15" x14ac:dyDescent="0.2">
      <c r="B516" s="17">
        <v>64</v>
      </c>
      <c r="C516" s="18">
        <v>604</v>
      </c>
      <c r="D516" s="18">
        <v>47</v>
      </c>
      <c r="E516" s="18">
        <v>40</v>
      </c>
      <c r="F516" s="18">
        <v>2</v>
      </c>
      <c r="G516" s="18">
        <v>52</v>
      </c>
      <c r="H516" s="49" t="s">
        <v>366</v>
      </c>
      <c r="I516" s="10">
        <v>25797082</v>
      </c>
      <c r="J516" s="12">
        <v>64202918</v>
      </c>
      <c r="K516" s="12">
        <v>0</v>
      </c>
      <c r="L516" s="12">
        <v>0</v>
      </c>
      <c r="M516" s="22">
        <f t="shared" si="42"/>
        <v>90000000</v>
      </c>
      <c r="N516" s="109">
        <f t="shared" si="43"/>
        <v>0.28663424444444446</v>
      </c>
      <c r="O516" s="110">
        <f t="shared" si="44"/>
        <v>0.71336575555555559</v>
      </c>
      <c r="P516" s="110">
        <f t="shared" si="45"/>
        <v>0</v>
      </c>
      <c r="Q516" s="110">
        <f t="shared" si="46"/>
        <v>0</v>
      </c>
      <c r="R516" s="111">
        <f t="shared" si="47"/>
        <v>1</v>
      </c>
    </row>
    <row r="517" spans="2:18" s="4" customFormat="1" ht="15" x14ac:dyDescent="0.2">
      <c r="B517" s="17">
        <v>64</v>
      </c>
      <c r="C517" s="18">
        <v>604</v>
      </c>
      <c r="D517" s="18">
        <v>47</v>
      </c>
      <c r="E517" s="18">
        <v>40</v>
      </c>
      <c r="F517" s="18">
        <v>2</v>
      </c>
      <c r="G517" s="18">
        <v>53</v>
      </c>
      <c r="H517" s="49" t="s">
        <v>367</v>
      </c>
      <c r="I517" s="10">
        <v>22013510</v>
      </c>
      <c r="J517" s="12">
        <v>67986490</v>
      </c>
      <c r="K517" s="12">
        <v>0</v>
      </c>
      <c r="L517" s="12">
        <v>0</v>
      </c>
      <c r="M517" s="22">
        <f t="shared" si="42"/>
        <v>90000000</v>
      </c>
      <c r="N517" s="109">
        <f t="shared" si="43"/>
        <v>0.24459455555555557</v>
      </c>
      <c r="O517" s="110">
        <f t="shared" si="44"/>
        <v>0.75540544444444446</v>
      </c>
      <c r="P517" s="110">
        <f t="shared" si="45"/>
        <v>0</v>
      </c>
      <c r="Q517" s="110">
        <f t="shared" si="46"/>
        <v>0</v>
      </c>
      <c r="R517" s="111">
        <f t="shared" si="47"/>
        <v>1</v>
      </c>
    </row>
    <row r="518" spans="2:18" s="4" customFormat="1" ht="15" x14ac:dyDescent="0.2">
      <c r="B518" s="17">
        <v>64</v>
      </c>
      <c r="C518" s="18">
        <v>604</v>
      </c>
      <c r="D518" s="18">
        <v>47</v>
      </c>
      <c r="E518" s="18">
        <v>41</v>
      </c>
      <c r="F518" s="18">
        <v>2</v>
      </c>
      <c r="G518" s="18">
        <v>51</v>
      </c>
      <c r="H518" s="49" t="s">
        <v>368</v>
      </c>
      <c r="I518" s="10">
        <v>22840928</v>
      </c>
      <c r="J518" s="12">
        <v>126154151</v>
      </c>
      <c r="K518" s="12">
        <v>0</v>
      </c>
      <c r="L518" s="12">
        <v>0</v>
      </c>
      <c r="M518" s="22">
        <f t="shared" si="42"/>
        <v>148995079</v>
      </c>
      <c r="N518" s="109">
        <f t="shared" si="43"/>
        <v>0.15329988180347889</v>
      </c>
      <c r="O518" s="110">
        <f t="shared" si="44"/>
        <v>0.84670011819652113</v>
      </c>
      <c r="P518" s="110">
        <f t="shared" si="45"/>
        <v>0</v>
      </c>
      <c r="Q518" s="110">
        <f t="shared" si="46"/>
        <v>0</v>
      </c>
      <c r="R518" s="111">
        <f t="shared" si="47"/>
        <v>1</v>
      </c>
    </row>
    <row r="519" spans="2:18" s="4" customFormat="1" ht="15" x14ac:dyDescent="0.2">
      <c r="B519" s="17">
        <v>64</v>
      </c>
      <c r="C519" s="18">
        <v>604</v>
      </c>
      <c r="D519" s="18">
        <v>47</v>
      </c>
      <c r="E519" s="18">
        <v>42</v>
      </c>
      <c r="F519" s="18">
        <v>2</v>
      </c>
      <c r="G519" s="18">
        <v>51</v>
      </c>
      <c r="H519" s="49" t="s">
        <v>369</v>
      </c>
      <c r="I519" s="10">
        <v>14446366</v>
      </c>
      <c r="J519" s="12">
        <v>55553634</v>
      </c>
      <c r="K519" s="12">
        <v>0</v>
      </c>
      <c r="L519" s="12">
        <v>0</v>
      </c>
      <c r="M519" s="22">
        <f t="shared" si="42"/>
        <v>70000000</v>
      </c>
      <c r="N519" s="109">
        <f t="shared" si="43"/>
        <v>0.20637665714285713</v>
      </c>
      <c r="O519" s="110">
        <f t="shared" si="44"/>
        <v>0.79362334285714287</v>
      </c>
      <c r="P519" s="110">
        <f t="shared" si="45"/>
        <v>0</v>
      </c>
      <c r="Q519" s="110">
        <f t="shared" si="46"/>
        <v>0</v>
      </c>
      <c r="R519" s="111">
        <f t="shared" si="47"/>
        <v>1</v>
      </c>
    </row>
    <row r="520" spans="2:18" s="4" customFormat="1" ht="15" x14ac:dyDescent="0.2">
      <c r="B520" s="17">
        <v>64</v>
      </c>
      <c r="C520" s="18">
        <v>604</v>
      </c>
      <c r="D520" s="18">
        <v>47</v>
      </c>
      <c r="E520" s="18">
        <v>44</v>
      </c>
      <c r="F520" s="18">
        <v>2</v>
      </c>
      <c r="G520" s="18">
        <v>51</v>
      </c>
      <c r="H520" s="49" t="s">
        <v>370</v>
      </c>
      <c r="I520" s="10">
        <v>7567144</v>
      </c>
      <c r="J520" s="12">
        <v>71432856</v>
      </c>
      <c r="K520" s="12">
        <v>0</v>
      </c>
      <c r="L520" s="12">
        <v>0</v>
      </c>
      <c r="M520" s="22">
        <f t="shared" si="42"/>
        <v>79000000</v>
      </c>
      <c r="N520" s="109">
        <f t="shared" si="43"/>
        <v>9.5786632911392403E-2</v>
      </c>
      <c r="O520" s="110">
        <f t="shared" si="44"/>
        <v>0.90421336708860756</v>
      </c>
      <c r="P520" s="110">
        <f t="shared" si="45"/>
        <v>0</v>
      </c>
      <c r="Q520" s="110">
        <f t="shared" si="46"/>
        <v>0</v>
      </c>
      <c r="R520" s="111">
        <f t="shared" si="47"/>
        <v>1</v>
      </c>
    </row>
    <row r="521" spans="2:18" s="4" customFormat="1" ht="15" x14ac:dyDescent="0.2">
      <c r="B521" s="17">
        <v>64</v>
      </c>
      <c r="C521" s="18">
        <v>604</v>
      </c>
      <c r="D521" s="18">
        <v>47</v>
      </c>
      <c r="E521" s="18">
        <v>44</v>
      </c>
      <c r="F521" s="18">
        <v>2</v>
      </c>
      <c r="G521" s="18">
        <v>52</v>
      </c>
      <c r="H521" s="49" t="s">
        <v>371</v>
      </c>
      <c r="I521" s="10">
        <v>26409686</v>
      </c>
      <c r="J521" s="12">
        <v>217526314</v>
      </c>
      <c r="K521" s="12">
        <v>0</v>
      </c>
      <c r="L521" s="12">
        <v>0</v>
      </c>
      <c r="M521" s="22">
        <f t="shared" ref="M521:M584" si="48">+L521+K521+J521+I521</f>
        <v>243936000</v>
      </c>
      <c r="N521" s="109">
        <f t="shared" ref="N521:N584" si="49">+I521/$M521</f>
        <v>0.10826481536140627</v>
      </c>
      <c r="O521" s="110">
        <f t="shared" ref="O521:O584" si="50">+J521/$M521</f>
        <v>0.89173518463859369</v>
      </c>
      <c r="P521" s="110">
        <f t="shared" ref="P521:P584" si="51">+K521/$M521</f>
        <v>0</v>
      </c>
      <c r="Q521" s="110">
        <f t="shared" ref="Q521:Q584" si="52">+L521/$M521</f>
        <v>0</v>
      </c>
      <c r="R521" s="111">
        <f t="shared" ref="R521:R584" si="53">+Q521+P521+O521+N521</f>
        <v>1</v>
      </c>
    </row>
    <row r="522" spans="2:18" s="4" customFormat="1" ht="15" x14ac:dyDescent="0.2">
      <c r="B522" s="17">
        <v>64</v>
      </c>
      <c r="C522" s="18">
        <v>604</v>
      </c>
      <c r="D522" s="18">
        <v>48</v>
      </c>
      <c r="E522" s="18">
        <v>21</v>
      </c>
      <c r="F522" s="18">
        <v>2</v>
      </c>
      <c r="G522" s="18">
        <v>51</v>
      </c>
      <c r="H522" s="49" t="s">
        <v>372</v>
      </c>
      <c r="I522" s="10">
        <v>309673334</v>
      </c>
      <c r="J522" s="12">
        <v>369008230</v>
      </c>
      <c r="K522" s="12">
        <v>334568436</v>
      </c>
      <c r="L522" s="12">
        <v>0</v>
      </c>
      <c r="M522" s="22">
        <f t="shared" si="48"/>
        <v>1013250000</v>
      </c>
      <c r="N522" s="109">
        <f t="shared" si="49"/>
        <v>0.30562381840611891</v>
      </c>
      <c r="O522" s="110">
        <f t="shared" si="50"/>
        <v>0.36418280779669382</v>
      </c>
      <c r="P522" s="110">
        <f t="shared" si="51"/>
        <v>0.33019337379718727</v>
      </c>
      <c r="Q522" s="110">
        <f t="shared" si="52"/>
        <v>0</v>
      </c>
      <c r="R522" s="111">
        <f t="shared" si="53"/>
        <v>1</v>
      </c>
    </row>
    <row r="523" spans="2:18" s="4" customFormat="1" ht="15" x14ac:dyDescent="0.2">
      <c r="B523" s="17">
        <v>64</v>
      </c>
      <c r="C523" s="18">
        <v>604</v>
      </c>
      <c r="D523" s="18">
        <v>48</v>
      </c>
      <c r="E523" s="18">
        <v>21</v>
      </c>
      <c r="F523" s="18">
        <v>3</v>
      </c>
      <c r="G523" s="18">
        <v>51</v>
      </c>
      <c r="H523" s="49" t="s">
        <v>373</v>
      </c>
      <c r="I523" s="10">
        <v>87136415</v>
      </c>
      <c r="J523" s="12">
        <v>3420122911</v>
      </c>
      <c r="K523" s="12">
        <v>1957290674</v>
      </c>
      <c r="L523" s="12">
        <v>0</v>
      </c>
      <c r="M523" s="22">
        <f t="shared" si="48"/>
        <v>5464550000</v>
      </c>
      <c r="N523" s="109">
        <f t="shared" si="49"/>
        <v>1.5945762231107777E-2</v>
      </c>
      <c r="O523" s="110">
        <f t="shared" si="50"/>
        <v>0.62587457539962121</v>
      </c>
      <c r="P523" s="110">
        <f t="shared" si="51"/>
        <v>0.35817966236927101</v>
      </c>
      <c r="Q523" s="110">
        <f t="shared" si="52"/>
        <v>0</v>
      </c>
      <c r="R523" s="111">
        <f t="shared" si="53"/>
        <v>1</v>
      </c>
    </row>
    <row r="524" spans="2:18" s="4" customFormat="1" ht="15" x14ac:dyDescent="0.2">
      <c r="B524" s="17">
        <v>64</v>
      </c>
      <c r="C524" s="18">
        <v>604</v>
      </c>
      <c r="D524" s="18">
        <v>48</v>
      </c>
      <c r="E524" s="18">
        <v>21</v>
      </c>
      <c r="F524" s="18">
        <v>4</v>
      </c>
      <c r="G524" s="18">
        <v>51</v>
      </c>
      <c r="H524" s="49" t="s">
        <v>374</v>
      </c>
      <c r="I524" s="10">
        <v>22114377</v>
      </c>
      <c r="J524" s="12">
        <v>141055623</v>
      </c>
      <c r="K524" s="12">
        <v>95830000</v>
      </c>
      <c r="L524" s="12">
        <v>0</v>
      </c>
      <c r="M524" s="22">
        <f t="shared" si="48"/>
        <v>259000000</v>
      </c>
      <c r="N524" s="109">
        <f t="shared" si="49"/>
        <v>8.538369498069498E-2</v>
      </c>
      <c r="O524" s="110">
        <f t="shared" si="50"/>
        <v>0.54461630501930502</v>
      </c>
      <c r="P524" s="110">
        <f t="shared" si="51"/>
        <v>0.37</v>
      </c>
      <c r="Q524" s="110">
        <f t="shared" si="52"/>
        <v>0</v>
      </c>
      <c r="R524" s="111">
        <f t="shared" si="53"/>
        <v>1</v>
      </c>
    </row>
    <row r="525" spans="2:18" s="4" customFormat="1" ht="15" x14ac:dyDescent="0.2">
      <c r="B525" s="17">
        <v>64</v>
      </c>
      <c r="C525" s="18">
        <v>604</v>
      </c>
      <c r="D525" s="18">
        <v>48</v>
      </c>
      <c r="E525" s="18">
        <v>22</v>
      </c>
      <c r="F525" s="18">
        <v>2</v>
      </c>
      <c r="G525" s="18">
        <v>51</v>
      </c>
      <c r="H525" s="49" t="s">
        <v>375</v>
      </c>
      <c r="I525" s="10">
        <v>9618054</v>
      </c>
      <c r="J525" s="12">
        <v>503419493</v>
      </c>
      <c r="K525" s="12">
        <v>0</v>
      </c>
      <c r="L525" s="12">
        <v>0</v>
      </c>
      <c r="M525" s="22">
        <f t="shared" si="48"/>
        <v>513037547</v>
      </c>
      <c r="N525" s="109">
        <f t="shared" si="49"/>
        <v>1.8747271142710339E-2</v>
      </c>
      <c r="O525" s="110">
        <f t="shared" si="50"/>
        <v>0.98125272885728965</v>
      </c>
      <c r="P525" s="110">
        <f t="shared" si="51"/>
        <v>0</v>
      </c>
      <c r="Q525" s="110">
        <f t="shared" si="52"/>
        <v>0</v>
      </c>
      <c r="R525" s="111">
        <f t="shared" si="53"/>
        <v>1</v>
      </c>
    </row>
    <row r="526" spans="2:18" s="4" customFormat="1" ht="15" x14ac:dyDescent="0.2">
      <c r="B526" s="17">
        <v>64</v>
      </c>
      <c r="C526" s="18">
        <v>604</v>
      </c>
      <c r="D526" s="18">
        <v>48</v>
      </c>
      <c r="E526" s="18">
        <v>22</v>
      </c>
      <c r="F526" s="18">
        <v>3</v>
      </c>
      <c r="G526" s="18">
        <v>51</v>
      </c>
      <c r="H526" s="49" t="s">
        <v>376</v>
      </c>
      <c r="I526" s="10">
        <v>41192346</v>
      </c>
      <c r="J526" s="12">
        <v>609146726</v>
      </c>
      <c r="K526" s="12">
        <v>0</v>
      </c>
      <c r="L526" s="12">
        <v>0</v>
      </c>
      <c r="M526" s="22">
        <f t="shared" si="48"/>
        <v>650339072</v>
      </c>
      <c r="N526" s="109">
        <f t="shared" si="49"/>
        <v>6.3339798842656655E-2</v>
      </c>
      <c r="O526" s="110">
        <f t="shared" si="50"/>
        <v>0.93666020115734339</v>
      </c>
      <c r="P526" s="110">
        <f t="shared" si="51"/>
        <v>0</v>
      </c>
      <c r="Q526" s="110">
        <f t="shared" si="52"/>
        <v>0</v>
      </c>
      <c r="R526" s="111">
        <f t="shared" si="53"/>
        <v>1</v>
      </c>
    </row>
    <row r="527" spans="2:18" s="4" customFormat="1" ht="28.5" x14ac:dyDescent="0.2">
      <c r="B527" s="17">
        <v>64</v>
      </c>
      <c r="C527" s="18">
        <v>604</v>
      </c>
      <c r="D527" s="18">
        <v>48</v>
      </c>
      <c r="E527" s="18">
        <v>23</v>
      </c>
      <c r="F527" s="18">
        <v>2</v>
      </c>
      <c r="G527" s="18">
        <v>51</v>
      </c>
      <c r="H527" s="49" t="s">
        <v>377</v>
      </c>
      <c r="I527" s="10">
        <v>74867868</v>
      </c>
      <c r="J527" s="12">
        <v>281677275</v>
      </c>
      <c r="K527" s="12">
        <v>218277582</v>
      </c>
      <c r="L527" s="12">
        <v>0</v>
      </c>
      <c r="M527" s="22">
        <f t="shared" si="48"/>
        <v>574822725</v>
      </c>
      <c r="N527" s="109">
        <f t="shared" si="49"/>
        <v>0.13024514296994782</v>
      </c>
      <c r="O527" s="110">
        <f t="shared" si="50"/>
        <v>0.49002459845337532</v>
      </c>
      <c r="P527" s="110">
        <f t="shared" si="51"/>
        <v>0.37973025857667686</v>
      </c>
      <c r="Q527" s="110">
        <f t="shared" si="52"/>
        <v>0</v>
      </c>
      <c r="R527" s="111">
        <f t="shared" si="53"/>
        <v>1</v>
      </c>
    </row>
    <row r="528" spans="2:18" s="4" customFormat="1" ht="28.5" x14ac:dyDescent="0.2">
      <c r="B528" s="17">
        <v>64</v>
      </c>
      <c r="C528" s="18">
        <v>604</v>
      </c>
      <c r="D528" s="18">
        <v>48</v>
      </c>
      <c r="E528" s="18">
        <v>23</v>
      </c>
      <c r="F528" s="18">
        <v>3</v>
      </c>
      <c r="G528" s="18">
        <v>51</v>
      </c>
      <c r="H528" s="49" t="s">
        <v>378</v>
      </c>
      <c r="I528" s="10">
        <v>3795590</v>
      </c>
      <c r="J528" s="12">
        <v>220220830</v>
      </c>
      <c r="K528" s="12">
        <v>180337975</v>
      </c>
      <c r="L528" s="12">
        <v>0</v>
      </c>
      <c r="M528" s="22">
        <f t="shared" si="48"/>
        <v>404354395</v>
      </c>
      <c r="N528" s="109">
        <f t="shared" si="49"/>
        <v>9.3867905157800999E-3</v>
      </c>
      <c r="O528" s="110">
        <f t="shared" si="50"/>
        <v>0.54462331242869266</v>
      </c>
      <c r="P528" s="110">
        <f t="shared" si="51"/>
        <v>0.44598989705552722</v>
      </c>
      <c r="Q528" s="110">
        <f t="shared" si="52"/>
        <v>0</v>
      </c>
      <c r="R528" s="111">
        <f t="shared" si="53"/>
        <v>1</v>
      </c>
    </row>
    <row r="529" spans="2:18" s="4" customFormat="1" ht="28.5" x14ac:dyDescent="0.2">
      <c r="B529" s="17">
        <v>64</v>
      </c>
      <c r="C529" s="18">
        <v>604</v>
      </c>
      <c r="D529" s="18">
        <v>48</v>
      </c>
      <c r="E529" s="18">
        <v>23</v>
      </c>
      <c r="F529" s="18">
        <v>4</v>
      </c>
      <c r="G529" s="18">
        <v>51</v>
      </c>
      <c r="H529" s="49" t="s">
        <v>379</v>
      </c>
      <c r="I529" s="10">
        <v>6316514</v>
      </c>
      <c r="J529" s="12">
        <v>235081069</v>
      </c>
      <c r="K529" s="12">
        <v>46427417</v>
      </c>
      <c r="L529" s="12">
        <v>0</v>
      </c>
      <c r="M529" s="22">
        <f t="shared" si="48"/>
        <v>287825000</v>
      </c>
      <c r="N529" s="109">
        <f t="shared" si="49"/>
        <v>2.1945675323547294E-2</v>
      </c>
      <c r="O529" s="110">
        <f t="shared" si="50"/>
        <v>0.81675000086858329</v>
      </c>
      <c r="P529" s="110">
        <f t="shared" si="51"/>
        <v>0.16130432380786935</v>
      </c>
      <c r="Q529" s="110">
        <f t="shared" si="52"/>
        <v>0</v>
      </c>
      <c r="R529" s="111">
        <f t="shared" si="53"/>
        <v>0.99999999999999989</v>
      </c>
    </row>
    <row r="530" spans="2:18" s="4" customFormat="1" ht="15" x14ac:dyDescent="0.2">
      <c r="B530" s="17">
        <v>64</v>
      </c>
      <c r="C530" s="18">
        <v>604</v>
      </c>
      <c r="D530" s="18">
        <v>48</v>
      </c>
      <c r="E530" s="18">
        <v>27</v>
      </c>
      <c r="F530" s="18">
        <v>1</v>
      </c>
      <c r="G530" s="18">
        <v>51</v>
      </c>
      <c r="H530" s="49" t="s">
        <v>380</v>
      </c>
      <c r="I530" s="10">
        <v>33004440</v>
      </c>
      <c r="J530" s="12">
        <v>283820957</v>
      </c>
      <c r="K530" s="12">
        <v>0</v>
      </c>
      <c r="L530" s="12">
        <v>0</v>
      </c>
      <c r="M530" s="22">
        <f t="shared" si="48"/>
        <v>316825397</v>
      </c>
      <c r="N530" s="109">
        <f t="shared" si="49"/>
        <v>0.10417233060391304</v>
      </c>
      <c r="O530" s="110">
        <f t="shared" si="50"/>
        <v>0.89582766939608693</v>
      </c>
      <c r="P530" s="110">
        <f t="shared" si="51"/>
        <v>0</v>
      </c>
      <c r="Q530" s="110">
        <f t="shared" si="52"/>
        <v>0</v>
      </c>
      <c r="R530" s="111">
        <f t="shared" si="53"/>
        <v>1</v>
      </c>
    </row>
    <row r="531" spans="2:18" s="4" customFormat="1" ht="15" x14ac:dyDescent="0.2">
      <c r="B531" s="17">
        <v>64</v>
      </c>
      <c r="C531" s="18">
        <v>604</v>
      </c>
      <c r="D531" s="18">
        <v>48</v>
      </c>
      <c r="E531" s="18">
        <v>27</v>
      </c>
      <c r="F531" s="18">
        <v>2</v>
      </c>
      <c r="G531" s="18">
        <v>51</v>
      </c>
      <c r="H531" s="49" t="s">
        <v>381</v>
      </c>
      <c r="I531" s="10">
        <v>53156736</v>
      </c>
      <c r="J531" s="12">
        <v>2960247640</v>
      </c>
      <c r="K531" s="12">
        <v>2292675624</v>
      </c>
      <c r="L531" s="12">
        <v>0</v>
      </c>
      <c r="M531" s="22">
        <f t="shared" si="48"/>
        <v>5306080000</v>
      </c>
      <c r="N531" s="109">
        <f t="shared" si="49"/>
        <v>1.0018080390796973E-2</v>
      </c>
      <c r="O531" s="110">
        <f t="shared" si="50"/>
        <v>0.55789728763983959</v>
      </c>
      <c r="P531" s="110">
        <f t="shared" si="51"/>
        <v>0.43208463196936342</v>
      </c>
      <c r="Q531" s="110">
        <f t="shared" si="52"/>
        <v>0</v>
      </c>
      <c r="R531" s="111">
        <f t="shared" si="53"/>
        <v>1</v>
      </c>
    </row>
    <row r="532" spans="2:18" s="4" customFormat="1" ht="15" x14ac:dyDescent="0.2">
      <c r="B532" s="17">
        <v>64</v>
      </c>
      <c r="C532" s="18">
        <v>604</v>
      </c>
      <c r="D532" s="18">
        <v>48</v>
      </c>
      <c r="E532" s="18">
        <v>27</v>
      </c>
      <c r="F532" s="18">
        <v>3</v>
      </c>
      <c r="G532" s="18">
        <v>51</v>
      </c>
      <c r="H532" s="49" t="s">
        <v>382</v>
      </c>
      <c r="I532" s="10">
        <v>71978453</v>
      </c>
      <c r="J532" s="12">
        <v>459111547</v>
      </c>
      <c r="K532" s="12">
        <v>311910000</v>
      </c>
      <c r="L532" s="12">
        <v>0</v>
      </c>
      <c r="M532" s="22">
        <f t="shared" si="48"/>
        <v>843000000</v>
      </c>
      <c r="N532" s="109">
        <f t="shared" si="49"/>
        <v>8.5383692763938313E-2</v>
      </c>
      <c r="O532" s="110">
        <f t="shared" si="50"/>
        <v>0.54461630723606169</v>
      </c>
      <c r="P532" s="110">
        <f t="shared" si="51"/>
        <v>0.37</v>
      </c>
      <c r="Q532" s="110">
        <f t="shared" si="52"/>
        <v>0</v>
      </c>
      <c r="R532" s="111">
        <f t="shared" si="53"/>
        <v>1</v>
      </c>
    </row>
    <row r="533" spans="2:18" s="4" customFormat="1" ht="15" x14ac:dyDescent="0.2">
      <c r="B533" s="17">
        <v>64</v>
      </c>
      <c r="C533" s="18">
        <v>604</v>
      </c>
      <c r="D533" s="18">
        <v>48</v>
      </c>
      <c r="E533" s="18">
        <v>28</v>
      </c>
      <c r="F533" s="18">
        <v>1</v>
      </c>
      <c r="G533" s="18">
        <v>51</v>
      </c>
      <c r="H533" s="49" t="s">
        <v>383</v>
      </c>
      <c r="I533" s="10">
        <v>69486938</v>
      </c>
      <c r="J533" s="12">
        <v>465353335</v>
      </c>
      <c r="K533" s="12">
        <v>0</v>
      </c>
      <c r="L533" s="12">
        <v>0</v>
      </c>
      <c r="M533" s="22">
        <f t="shared" si="48"/>
        <v>534840273</v>
      </c>
      <c r="N533" s="109">
        <f t="shared" si="49"/>
        <v>0.12992091565999181</v>
      </c>
      <c r="O533" s="110">
        <f t="shared" si="50"/>
        <v>0.87007908434000814</v>
      </c>
      <c r="P533" s="110">
        <f t="shared" si="51"/>
        <v>0</v>
      </c>
      <c r="Q533" s="110">
        <f t="shared" si="52"/>
        <v>0</v>
      </c>
      <c r="R533" s="111">
        <f t="shared" si="53"/>
        <v>1</v>
      </c>
    </row>
    <row r="534" spans="2:18" s="4" customFormat="1" ht="15" x14ac:dyDescent="0.2">
      <c r="B534" s="17">
        <v>64</v>
      </c>
      <c r="C534" s="18">
        <v>604</v>
      </c>
      <c r="D534" s="18">
        <v>48</v>
      </c>
      <c r="E534" s="18">
        <v>28</v>
      </c>
      <c r="F534" s="18">
        <v>2</v>
      </c>
      <c r="G534" s="18">
        <v>51</v>
      </c>
      <c r="H534" s="49" t="s">
        <v>384</v>
      </c>
      <c r="I534" s="10">
        <v>29475080</v>
      </c>
      <c r="J534" s="12">
        <v>288956705</v>
      </c>
      <c r="K534" s="12">
        <v>163307041</v>
      </c>
      <c r="L534" s="12">
        <v>0</v>
      </c>
      <c r="M534" s="22">
        <f t="shared" si="48"/>
        <v>481738826</v>
      </c>
      <c r="N534" s="109">
        <f t="shared" si="49"/>
        <v>6.1184771517668789E-2</v>
      </c>
      <c r="O534" s="110">
        <f t="shared" si="50"/>
        <v>0.59982025405608475</v>
      </c>
      <c r="P534" s="110">
        <f t="shared" si="51"/>
        <v>0.33899497442624649</v>
      </c>
      <c r="Q534" s="110">
        <f t="shared" si="52"/>
        <v>0</v>
      </c>
      <c r="R534" s="111">
        <f t="shared" si="53"/>
        <v>1</v>
      </c>
    </row>
    <row r="535" spans="2:18" s="4" customFormat="1" ht="15" x14ac:dyDescent="0.2">
      <c r="B535" s="17">
        <v>64</v>
      </c>
      <c r="C535" s="18">
        <v>604</v>
      </c>
      <c r="D535" s="18">
        <v>48</v>
      </c>
      <c r="E535" s="18">
        <v>29</v>
      </c>
      <c r="F535" s="18">
        <v>1</v>
      </c>
      <c r="G535" s="18">
        <v>51</v>
      </c>
      <c r="H535" s="49" t="s">
        <v>385</v>
      </c>
      <c r="I535" s="10">
        <v>31097262</v>
      </c>
      <c r="J535" s="12">
        <v>280902738</v>
      </c>
      <c r="K535" s="12">
        <v>0</v>
      </c>
      <c r="L535" s="12">
        <v>0</v>
      </c>
      <c r="M535" s="22">
        <f t="shared" si="48"/>
        <v>312000000</v>
      </c>
      <c r="N535" s="109">
        <f t="shared" si="49"/>
        <v>9.9670711538461534E-2</v>
      </c>
      <c r="O535" s="110">
        <f t="shared" si="50"/>
        <v>0.90032928846153848</v>
      </c>
      <c r="P535" s="110">
        <f t="shared" si="51"/>
        <v>0</v>
      </c>
      <c r="Q535" s="110">
        <f t="shared" si="52"/>
        <v>0</v>
      </c>
      <c r="R535" s="111">
        <f t="shared" si="53"/>
        <v>1</v>
      </c>
    </row>
    <row r="536" spans="2:18" s="4" customFormat="1" ht="15" x14ac:dyDescent="0.2">
      <c r="B536" s="17">
        <v>64</v>
      </c>
      <c r="C536" s="18">
        <v>604</v>
      </c>
      <c r="D536" s="18">
        <v>48</v>
      </c>
      <c r="E536" s="18">
        <v>30</v>
      </c>
      <c r="F536" s="18">
        <v>1</v>
      </c>
      <c r="G536" s="18">
        <v>51</v>
      </c>
      <c r="H536" s="49" t="s">
        <v>386</v>
      </c>
      <c r="I536" s="10">
        <v>31097262</v>
      </c>
      <c r="J536" s="12">
        <v>280902738</v>
      </c>
      <c r="K536" s="12">
        <v>0</v>
      </c>
      <c r="L536" s="12">
        <v>0</v>
      </c>
      <c r="M536" s="22">
        <f t="shared" si="48"/>
        <v>312000000</v>
      </c>
      <c r="N536" s="109">
        <f t="shared" si="49"/>
        <v>9.9670711538461534E-2</v>
      </c>
      <c r="O536" s="110">
        <f t="shared" si="50"/>
        <v>0.90032928846153848</v>
      </c>
      <c r="P536" s="110">
        <f t="shared" si="51"/>
        <v>0</v>
      </c>
      <c r="Q536" s="110">
        <f t="shared" si="52"/>
        <v>0</v>
      </c>
      <c r="R536" s="111">
        <f t="shared" si="53"/>
        <v>1</v>
      </c>
    </row>
    <row r="537" spans="2:18" s="4" customFormat="1" ht="15" x14ac:dyDescent="0.2">
      <c r="B537" s="17">
        <v>64</v>
      </c>
      <c r="C537" s="18">
        <v>604</v>
      </c>
      <c r="D537" s="18">
        <v>48</v>
      </c>
      <c r="E537" s="18">
        <v>32</v>
      </c>
      <c r="F537" s="18">
        <v>1</v>
      </c>
      <c r="G537" s="18">
        <v>51</v>
      </c>
      <c r="H537" s="49" t="s">
        <v>387</v>
      </c>
      <c r="I537" s="10">
        <v>31097262</v>
      </c>
      <c r="J537" s="12">
        <v>280902738</v>
      </c>
      <c r="K537" s="12">
        <v>0</v>
      </c>
      <c r="L537" s="12">
        <v>0</v>
      </c>
      <c r="M537" s="22">
        <f t="shared" si="48"/>
        <v>312000000</v>
      </c>
      <c r="N537" s="109">
        <f t="shared" si="49"/>
        <v>9.9670711538461534E-2</v>
      </c>
      <c r="O537" s="110">
        <f t="shared" si="50"/>
        <v>0.90032928846153848</v>
      </c>
      <c r="P537" s="110">
        <f t="shared" si="51"/>
        <v>0</v>
      </c>
      <c r="Q537" s="110">
        <f t="shared" si="52"/>
        <v>0</v>
      </c>
      <c r="R537" s="111">
        <f t="shared" si="53"/>
        <v>1</v>
      </c>
    </row>
    <row r="538" spans="2:18" s="4" customFormat="1" ht="15" x14ac:dyDescent="0.2">
      <c r="B538" s="17">
        <v>64</v>
      </c>
      <c r="C538" s="18">
        <v>604</v>
      </c>
      <c r="D538" s="18">
        <v>48</v>
      </c>
      <c r="E538" s="18">
        <v>35</v>
      </c>
      <c r="F538" s="18">
        <v>1</v>
      </c>
      <c r="G538" s="18">
        <v>51</v>
      </c>
      <c r="H538" s="49" t="s">
        <v>388</v>
      </c>
      <c r="I538" s="10">
        <v>39523294</v>
      </c>
      <c r="J538" s="12">
        <v>314370242</v>
      </c>
      <c r="K538" s="12">
        <v>0</v>
      </c>
      <c r="L538" s="12">
        <v>0</v>
      </c>
      <c r="M538" s="22">
        <f t="shared" si="48"/>
        <v>353893536</v>
      </c>
      <c r="N538" s="109">
        <f t="shared" si="49"/>
        <v>0.1116813108448525</v>
      </c>
      <c r="O538" s="110">
        <f t="shared" si="50"/>
        <v>0.88831868915514745</v>
      </c>
      <c r="P538" s="110">
        <f t="shared" si="51"/>
        <v>0</v>
      </c>
      <c r="Q538" s="110">
        <f t="shared" si="52"/>
        <v>0</v>
      </c>
      <c r="R538" s="111">
        <f t="shared" si="53"/>
        <v>1</v>
      </c>
    </row>
    <row r="539" spans="2:18" s="4" customFormat="1" ht="15" x14ac:dyDescent="0.2">
      <c r="B539" s="17">
        <v>64</v>
      </c>
      <c r="C539" s="18">
        <v>604</v>
      </c>
      <c r="D539" s="18">
        <v>48</v>
      </c>
      <c r="E539" s="18">
        <v>37</v>
      </c>
      <c r="F539" s="18">
        <v>1</v>
      </c>
      <c r="G539" s="18">
        <v>51</v>
      </c>
      <c r="H539" s="49" t="s">
        <v>389</v>
      </c>
      <c r="I539" s="10">
        <v>31097262</v>
      </c>
      <c r="J539" s="12">
        <v>280902738</v>
      </c>
      <c r="K539" s="12">
        <v>0</v>
      </c>
      <c r="L539" s="12">
        <v>0</v>
      </c>
      <c r="M539" s="22">
        <f t="shared" si="48"/>
        <v>312000000</v>
      </c>
      <c r="N539" s="109">
        <f t="shared" si="49"/>
        <v>9.9670711538461534E-2</v>
      </c>
      <c r="O539" s="110">
        <f t="shared" si="50"/>
        <v>0.90032928846153848</v>
      </c>
      <c r="P539" s="110">
        <f t="shared" si="51"/>
        <v>0</v>
      </c>
      <c r="Q539" s="110">
        <f t="shared" si="52"/>
        <v>0</v>
      </c>
      <c r="R539" s="111">
        <f t="shared" si="53"/>
        <v>1</v>
      </c>
    </row>
    <row r="540" spans="2:18" s="4" customFormat="1" ht="15" x14ac:dyDescent="0.2">
      <c r="B540" s="17">
        <v>64</v>
      </c>
      <c r="C540" s="18">
        <v>604</v>
      </c>
      <c r="D540" s="18">
        <v>48</v>
      </c>
      <c r="E540" s="18">
        <v>38</v>
      </c>
      <c r="F540" s="18">
        <v>2</v>
      </c>
      <c r="G540" s="18">
        <v>51</v>
      </c>
      <c r="H540" s="49" t="s">
        <v>390</v>
      </c>
      <c r="I540" s="10">
        <v>41323860</v>
      </c>
      <c r="J540" s="12">
        <v>557872110</v>
      </c>
      <c r="K540" s="12">
        <v>261717780</v>
      </c>
      <c r="L540" s="12">
        <v>0</v>
      </c>
      <c r="M540" s="22">
        <f t="shared" si="48"/>
        <v>860913750</v>
      </c>
      <c r="N540" s="109">
        <f t="shared" si="49"/>
        <v>4.8000000000000001E-2</v>
      </c>
      <c r="O540" s="110">
        <f t="shared" si="50"/>
        <v>0.64800000000000002</v>
      </c>
      <c r="P540" s="110">
        <f t="shared" si="51"/>
        <v>0.30399999999999999</v>
      </c>
      <c r="Q540" s="110">
        <f t="shared" si="52"/>
        <v>0</v>
      </c>
      <c r="R540" s="111">
        <f t="shared" si="53"/>
        <v>1</v>
      </c>
    </row>
    <row r="541" spans="2:18" s="4" customFormat="1" ht="42.75" x14ac:dyDescent="0.2">
      <c r="B541" s="17">
        <v>64</v>
      </c>
      <c r="C541" s="18">
        <v>604</v>
      </c>
      <c r="D541" s="18">
        <v>48</v>
      </c>
      <c r="E541" s="18">
        <v>38</v>
      </c>
      <c r="F541" s="18">
        <v>3</v>
      </c>
      <c r="G541" s="18">
        <v>51</v>
      </c>
      <c r="H541" s="49" t="s">
        <v>391</v>
      </c>
      <c r="I541" s="10">
        <v>15442863</v>
      </c>
      <c r="J541" s="12">
        <v>429526182</v>
      </c>
      <c r="K541" s="12">
        <v>62530955</v>
      </c>
      <c r="L541" s="12">
        <v>0</v>
      </c>
      <c r="M541" s="22">
        <f t="shared" si="48"/>
        <v>507500000</v>
      </c>
      <c r="N541" s="109">
        <f t="shared" si="49"/>
        <v>3.0429286699507389E-2</v>
      </c>
      <c r="O541" s="110">
        <f t="shared" si="50"/>
        <v>0.84635700886699505</v>
      </c>
      <c r="P541" s="110">
        <f t="shared" si="51"/>
        <v>0.12321370443349754</v>
      </c>
      <c r="Q541" s="110">
        <f t="shared" si="52"/>
        <v>0</v>
      </c>
      <c r="R541" s="111">
        <f t="shared" si="53"/>
        <v>1</v>
      </c>
    </row>
    <row r="542" spans="2:18" s="4" customFormat="1" ht="15" x14ac:dyDescent="0.2">
      <c r="B542" s="17">
        <v>64</v>
      </c>
      <c r="C542" s="18">
        <v>604</v>
      </c>
      <c r="D542" s="18">
        <v>48</v>
      </c>
      <c r="E542" s="18">
        <v>39</v>
      </c>
      <c r="F542" s="18">
        <v>1</v>
      </c>
      <c r="G542" s="18">
        <v>51</v>
      </c>
      <c r="H542" s="49" t="s">
        <v>392</v>
      </c>
      <c r="I542" s="10">
        <v>26201748</v>
      </c>
      <c r="J542" s="12">
        <v>285798252</v>
      </c>
      <c r="K542" s="12">
        <v>0</v>
      </c>
      <c r="L542" s="12">
        <v>0</v>
      </c>
      <c r="M542" s="22">
        <f t="shared" si="48"/>
        <v>312000000</v>
      </c>
      <c r="N542" s="109">
        <f t="shared" si="49"/>
        <v>8.3979961538461545E-2</v>
      </c>
      <c r="O542" s="110">
        <f t="shared" si="50"/>
        <v>0.91602003846153846</v>
      </c>
      <c r="P542" s="110">
        <f t="shared" si="51"/>
        <v>0</v>
      </c>
      <c r="Q542" s="110">
        <f t="shared" si="52"/>
        <v>0</v>
      </c>
      <c r="R542" s="111">
        <f t="shared" si="53"/>
        <v>1</v>
      </c>
    </row>
    <row r="543" spans="2:18" s="4" customFormat="1" ht="15" x14ac:dyDescent="0.2">
      <c r="B543" s="17">
        <v>64</v>
      </c>
      <c r="C543" s="18">
        <v>604</v>
      </c>
      <c r="D543" s="18">
        <v>48</v>
      </c>
      <c r="E543" s="18">
        <v>40</v>
      </c>
      <c r="F543" s="18">
        <v>1</v>
      </c>
      <c r="G543" s="18">
        <v>51</v>
      </c>
      <c r="H543" s="49" t="s">
        <v>393</v>
      </c>
      <c r="I543" s="10">
        <v>27026938</v>
      </c>
      <c r="J543" s="12">
        <v>284973062</v>
      </c>
      <c r="K543" s="12">
        <v>0</v>
      </c>
      <c r="L543" s="12">
        <v>0</v>
      </c>
      <c r="M543" s="22">
        <f t="shared" si="48"/>
        <v>312000000</v>
      </c>
      <c r="N543" s="109">
        <f t="shared" si="49"/>
        <v>8.6624801282051286E-2</v>
      </c>
      <c r="O543" s="110">
        <f t="shared" si="50"/>
        <v>0.9133751987179487</v>
      </c>
      <c r="P543" s="110">
        <f t="shared" si="51"/>
        <v>0</v>
      </c>
      <c r="Q543" s="110">
        <f t="shared" si="52"/>
        <v>0</v>
      </c>
      <c r="R543" s="111">
        <f t="shared" si="53"/>
        <v>1</v>
      </c>
    </row>
    <row r="544" spans="2:18" s="4" customFormat="1" ht="15" x14ac:dyDescent="0.2">
      <c r="B544" s="17">
        <v>64</v>
      </c>
      <c r="C544" s="18">
        <v>604</v>
      </c>
      <c r="D544" s="18">
        <v>48</v>
      </c>
      <c r="E544" s="18">
        <v>40</v>
      </c>
      <c r="F544" s="18">
        <v>2</v>
      </c>
      <c r="G544" s="18">
        <v>51</v>
      </c>
      <c r="H544" s="49" t="s">
        <v>394</v>
      </c>
      <c r="I544" s="10">
        <v>38065063</v>
      </c>
      <c r="J544" s="12">
        <v>463934937</v>
      </c>
      <c r="K544" s="12">
        <v>0</v>
      </c>
      <c r="L544" s="12">
        <v>0</v>
      </c>
      <c r="M544" s="22">
        <f t="shared" si="48"/>
        <v>502000000</v>
      </c>
      <c r="N544" s="109">
        <f t="shared" si="49"/>
        <v>7.5826818725099596E-2</v>
      </c>
      <c r="O544" s="110">
        <f t="shared" si="50"/>
        <v>0.92417318127490045</v>
      </c>
      <c r="P544" s="110">
        <f t="shared" si="51"/>
        <v>0</v>
      </c>
      <c r="Q544" s="110">
        <f t="shared" si="52"/>
        <v>0</v>
      </c>
      <c r="R544" s="111">
        <f t="shared" si="53"/>
        <v>1</v>
      </c>
    </row>
    <row r="545" spans="2:18" s="4" customFormat="1" ht="15" x14ac:dyDescent="0.2">
      <c r="B545" s="17">
        <v>64</v>
      </c>
      <c r="C545" s="18">
        <v>604</v>
      </c>
      <c r="D545" s="18">
        <v>48</v>
      </c>
      <c r="E545" s="18">
        <v>41</v>
      </c>
      <c r="F545" s="18">
        <v>2</v>
      </c>
      <c r="G545" s="18">
        <v>51</v>
      </c>
      <c r="H545" s="49" t="s">
        <v>395</v>
      </c>
      <c r="I545" s="10">
        <v>138002650</v>
      </c>
      <c r="J545" s="12">
        <v>627401550</v>
      </c>
      <c r="K545" s="12">
        <v>0</v>
      </c>
      <c r="L545" s="12">
        <v>0</v>
      </c>
      <c r="M545" s="22">
        <f t="shared" si="48"/>
        <v>765404200</v>
      </c>
      <c r="N545" s="109">
        <f t="shared" si="49"/>
        <v>0.18030035633460073</v>
      </c>
      <c r="O545" s="110">
        <f t="shared" si="50"/>
        <v>0.81969964366539927</v>
      </c>
      <c r="P545" s="110">
        <f t="shared" si="51"/>
        <v>0</v>
      </c>
      <c r="Q545" s="110">
        <f t="shared" si="52"/>
        <v>0</v>
      </c>
      <c r="R545" s="111">
        <f t="shared" si="53"/>
        <v>1</v>
      </c>
    </row>
    <row r="546" spans="2:18" s="4" customFormat="1" ht="42.75" x14ac:dyDescent="0.2">
      <c r="B546" s="17">
        <v>64</v>
      </c>
      <c r="C546" s="18">
        <v>604</v>
      </c>
      <c r="D546" s="18">
        <v>48</v>
      </c>
      <c r="E546" s="18">
        <v>41</v>
      </c>
      <c r="F546" s="18">
        <v>3</v>
      </c>
      <c r="G546" s="18">
        <v>51</v>
      </c>
      <c r="H546" s="49" t="s">
        <v>994</v>
      </c>
      <c r="I546" s="10">
        <v>10120810</v>
      </c>
      <c r="J546" s="12">
        <v>83434262</v>
      </c>
      <c r="K546" s="12">
        <v>0</v>
      </c>
      <c r="L546" s="12">
        <v>0</v>
      </c>
      <c r="M546" s="22">
        <f t="shared" si="48"/>
        <v>93555072</v>
      </c>
      <c r="N546" s="109">
        <f t="shared" si="49"/>
        <v>0.10818023848028251</v>
      </c>
      <c r="O546" s="110">
        <f t="shared" si="50"/>
        <v>0.89181976151971754</v>
      </c>
      <c r="P546" s="110">
        <f t="shared" si="51"/>
        <v>0</v>
      </c>
      <c r="Q546" s="110">
        <f t="shared" si="52"/>
        <v>0</v>
      </c>
      <c r="R546" s="111">
        <f t="shared" si="53"/>
        <v>1</v>
      </c>
    </row>
    <row r="547" spans="2:18" s="4" customFormat="1" ht="42.75" x14ac:dyDescent="0.2">
      <c r="B547" s="17">
        <v>64</v>
      </c>
      <c r="C547" s="18">
        <v>604</v>
      </c>
      <c r="D547" s="18">
        <v>48</v>
      </c>
      <c r="E547" s="18">
        <v>41</v>
      </c>
      <c r="F547" s="18">
        <v>4</v>
      </c>
      <c r="G547" s="18">
        <v>51</v>
      </c>
      <c r="H547" s="49" t="s">
        <v>995</v>
      </c>
      <c r="I547" s="10">
        <v>10797266</v>
      </c>
      <c r="J547" s="12">
        <v>89010862</v>
      </c>
      <c r="K547" s="12">
        <v>0</v>
      </c>
      <c r="L547" s="12">
        <v>0</v>
      </c>
      <c r="M547" s="22">
        <f t="shared" si="48"/>
        <v>99808128</v>
      </c>
      <c r="N547" s="109">
        <f t="shared" si="49"/>
        <v>0.10818022756623588</v>
      </c>
      <c r="O547" s="110">
        <f t="shared" si="50"/>
        <v>0.89181977243376409</v>
      </c>
      <c r="P547" s="110">
        <f t="shared" si="51"/>
        <v>0</v>
      </c>
      <c r="Q547" s="110">
        <f t="shared" si="52"/>
        <v>0</v>
      </c>
      <c r="R547" s="111">
        <f t="shared" si="53"/>
        <v>1</v>
      </c>
    </row>
    <row r="548" spans="2:18" s="4" customFormat="1" ht="15" x14ac:dyDescent="0.2">
      <c r="B548" s="17">
        <v>64</v>
      </c>
      <c r="C548" s="18">
        <v>604</v>
      </c>
      <c r="D548" s="18">
        <v>48</v>
      </c>
      <c r="E548" s="18">
        <v>42</v>
      </c>
      <c r="F548" s="18">
        <v>1</v>
      </c>
      <c r="G548" s="18">
        <v>51</v>
      </c>
      <c r="H548" s="49" t="s">
        <v>396</v>
      </c>
      <c r="I548" s="10">
        <v>31097262</v>
      </c>
      <c r="J548" s="12">
        <v>280902738</v>
      </c>
      <c r="K548" s="12">
        <v>0</v>
      </c>
      <c r="L548" s="12">
        <v>0</v>
      </c>
      <c r="M548" s="22">
        <f t="shared" si="48"/>
        <v>312000000</v>
      </c>
      <c r="N548" s="109">
        <f t="shared" si="49"/>
        <v>9.9670711538461534E-2</v>
      </c>
      <c r="O548" s="110">
        <f t="shared" si="50"/>
        <v>0.90032928846153848</v>
      </c>
      <c r="P548" s="110">
        <f t="shared" si="51"/>
        <v>0</v>
      </c>
      <c r="Q548" s="110">
        <f t="shared" si="52"/>
        <v>0</v>
      </c>
      <c r="R548" s="111">
        <f t="shared" si="53"/>
        <v>1</v>
      </c>
    </row>
    <row r="549" spans="2:18" s="4" customFormat="1" ht="15" x14ac:dyDescent="0.2">
      <c r="B549" s="17">
        <v>64</v>
      </c>
      <c r="C549" s="18">
        <v>604</v>
      </c>
      <c r="D549" s="18">
        <v>48</v>
      </c>
      <c r="E549" s="18">
        <v>43</v>
      </c>
      <c r="F549" s="18">
        <v>1</v>
      </c>
      <c r="G549" s="18">
        <v>51</v>
      </c>
      <c r="H549" s="49" t="s">
        <v>397</v>
      </c>
      <c r="I549" s="10">
        <v>31097262</v>
      </c>
      <c r="J549" s="12">
        <v>280902738</v>
      </c>
      <c r="K549" s="12">
        <v>0</v>
      </c>
      <c r="L549" s="12">
        <v>0</v>
      </c>
      <c r="M549" s="22">
        <f t="shared" si="48"/>
        <v>312000000</v>
      </c>
      <c r="N549" s="109">
        <f t="shared" si="49"/>
        <v>9.9670711538461534E-2</v>
      </c>
      <c r="O549" s="110">
        <f t="shared" si="50"/>
        <v>0.90032928846153848</v>
      </c>
      <c r="P549" s="110">
        <f t="shared" si="51"/>
        <v>0</v>
      </c>
      <c r="Q549" s="110">
        <f t="shared" si="52"/>
        <v>0</v>
      </c>
      <c r="R549" s="111">
        <f t="shared" si="53"/>
        <v>1</v>
      </c>
    </row>
    <row r="550" spans="2:18" s="4" customFormat="1" ht="15" x14ac:dyDescent="0.2">
      <c r="B550" s="17">
        <v>64</v>
      </c>
      <c r="C550" s="18">
        <v>604</v>
      </c>
      <c r="D550" s="18">
        <v>48</v>
      </c>
      <c r="E550" s="18">
        <v>44</v>
      </c>
      <c r="F550" s="18">
        <v>1</v>
      </c>
      <c r="G550" s="18">
        <v>51</v>
      </c>
      <c r="H550" s="49" t="s">
        <v>398</v>
      </c>
      <c r="I550" s="10">
        <v>31097262</v>
      </c>
      <c r="J550" s="12">
        <v>280902738</v>
      </c>
      <c r="K550" s="12">
        <v>0</v>
      </c>
      <c r="L550" s="12">
        <v>0</v>
      </c>
      <c r="M550" s="22">
        <f t="shared" si="48"/>
        <v>312000000</v>
      </c>
      <c r="N550" s="109">
        <f t="shared" si="49"/>
        <v>9.9670711538461534E-2</v>
      </c>
      <c r="O550" s="110">
        <f t="shared" si="50"/>
        <v>0.90032928846153848</v>
      </c>
      <c r="P550" s="110">
        <f t="shared" si="51"/>
        <v>0</v>
      </c>
      <c r="Q550" s="110">
        <f t="shared" si="52"/>
        <v>0</v>
      </c>
      <c r="R550" s="111">
        <f t="shared" si="53"/>
        <v>1</v>
      </c>
    </row>
    <row r="551" spans="2:18" s="4" customFormat="1" ht="15" x14ac:dyDescent="0.2">
      <c r="B551" s="17">
        <v>64</v>
      </c>
      <c r="C551" s="18">
        <v>604</v>
      </c>
      <c r="D551" s="18">
        <v>48</v>
      </c>
      <c r="E551" s="18">
        <v>44</v>
      </c>
      <c r="F551" s="18">
        <v>2</v>
      </c>
      <c r="G551" s="18">
        <v>51</v>
      </c>
      <c r="H551" s="49" t="s">
        <v>399</v>
      </c>
      <c r="I551" s="10">
        <v>38494290</v>
      </c>
      <c r="J551" s="12">
        <v>245677104</v>
      </c>
      <c r="K551" s="12">
        <v>182532210</v>
      </c>
      <c r="L551" s="12">
        <v>0</v>
      </c>
      <c r="M551" s="22">
        <f t="shared" si="48"/>
        <v>466703604</v>
      </c>
      <c r="N551" s="109">
        <f t="shared" si="49"/>
        <v>8.2481235778072121E-2</v>
      </c>
      <c r="O551" s="110">
        <f t="shared" si="50"/>
        <v>0.52640927109703661</v>
      </c>
      <c r="P551" s="110">
        <f t="shared" si="51"/>
        <v>0.39110949312489129</v>
      </c>
      <c r="Q551" s="110">
        <f t="shared" si="52"/>
        <v>0</v>
      </c>
      <c r="R551" s="111">
        <f t="shared" si="53"/>
        <v>1</v>
      </c>
    </row>
    <row r="552" spans="2:18" s="4" customFormat="1" ht="15" x14ac:dyDescent="0.2">
      <c r="B552" s="17">
        <v>64</v>
      </c>
      <c r="C552" s="18">
        <v>604</v>
      </c>
      <c r="D552" s="18">
        <v>49</v>
      </c>
      <c r="E552" s="18">
        <v>2</v>
      </c>
      <c r="F552" s="18">
        <v>29</v>
      </c>
      <c r="G552" s="18">
        <v>51</v>
      </c>
      <c r="H552" s="49" t="s">
        <v>400</v>
      </c>
      <c r="I552" s="10">
        <v>19864872</v>
      </c>
      <c r="J552" s="12">
        <v>148033089</v>
      </c>
      <c r="K552" s="12">
        <v>0</v>
      </c>
      <c r="L552" s="12">
        <v>0</v>
      </c>
      <c r="M552" s="22">
        <f t="shared" si="48"/>
        <v>167897961</v>
      </c>
      <c r="N552" s="109">
        <f t="shared" si="49"/>
        <v>0.11831514737692378</v>
      </c>
      <c r="O552" s="110">
        <f t="shared" si="50"/>
        <v>0.88168485262307628</v>
      </c>
      <c r="P552" s="110">
        <f t="shared" si="51"/>
        <v>0</v>
      </c>
      <c r="Q552" s="110">
        <f t="shared" si="52"/>
        <v>0</v>
      </c>
      <c r="R552" s="111">
        <f t="shared" si="53"/>
        <v>1</v>
      </c>
    </row>
    <row r="553" spans="2:18" s="4" customFormat="1" ht="28.5" x14ac:dyDescent="0.2">
      <c r="B553" s="17">
        <v>64</v>
      </c>
      <c r="C553" s="18">
        <v>604</v>
      </c>
      <c r="D553" s="18">
        <v>49</v>
      </c>
      <c r="E553" s="18">
        <v>2</v>
      </c>
      <c r="F553" s="18">
        <v>69</v>
      </c>
      <c r="G553" s="18">
        <v>51</v>
      </c>
      <c r="H553" s="49" t="s">
        <v>401</v>
      </c>
      <c r="I553" s="10">
        <v>36627634</v>
      </c>
      <c r="J553" s="12">
        <v>491372366</v>
      </c>
      <c r="K553" s="12">
        <v>0</v>
      </c>
      <c r="L553" s="12">
        <v>0</v>
      </c>
      <c r="M553" s="22">
        <f t="shared" si="48"/>
        <v>528000000</v>
      </c>
      <c r="N553" s="109">
        <f t="shared" si="49"/>
        <v>6.9370518939393944E-2</v>
      </c>
      <c r="O553" s="110">
        <f t="shared" si="50"/>
        <v>0.93062948106060606</v>
      </c>
      <c r="P553" s="110">
        <f t="shared" si="51"/>
        <v>0</v>
      </c>
      <c r="Q553" s="110">
        <f t="shared" si="52"/>
        <v>0</v>
      </c>
      <c r="R553" s="111">
        <f t="shared" si="53"/>
        <v>1</v>
      </c>
    </row>
    <row r="554" spans="2:18" s="4" customFormat="1" ht="15" x14ac:dyDescent="0.2">
      <c r="B554" s="17">
        <v>64</v>
      </c>
      <c r="C554" s="18">
        <v>604</v>
      </c>
      <c r="D554" s="18">
        <v>49</v>
      </c>
      <c r="E554" s="18">
        <v>2</v>
      </c>
      <c r="F554" s="18">
        <v>7</v>
      </c>
      <c r="G554" s="18">
        <v>51</v>
      </c>
      <c r="H554" s="49" t="s">
        <v>402</v>
      </c>
      <c r="I554" s="10">
        <v>38405810</v>
      </c>
      <c r="J554" s="12">
        <v>345691082</v>
      </c>
      <c r="K554" s="12">
        <v>0</v>
      </c>
      <c r="L554" s="12">
        <v>0</v>
      </c>
      <c r="M554" s="22">
        <f t="shared" si="48"/>
        <v>384096892</v>
      </c>
      <c r="N554" s="109">
        <f t="shared" si="49"/>
        <v>9.9989900465010786E-2</v>
      </c>
      <c r="O554" s="110">
        <f t="shared" si="50"/>
        <v>0.90001009953498923</v>
      </c>
      <c r="P554" s="110">
        <f t="shared" si="51"/>
        <v>0</v>
      </c>
      <c r="Q554" s="110">
        <f t="shared" si="52"/>
        <v>0</v>
      </c>
      <c r="R554" s="111">
        <f t="shared" si="53"/>
        <v>1</v>
      </c>
    </row>
    <row r="555" spans="2:18" s="4" customFormat="1" ht="28.5" x14ac:dyDescent="0.2">
      <c r="B555" s="17">
        <v>64</v>
      </c>
      <c r="C555" s="18">
        <v>604</v>
      </c>
      <c r="D555" s="18">
        <v>49</v>
      </c>
      <c r="E555" s="18">
        <v>2</v>
      </c>
      <c r="F555" s="18">
        <v>73</v>
      </c>
      <c r="G555" s="18">
        <v>51</v>
      </c>
      <c r="H555" s="49" t="s">
        <v>403</v>
      </c>
      <c r="I555" s="10">
        <v>18341392</v>
      </c>
      <c r="J555" s="12">
        <v>45498608</v>
      </c>
      <c r="K555" s="12">
        <v>0</v>
      </c>
      <c r="L555" s="12">
        <v>0</v>
      </c>
      <c r="M555" s="22">
        <f t="shared" si="48"/>
        <v>63840000</v>
      </c>
      <c r="N555" s="109">
        <f t="shared" si="49"/>
        <v>0.28730250626566417</v>
      </c>
      <c r="O555" s="110">
        <f t="shared" si="50"/>
        <v>0.71269749373433589</v>
      </c>
      <c r="P555" s="110">
        <f t="shared" si="51"/>
        <v>0</v>
      </c>
      <c r="Q555" s="110">
        <f t="shared" si="52"/>
        <v>0</v>
      </c>
      <c r="R555" s="111">
        <f t="shared" si="53"/>
        <v>1</v>
      </c>
    </row>
    <row r="556" spans="2:18" s="4" customFormat="1" ht="28.5" x14ac:dyDescent="0.2">
      <c r="B556" s="17">
        <v>64</v>
      </c>
      <c r="C556" s="18">
        <v>604</v>
      </c>
      <c r="D556" s="18">
        <v>49</v>
      </c>
      <c r="E556" s="18">
        <v>2</v>
      </c>
      <c r="F556" s="18">
        <v>74</v>
      </c>
      <c r="G556" s="18">
        <v>51</v>
      </c>
      <c r="H556" s="49" t="s">
        <v>404</v>
      </c>
      <c r="I556" s="10">
        <v>46476936</v>
      </c>
      <c r="J556" s="12">
        <v>453370204</v>
      </c>
      <c r="K556" s="12">
        <v>127654872</v>
      </c>
      <c r="L556" s="12">
        <v>0</v>
      </c>
      <c r="M556" s="22">
        <f t="shared" si="48"/>
        <v>627502012</v>
      </c>
      <c r="N556" s="109">
        <f t="shared" si="49"/>
        <v>7.4066592793649882E-2</v>
      </c>
      <c r="O556" s="110">
        <f t="shared" si="50"/>
        <v>0.72250000052589469</v>
      </c>
      <c r="P556" s="110">
        <f t="shared" si="51"/>
        <v>0.2034334066804554</v>
      </c>
      <c r="Q556" s="110">
        <f t="shared" si="52"/>
        <v>0</v>
      </c>
      <c r="R556" s="111">
        <f t="shared" si="53"/>
        <v>1</v>
      </c>
    </row>
    <row r="557" spans="2:18" s="4" customFormat="1" ht="15" x14ac:dyDescent="0.2">
      <c r="B557" s="17">
        <v>64</v>
      </c>
      <c r="C557" s="18">
        <v>604</v>
      </c>
      <c r="D557" s="18">
        <v>49</v>
      </c>
      <c r="E557" s="18">
        <v>2</v>
      </c>
      <c r="F557" s="18">
        <v>8</v>
      </c>
      <c r="G557" s="18">
        <v>51</v>
      </c>
      <c r="H557" s="49" t="s">
        <v>405</v>
      </c>
      <c r="I557" s="10">
        <v>36215276</v>
      </c>
      <c r="J557" s="12">
        <v>144879391</v>
      </c>
      <c r="K557" s="12">
        <v>0</v>
      </c>
      <c r="L557" s="12">
        <v>0</v>
      </c>
      <c r="M557" s="22">
        <f t="shared" si="48"/>
        <v>181094667</v>
      </c>
      <c r="N557" s="109">
        <f t="shared" si="49"/>
        <v>0.19997980393315504</v>
      </c>
      <c r="O557" s="110">
        <f t="shared" si="50"/>
        <v>0.80002019606684494</v>
      </c>
      <c r="P557" s="110">
        <f t="shared" si="51"/>
        <v>0</v>
      </c>
      <c r="Q557" s="110">
        <f t="shared" si="52"/>
        <v>0</v>
      </c>
      <c r="R557" s="111">
        <f t="shared" si="53"/>
        <v>1</v>
      </c>
    </row>
    <row r="558" spans="2:18" s="4" customFormat="1" ht="15" x14ac:dyDescent="0.2">
      <c r="B558" s="17">
        <v>64</v>
      </c>
      <c r="C558" s="18">
        <v>604</v>
      </c>
      <c r="D558" s="18">
        <v>50</v>
      </c>
      <c r="E558" s="18">
        <v>1</v>
      </c>
      <c r="F558" s="18">
        <v>21</v>
      </c>
      <c r="G558" s="18">
        <v>51</v>
      </c>
      <c r="H558" s="49" t="s">
        <v>406</v>
      </c>
      <c r="I558" s="10">
        <v>13808060</v>
      </c>
      <c r="J558" s="12">
        <v>198398522</v>
      </c>
      <c r="K558" s="12">
        <v>0</v>
      </c>
      <c r="L558" s="12">
        <v>0</v>
      </c>
      <c r="M558" s="22">
        <f t="shared" si="48"/>
        <v>212206582</v>
      </c>
      <c r="N558" s="109">
        <f t="shared" si="49"/>
        <v>6.506895247952299E-2</v>
      </c>
      <c r="O558" s="110">
        <f t="shared" si="50"/>
        <v>0.93493104752047695</v>
      </c>
      <c r="P558" s="110">
        <f t="shared" si="51"/>
        <v>0</v>
      </c>
      <c r="Q558" s="110">
        <f t="shared" si="52"/>
        <v>0</v>
      </c>
      <c r="R558" s="111">
        <f t="shared" si="53"/>
        <v>1</v>
      </c>
    </row>
    <row r="559" spans="2:18" s="4" customFormat="1" ht="15" x14ac:dyDescent="0.2">
      <c r="B559" s="17">
        <v>64</v>
      </c>
      <c r="C559" s="18">
        <v>604</v>
      </c>
      <c r="D559" s="18">
        <v>50</v>
      </c>
      <c r="E559" s="18">
        <v>1</v>
      </c>
      <c r="F559" s="18">
        <v>25</v>
      </c>
      <c r="G559" s="18">
        <v>52</v>
      </c>
      <c r="H559" s="49" t="s">
        <v>407</v>
      </c>
      <c r="I559" s="10">
        <v>5949204</v>
      </c>
      <c r="J559" s="12">
        <v>340370495</v>
      </c>
      <c r="K559" s="12">
        <v>107229477</v>
      </c>
      <c r="L559" s="12">
        <v>0</v>
      </c>
      <c r="M559" s="22">
        <f t="shared" si="48"/>
        <v>453549176</v>
      </c>
      <c r="N559" s="109">
        <f t="shared" si="49"/>
        <v>1.3116998805880313E-2</v>
      </c>
      <c r="O559" s="110">
        <f t="shared" si="50"/>
        <v>0.75045995673906818</v>
      </c>
      <c r="P559" s="110">
        <f t="shared" si="51"/>
        <v>0.23642304445505155</v>
      </c>
      <c r="Q559" s="110">
        <f t="shared" si="52"/>
        <v>0</v>
      </c>
      <c r="R559" s="111">
        <f t="shared" si="53"/>
        <v>1</v>
      </c>
    </row>
    <row r="560" spans="2:18" s="4" customFormat="1" ht="15" x14ac:dyDescent="0.2">
      <c r="B560" s="17">
        <v>64</v>
      </c>
      <c r="C560" s="18">
        <v>604</v>
      </c>
      <c r="D560" s="18">
        <v>50</v>
      </c>
      <c r="E560" s="18">
        <v>1</v>
      </c>
      <c r="F560" s="18">
        <v>25</v>
      </c>
      <c r="G560" s="18">
        <v>53</v>
      </c>
      <c r="H560" s="49" t="s">
        <v>408</v>
      </c>
      <c r="I560" s="10">
        <v>9266706</v>
      </c>
      <c r="J560" s="12">
        <v>436920716</v>
      </c>
      <c r="K560" s="12">
        <v>116811385</v>
      </c>
      <c r="L560" s="12">
        <v>0</v>
      </c>
      <c r="M560" s="22">
        <f t="shared" si="48"/>
        <v>562998807</v>
      </c>
      <c r="N560" s="109">
        <f t="shared" si="49"/>
        <v>1.6459548199362347E-2</v>
      </c>
      <c r="O560" s="110">
        <f t="shared" si="50"/>
        <v>0.77605975459908927</v>
      </c>
      <c r="P560" s="110">
        <f t="shared" si="51"/>
        <v>0.20748069720154841</v>
      </c>
      <c r="Q560" s="110">
        <f t="shared" si="52"/>
        <v>0</v>
      </c>
      <c r="R560" s="111">
        <f t="shared" si="53"/>
        <v>1</v>
      </c>
    </row>
    <row r="561" spans="2:18" s="4" customFormat="1" ht="28.5" x14ac:dyDescent="0.2">
      <c r="B561" s="17">
        <v>64</v>
      </c>
      <c r="C561" s="18">
        <v>604</v>
      </c>
      <c r="D561" s="18">
        <v>50</v>
      </c>
      <c r="E561" s="18">
        <v>1</v>
      </c>
      <c r="F561" s="18">
        <v>52</v>
      </c>
      <c r="G561" s="18">
        <v>51</v>
      </c>
      <c r="H561" s="49" t="s">
        <v>409</v>
      </c>
      <c r="I561" s="10">
        <v>462690048</v>
      </c>
      <c r="J561" s="12">
        <v>241773578</v>
      </c>
      <c r="K561" s="12">
        <v>0</v>
      </c>
      <c r="L561" s="12">
        <v>0</v>
      </c>
      <c r="M561" s="22">
        <f t="shared" si="48"/>
        <v>704463626</v>
      </c>
      <c r="N561" s="109">
        <f t="shared" si="49"/>
        <v>0.65679764138737806</v>
      </c>
      <c r="O561" s="110">
        <f t="shared" si="50"/>
        <v>0.34320235861262199</v>
      </c>
      <c r="P561" s="110">
        <f t="shared" si="51"/>
        <v>0</v>
      </c>
      <c r="Q561" s="110">
        <f t="shared" si="52"/>
        <v>0</v>
      </c>
      <c r="R561" s="111">
        <f t="shared" si="53"/>
        <v>1</v>
      </c>
    </row>
    <row r="562" spans="2:18" s="4" customFormat="1" ht="28.5" x14ac:dyDescent="0.2">
      <c r="B562" s="17">
        <v>64</v>
      </c>
      <c r="C562" s="18">
        <v>604</v>
      </c>
      <c r="D562" s="18">
        <v>50</v>
      </c>
      <c r="E562" s="18">
        <v>1</v>
      </c>
      <c r="F562" s="18">
        <v>53</v>
      </c>
      <c r="G562" s="18">
        <v>51</v>
      </c>
      <c r="H562" s="49" t="s">
        <v>410</v>
      </c>
      <c r="I562" s="10">
        <v>335539165</v>
      </c>
      <c r="J562" s="12">
        <v>183127368</v>
      </c>
      <c r="K562" s="12">
        <v>5780371</v>
      </c>
      <c r="L562" s="12">
        <v>0</v>
      </c>
      <c r="M562" s="22">
        <f t="shared" si="48"/>
        <v>524446904</v>
      </c>
      <c r="N562" s="109">
        <f t="shared" si="49"/>
        <v>0.63979625476061541</v>
      </c>
      <c r="O562" s="110">
        <f t="shared" si="50"/>
        <v>0.34918190307402408</v>
      </c>
      <c r="P562" s="110">
        <f t="shared" si="51"/>
        <v>1.1021842165360557E-2</v>
      </c>
      <c r="Q562" s="110">
        <f t="shared" si="52"/>
        <v>0</v>
      </c>
      <c r="R562" s="111">
        <f t="shared" si="53"/>
        <v>1</v>
      </c>
    </row>
    <row r="563" spans="2:18" s="4" customFormat="1" ht="28.5" x14ac:dyDescent="0.2">
      <c r="B563" s="17">
        <v>64</v>
      </c>
      <c r="C563" s="18">
        <v>604</v>
      </c>
      <c r="D563" s="18">
        <v>50</v>
      </c>
      <c r="E563" s="18">
        <v>1</v>
      </c>
      <c r="F563" s="18">
        <v>54</v>
      </c>
      <c r="G563" s="18">
        <v>51</v>
      </c>
      <c r="H563" s="49" t="s">
        <v>998</v>
      </c>
      <c r="I563" s="10">
        <v>219038024</v>
      </c>
      <c r="J563" s="12">
        <v>868461976</v>
      </c>
      <c r="K563" s="12">
        <v>0</v>
      </c>
      <c r="L563" s="12">
        <v>0</v>
      </c>
      <c r="M563" s="22">
        <f t="shared" si="48"/>
        <v>1087500000</v>
      </c>
      <c r="N563" s="109">
        <f t="shared" si="49"/>
        <v>0.20141427494252873</v>
      </c>
      <c r="O563" s="110">
        <f t="shared" si="50"/>
        <v>0.79858572505747127</v>
      </c>
      <c r="P563" s="110">
        <f t="shared" si="51"/>
        <v>0</v>
      </c>
      <c r="Q563" s="110">
        <f t="shared" si="52"/>
        <v>0</v>
      </c>
      <c r="R563" s="111">
        <f t="shared" si="53"/>
        <v>1</v>
      </c>
    </row>
    <row r="564" spans="2:18" s="4" customFormat="1" ht="15" x14ac:dyDescent="0.2">
      <c r="B564" s="17">
        <v>64</v>
      </c>
      <c r="C564" s="18">
        <v>604</v>
      </c>
      <c r="D564" s="18">
        <v>50</v>
      </c>
      <c r="E564" s="18">
        <v>1</v>
      </c>
      <c r="F564" s="18">
        <v>55</v>
      </c>
      <c r="G564" s="18">
        <v>51</v>
      </c>
      <c r="H564" s="49" t="s">
        <v>411</v>
      </c>
      <c r="I564" s="10">
        <v>263173196</v>
      </c>
      <c r="J564" s="12">
        <v>4104226854</v>
      </c>
      <c r="K564" s="12">
        <v>3278969950</v>
      </c>
      <c r="L564" s="12">
        <v>0</v>
      </c>
      <c r="M564" s="22">
        <f t="shared" si="48"/>
        <v>7646370000</v>
      </c>
      <c r="N564" s="109">
        <f t="shared" si="49"/>
        <v>3.441805667264336E-2</v>
      </c>
      <c r="O564" s="110">
        <f t="shared" si="50"/>
        <v>0.53675493783324635</v>
      </c>
      <c r="P564" s="110">
        <f t="shared" si="51"/>
        <v>0.42882700549411029</v>
      </c>
      <c r="Q564" s="110">
        <f t="shared" si="52"/>
        <v>0</v>
      </c>
      <c r="R564" s="111">
        <f t="shared" si="53"/>
        <v>1</v>
      </c>
    </row>
    <row r="565" spans="2:18" s="4" customFormat="1" ht="15" x14ac:dyDescent="0.2">
      <c r="B565" s="17">
        <v>64</v>
      </c>
      <c r="C565" s="18">
        <v>604</v>
      </c>
      <c r="D565" s="18">
        <v>50</v>
      </c>
      <c r="E565" s="18">
        <v>1</v>
      </c>
      <c r="F565" s="18">
        <v>56</v>
      </c>
      <c r="G565" s="18">
        <v>51</v>
      </c>
      <c r="H565" s="49" t="s">
        <v>412</v>
      </c>
      <c r="I565" s="10">
        <v>21132464</v>
      </c>
      <c r="J565" s="12">
        <v>654542536</v>
      </c>
      <c r="K565" s="12">
        <v>1043325000</v>
      </c>
      <c r="L565" s="12">
        <v>0</v>
      </c>
      <c r="M565" s="22">
        <f t="shared" si="48"/>
        <v>1719000000</v>
      </c>
      <c r="N565" s="109">
        <f t="shared" si="49"/>
        <v>1.2293463641652123E-2</v>
      </c>
      <c r="O565" s="110">
        <f t="shared" si="50"/>
        <v>0.38076936358347879</v>
      </c>
      <c r="P565" s="110">
        <f t="shared" si="51"/>
        <v>0.60693717277486914</v>
      </c>
      <c r="Q565" s="110">
        <f t="shared" si="52"/>
        <v>0</v>
      </c>
      <c r="R565" s="111">
        <f t="shared" si="53"/>
        <v>1</v>
      </c>
    </row>
    <row r="566" spans="2:18" s="4" customFormat="1" ht="15" x14ac:dyDescent="0.2">
      <c r="B566" s="17">
        <v>64</v>
      </c>
      <c r="C566" s="18">
        <v>604</v>
      </c>
      <c r="D566" s="18">
        <v>50</v>
      </c>
      <c r="E566" s="18">
        <v>1</v>
      </c>
      <c r="F566" s="18">
        <v>57</v>
      </c>
      <c r="G566" s="18">
        <v>51</v>
      </c>
      <c r="H566" s="49" t="s">
        <v>413</v>
      </c>
      <c r="I566" s="10">
        <v>16905971</v>
      </c>
      <c r="J566" s="12">
        <v>437834029</v>
      </c>
      <c r="K566" s="12">
        <v>691260000</v>
      </c>
      <c r="L566" s="12">
        <v>0</v>
      </c>
      <c r="M566" s="22">
        <f t="shared" si="48"/>
        <v>1146000000</v>
      </c>
      <c r="N566" s="109">
        <f t="shared" si="49"/>
        <v>1.4752156195462478E-2</v>
      </c>
      <c r="O566" s="110">
        <f t="shared" si="50"/>
        <v>0.38205412652705062</v>
      </c>
      <c r="P566" s="110">
        <f t="shared" si="51"/>
        <v>0.60319371727748694</v>
      </c>
      <c r="Q566" s="110">
        <f t="shared" si="52"/>
        <v>0</v>
      </c>
      <c r="R566" s="111">
        <f t="shared" si="53"/>
        <v>1</v>
      </c>
    </row>
    <row r="567" spans="2:18" s="4" customFormat="1" ht="15" x14ac:dyDescent="0.2">
      <c r="B567" s="17">
        <v>64</v>
      </c>
      <c r="C567" s="18">
        <v>604</v>
      </c>
      <c r="D567" s="18">
        <v>50</v>
      </c>
      <c r="E567" s="18">
        <v>1</v>
      </c>
      <c r="F567" s="18">
        <v>58</v>
      </c>
      <c r="G567" s="18">
        <v>51</v>
      </c>
      <c r="H567" s="49" t="s">
        <v>414</v>
      </c>
      <c r="I567" s="10">
        <v>343686097</v>
      </c>
      <c r="J567" s="12">
        <v>716570179</v>
      </c>
      <c r="K567" s="12">
        <v>751163724</v>
      </c>
      <c r="L567" s="12">
        <v>0</v>
      </c>
      <c r="M567" s="22">
        <f t="shared" si="48"/>
        <v>1811420000</v>
      </c>
      <c r="N567" s="109">
        <f t="shared" si="49"/>
        <v>0.18973297026642083</v>
      </c>
      <c r="O567" s="110">
        <f t="shared" si="50"/>
        <v>0.3955847782402756</v>
      </c>
      <c r="P567" s="110">
        <f t="shared" si="51"/>
        <v>0.41468225149330362</v>
      </c>
      <c r="Q567" s="110">
        <f t="shared" si="52"/>
        <v>0</v>
      </c>
      <c r="R567" s="111">
        <f t="shared" si="53"/>
        <v>1</v>
      </c>
    </row>
    <row r="568" spans="2:18" s="4" customFormat="1" ht="15" x14ac:dyDescent="0.2">
      <c r="B568" s="17">
        <v>64</v>
      </c>
      <c r="C568" s="18">
        <v>604</v>
      </c>
      <c r="D568" s="18">
        <v>50</v>
      </c>
      <c r="E568" s="18">
        <v>1</v>
      </c>
      <c r="F568" s="18">
        <v>59</v>
      </c>
      <c r="G568" s="18">
        <v>51</v>
      </c>
      <c r="H568" s="49" t="s">
        <v>415</v>
      </c>
      <c r="I568" s="10">
        <v>275736575</v>
      </c>
      <c r="J568" s="12">
        <v>273428308</v>
      </c>
      <c r="K568" s="12">
        <v>1219976655</v>
      </c>
      <c r="L568" s="12">
        <v>0</v>
      </c>
      <c r="M568" s="22">
        <f t="shared" si="48"/>
        <v>1769141538</v>
      </c>
      <c r="N568" s="109">
        <f t="shared" si="49"/>
        <v>0.15585896836254148</v>
      </c>
      <c r="O568" s="110">
        <f t="shared" si="50"/>
        <v>0.15455422990582679</v>
      </c>
      <c r="P568" s="110">
        <f t="shared" si="51"/>
        <v>0.68958680173163167</v>
      </c>
      <c r="Q568" s="110">
        <f t="shared" si="52"/>
        <v>0</v>
      </c>
      <c r="R568" s="111">
        <f t="shared" si="53"/>
        <v>1</v>
      </c>
    </row>
    <row r="569" spans="2:18" s="4" customFormat="1" ht="15" x14ac:dyDescent="0.2">
      <c r="B569" s="17">
        <v>64</v>
      </c>
      <c r="C569" s="18">
        <v>604</v>
      </c>
      <c r="D569" s="18">
        <v>50</v>
      </c>
      <c r="E569" s="18">
        <v>1</v>
      </c>
      <c r="F569" s="18">
        <v>60</v>
      </c>
      <c r="G569" s="18">
        <v>51</v>
      </c>
      <c r="H569" s="49" t="s">
        <v>416</v>
      </c>
      <c r="I569" s="10">
        <v>56463136</v>
      </c>
      <c r="J569" s="12">
        <v>364036864</v>
      </c>
      <c r="K569" s="12">
        <v>0</v>
      </c>
      <c r="L569" s="12">
        <v>0</v>
      </c>
      <c r="M569" s="22">
        <f t="shared" si="48"/>
        <v>420500000</v>
      </c>
      <c r="N569" s="109">
        <f t="shared" si="49"/>
        <v>0.13427618549346015</v>
      </c>
      <c r="O569" s="110">
        <f t="shared" si="50"/>
        <v>0.86572381450653979</v>
      </c>
      <c r="P569" s="110">
        <f t="shared" si="51"/>
        <v>0</v>
      </c>
      <c r="Q569" s="110">
        <f t="shared" si="52"/>
        <v>0</v>
      </c>
      <c r="R569" s="111">
        <f t="shared" si="53"/>
        <v>1</v>
      </c>
    </row>
    <row r="570" spans="2:18" s="4" customFormat="1" ht="28.5" x14ac:dyDescent="0.2">
      <c r="B570" s="17">
        <v>64</v>
      </c>
      <c r="C570" s="18">
        <v>604</v>
      </c>
      <c r="D570" s="18">
        <v>50</v>
      </c>
      <c r="E570" s="18">
        <v>1</v>
      </c>
      <c r="F570" s="18">
        <v>61</v>
      </c>
      <c r="G570" s="18">
        <v>51</v>
      </c>
      <c r="H570" s="49" t="s">
        <v>417</v>
      </c>
      <c r="I570" s="10">
        <v>168662054</v>
      </c>
      <c r="J570" s="12">
        <v>962000000</v>
      </c>
      <c r="K570" s="12">
        <v>169337946</v>
      </c>
      <c r="L570" s="12">
        <v>0</v>
      </c>
      <c r="M570" s="22">
        <f t="shared" si="48"/>
        <v>1300000000</v>
      </c>
      <c r="N570" s="109">
        <f t="shared" si="49"/>
        <v>0.12974004153846153</v>
      </c>
      <c r="O570" s="110">
        <f t="shared" si="50"/>
        <v>0.74</v>
      </c>
      <c r="P570" s="110">
        <f t="shared" si="51"/>
        <v>0.13025995846153846</v>
      </c>
      <c r="Q570" s="110">
        <f t="shared" si="52"/>
        <v>0</v>
      </c>
      <c r="R570" s="111">
        <f t="shared" si="53"/>
        <v>1</v>
      </c>
    </row>
    <row r="571" spans="2:18" s="4" customFormat="1" ht="28.5" x14ac:dyDescent="0.2">
      <c r="B571" s="17">
        <v>64</v>
      </c>
      <c r="C571" s="18">
        <v>604</v>
      </c>
      <c r="D571" s="18">
        <v>50</v>
      </c>
      <c r="E571" s="18">
        <v>1</v>
      </c>
      <c r="F571" s="18">
        <v>62</v>
      </c>
      <c r="G571" s="18">
        <v>51</v>
      </c>
      <c r="H571" s="49" t="s">
        <v>418</v>
      </c>
      <c r="I571" s="10">
        <v>132482458</v>
      </c>
      <c r="J571" s="12">
        <v>1202839105</v>
      </c>
      <c r="K571" s="12">
        <v>0</v>
      </c>
      <c r="L571" s="12">
        <v>0</v>
      </c>
      <c r="M571" s="22">
        <f t="shared" si="48"/>
        <v>1335321563</v>
      </c>
      <c r="N571" s="109">
        <f t="shared" si="49"/>
        <v>9.9213898487760729E-2</v>
      </c>
      <c r="O571" s="110">
        <f t="shared" si="50"/>
        <v>0.90078610151223926</v>
      </c>
      <c r="P571" s="110">
        <f t="shared" si="51"/>
        <v>0</v>
      </c>
      <c r="Q571" s="110">
        <f t="shared" si="52"/>
        <v>0</v>
      </c>
      <c r="R571" s="111">
        <f t="shared" si="53"/>
        <v>1</v>
      </c>
    </row>
    <row r="572" spans="2:18" s="4" customFormat="1" ht="28.5" x14ac:dyDescent="0.2">
      <c r="B572" s="17">
        <v>64</v>
      </c>
      <c r="C572" s="18">
        <v>604</v>
      </c>
      <c r="D572" s="18">
        <v>50</v>
      </c>
      <c r="E572" s="18">
        <v>1</v>
      </c>
      <c r="F572" s="18">
        <v>63</v>
      </c>
      <c r="G572" s="18">
        <v>51</v>
      </c>
      <c r="H572" s="49" t="s">
        <v>419</v>
      </c>
      <c r="I572" s="10">
        <v>344818762</v>
      </c>
      <c r="J572" s="12">
        <v>1755181238</v>
      </c>
      <c r="K572" s="12">
        <v>0</v>
      </c>
      <c r="L572" s="12">
        <v>0</v>
      </c>
      <c r="M572" s="22">
        <f t="shared" si="48"/>
        <v>2100000000</v>
      </c>
      <c r="N572" s="109">
        <f t="shared" si="49"/>
        <v>0.16419941047619047</v>
      </c>
      <c r="O572" s="110">
        <f t="shared" si="50"/>
        <v>0.83580058952380953</v>
      </c>
      <c r="P572" s="110">
        <f t="shared" si="51"/>
        <v>0</v>
      </c>
      <c r="Q572" s="110">
        <f t="shared" si="52"/>
        <v>0</v>
      </c>
      <c r="R572" s="111">
        <f t="shared" si="53"/>
        <v>1</v>
      </c>
    </row>
    <row r="573" spans="2:18" s="4" customFormat="1" ht="15" x14ac:dyDescent="0.2">
      <c r="B573" s="17">
        <v>64</v>
      </c>
      <c r="C573" s="18">
        <v>604</v>
      </c>
      <c r="D573" s="18">
        <v>50</v>
      </c>
      <c r="E573" s="18">
        <v>1</v>
      </c>
      <c r="F573" s="18">
        <v>64</v>
      </c>
      <c r="G573" s="18">
        <v>51</v>
      </c>
      <c r="H573" s="49" t="s">
        <v>420</v>
      </c>
      <c r="I573" s="10">
        <v>344818762</v>
      </c>
      <c r="J573" s="12">
        <v>705181238</v>
      </c>
      <c r="K573" s="12">
        <v>0</v>
      </c>
      <c r="L573" s="12">
        <v>0</v>
      </c>
      <c r="M573" s="22">
        <f t="shared" si="48"/>
        <v>1050000000</v>
      </c>
      <c r="N573" s="109">
        <f t="shared" si="49"/>
        <v>0.32839882095238093</v>
      </c>
      <c r="O573" s="110">
        <f t="shared" si="50"/>
        <v>0.67160117904761907</v>
      </c>
      <c r="P573" s="110">
        <f t="shared" si="51"/>
        <v>0</v>
      </c>
      <c r="Q573" s="110">
        <f t="shared" si="52"/>
        <v>0</v>
      </c>
      <c r="R573" s="111">
        <f t="shared" si="53"/>
        <v>1</v>
      </c>
    </row>
    <row r="574" spans="2:18" s="4" customFormat="1" ht="28.5" x14ac:dyDescent="0.2">
      <c r="B574" s="17">
        <v>64</v>
      </c>
      <c r="C574" s="18">
        <v>604</v>
      </c>
      <c r="D574" s="18">
        <v>50</v>
      </c>
      <c r="E574" s="18">
        <v>1</v>
      </c>
      <c r="F574" s="18">
        <v>65</v>
      </c>
      <c r="G574" s="18">
        <v>51</v>
      </c>
      <c r="H574" s="49" t="s">
        <v>421</v>
      </c>
      <c r="I574" s="10">
        <v>224033675</v>
      </c>
      <c r="J574" s="12">
        <v>533966325</v>
      </c>
      <c r="K574" s="12">
        <v>0</v>
      </c>
      <c r="L574" s="12">
        <v>0</v>
      </c>
      <c r="M574" s="22">
        <f t="shared" si="48"/>
        <v>758000000</v>
      </c>
      <c r="N574" s="109">
        <f t="shared" si="49"/>
        <v>0.29555893799472294</v>
      </c>
      <c r="O574" s="110">
        <f t="shared" si="50"/>
        <v>0.70444106200527701</v>
      </c>
      <c r="P574" s="110">
        <f t="shared" si="51"/>
        <v>0</v>
      </c>
      <c r="Q574" s="110">
        <f t="shared" si="52"/>
        <v>0</v>
      </c>
      <c r="R574" s="111">
        <f t="shared" si="53"/>
        <v>1</v>
      </c>
    </row>
    <row r="575" spans="2:18" s="4" customFormat="1" ht="15" x14ac:dyDescent="0.2">
      <c r="B575" s="17">
        <v>64</v>
      </c>
      <c r="C575" s="18">
        <v>604</v>
      </c>
      <c r="D575" s="18">
        <v>50</v>
      </c>
      <c r="E575" s="18">
        <v>1</v>
      </c>
      <c r="F575" s="18">
        <v>66</v>
      </c>
      <c r="G575" s="18">
        <v>51</v>
      </c>
      <c r="H575" s="49" t="s">
        <v>422</v>
      </c>
      <c r="I575" s="10">
        <v>1539270952</v>
      </c>
      <c r="J575" s="12">
        <v>3668729048</v>
      </c>
      <c r="K575" s="12">
        <v>0</v>
      </c>
      <c r="L575" s="12">
        <v>0</v>
      </c>
      <c r="M575" s="22">
        <f t="shared" si="48"/>
        <v>5208000000</v>
      </c>
      <c r="N575" s="109">
        <f t="shared" si="49"/>
        <v>0.29555893855606757</v>
      </c>
      <c r="O575" s="110">
        <f t="shared" si="50"/>
        <v>0.70444106144393237</v>
      </c>
      <c r="P575" s="110">
        <f t="shared" si="51"/>
        <v>0</v>
      </c>
      <c r="Q575" s="110">
        <f t="shared" si="52"/>
        <v>0</v>
      </c>
      <c r="R575" s="111">
        <f t="shared" si="53"/>
        <v>1</v>
      </c>
    </row>
    <row r="576" spans="2:18" s="4" customFormat="1" ht="15" x14ac:dyDescent="0.2">
      <c r="B576" s="17">
        <v>64</v>
      </c>
      <c r="C576" s="18">
        <v>604</v>
      </c>
      <c r="D576" s="18">
        <v>50</v>
      </c>
      <c r="E576" s="18">
        <v>1</v>
      </c>
      <c r="F576" s="18">
        <v>67</v>
      </c>
      <c r="G576" s="18">
        <v>51</v>
      </c>
      <c r="H576" s="49" t="s">
        <v>423</v>
      </c>
      <c r="I576" s="10">
        <v>42035774</v>
      </c>
      <c r="J576" s="12">
        <v>927360000</v>
      </c>
      <c r="K576" s="12">
        <v>290604226</v>
      </c>
      <c r="L576" s="12">
        <v>0</v>
      </c>
      <c r="M576" s="22">
        <f t="shared" si="48"/>
        <v>1260000000</v>
      </c>
      <c r="N576" s="109">
        <f t="shared" si="49"/>
        <v>3.3361725396825394E-2</v>
      </c>
      <c r="O576" s="110">
        <f t="shared" si="50"/>
        <v>0.73599999999999999</v>
      </c>
      <c r="P576" s="110">
        <f t="shared" si="51"/>
        <v>0.2306382746031746</v>
      </c>
      <c r="Q576" s="110">
        <f t="shared" si="52"/>
        <v>0</v>
      </c>
      <c r="R576" s="111">
        <f t="shared" si="53"/>
        <v>0.99999999999999989</v>
      </c>
    </row>
    <row r="577" spans="2:18" s="4" customFormat="1" ht="15" x14ac:dyDescent="0.2">
      <c r="B577" s="17">
        <v>64</v>
      </c>
      <c r="C577" s="18">
        <v>604</v>
      </c>
      <c r="D577" s="18">
        <v>50</v>
      </c>
      <c r="E577" s="18">
        <v>1</v>
      </c>
      <c r="F577" s="18">
        <v>68</v>
      </c>
      <c r="G577" s="18">
        <v>51</v>
      </c>
      <c r="H577" s="49" t="s">
        <v>424</v>
      </c>
      <c r="I577" s="10">
        <v>66723450</v>
      </c>
      <c r="J577" s="12">
        <v>1422000000</v>
      </c>
      <c r="K577" s="12">
        <v>311276550</v>
      </c>
      <c r="L577" s="12">
        <v>0</v>
      </c>
      <c r="M577" s="22">
        <f t="shared" si="48"/>
        <v>1800000000</v>
      </c>
      <c r="N577" s="109">
        <f t="shared" si="49"/>
        <v>3.7068583333333335E-2</v>
      </c>
      <c r="O577" s="110">
        <f t="shared" si="50"/>
        <v>0.79</v>
      </c>
      <c r="P577" s="110">
        <f t="shared" si="51"/>
        <v>0.17293141666666667</v>
      </c>
      <c r="Q577" s="110">
        <f t="shared" si="52"/>
        <v>0</v>
      </c>
      <c r="R577" s="111">
        <f t="shared" si="53"/>
        <v>1</v>
      </c>
    </row>
    <row r="578" spans="2:18" s="4" customFormat="1" ht="15" x14ac:dyDescent="0.2">
      <c r="B578" s="17">
        <v>64</v>
      </c>
      <c r="C578" s="18">
        <v>604</v>
      </c>
      <c r="D578" s="18">
        <v>50</v>
      </c>
      <c r="E578" s="18">
        <v>1</v>
      </c>
      <c r="F578" s="18">
        <v>69</v>
      </c>
      <c r="G578" s="18">
        <v>51</v>
      </c>
      <c r="H578" s="49" t="s">
        <v>425</v>
      </c>
      <c r="I578" s="10">
        <v>53378760</v>
      </c>
      <c r="J578" s="12">
        <v>777600000</v>
      </c>
      <c r="K578" s="12">
        <v>129021240</v>
      </c>
      <c r="L578" s="12">
        <v>0</v>
      </c>
      <c r="M578" s="22">
        <f t="shared" si="48"/>
        <v>960000000</v>
      </c>
      <c r="N578" s="109">
        <f t="shared" si="49"/>
        <v>5.5602875000000003E-2</v>
      </c>
      <c r="O578" s="110">
        <f t="shared" si="50"/>
        <v>0.81</v>
      </c>
      <c r="P578" s="110">
        <f t="shared" si="51"/>
        <v>0.13439712500000001</v>
      </c>
      <c r="Q578" s="110">
        <f t="shared" si="52"/>
        <v>0</v>
      </c>
      <c r="R578" s="111">
        <f t="shared" si="53"/>
        <v>1</v>
      </c>
    </row>
    <row r="579" spans="2:18" s="4" customFormat="1" ht="15" x14ac:dyDescent="0.2">
      <c r="B579" s="17">
        <v>64</v>
      </c>
      <c r="C579" s="18">
        <v>604</v>
      </c>
      <c r="D579" s="18">
        <v>50</v>
      </c>
      <c r="E579" s="18">
        <v>1</v>
      </c>
      <c r="F579" s="18">
        <v>70</v>
      </c>
      <c r="G579" s="18">
        <v>51</v>
      </c>
      <c r="H579" s="49" t="s">
        <v>426</v>
      </c>
      <c r="I579" s="10">
        <v>42258186</v>
      </c>
      <c r="J579" s="12">
        <v>557741814</v>
      </c>
      <c r="K579" s="12">
        <v>0</v>
      </c>
      <c r="L579" s="12">
        <v>0</v>
      </c>
      <c r="M579" s="22">
        <f t="shared" si="48"/>
        <v>600000000</v>
      </c>
      <c r="N579" s="109">
        <f t="shared" si="49"/>
        <v>7.0430309999999996E-2</v>
      </c>
      <c r="O579" s="110">
        <f t="shared" si="50"/>
        <v>0.92956969</v>
      </c>
      <c r="P579" s="110">
        <f t="shared" si="51"/>
        <v>0</v>
      </c>
      <c r="Q579" s="110">
        <f t="shared" si="52"/>
        <v>0</v>
      </c>
      <c r="R579" s="111">
        <f t="shared" si="53"/>
        <v>1</v>
      </c>
    </row>
    <row r="580" spans="2:18" s="4" customFormat="1" ht="15" x14ac:dyDescent="0.2">
      <c r="B580" s="17">
        <v>64</v>
      </c>
      <c r="C580" s="18">
        <v>604</v>
      </c>
      <c r="D580" s="18">
        <v>50</v>
      </c>
      <c r="E580" s="18">
        <v>1</v>
      </c>
      <c r="F580" s="18">
        <v>71</v>
      </c>
      <c r="G580" s="18">
        <v>51</v>
      </c>
      <c r="H580" s="49" t="s">
        <v>427</v>
      </c>
      <c r="I580" s="10">
        <v>82292256</v>
      </c>
      <c r="J580" s="12">
        <v>921300000</v>
      </c>
      <c r="K580" s="12">
        <v>106407744</v>
      </c>
      <c r="L580" s="12">
        <v>0</v>
      </c>
      <c r="M580" s="22">
        <f t="shared" si="48"/>
        <v>1110000000</v>
      </c>
      <c r="N580" s="109">
        <f t="shared" si="49"/>
        <v>7.4137167567567566E-2</v>
      </c>
      <c r="O580" s="110">
        <f t="shared" si="50"/>
        <v>0.83</v>
      </c>
      <c r="P580" s="110">
        <f t="shared" si="51"/>
        <v>9.5862832432432432E-2</v>
      </c>
      <c r="Q580" s="110">
        <f t="shared" si="52"/>
        <v>0</v>
      </c>
      <c r="R580" s="111">
        <f t="shared" si="53"/>
        <v>1</v>
      </c>
    </row>
    <row r="581" spans="2:18" s="4" customFormat="1" ht="15" x14ac:dyDescent="0.2">
      <c r="B581" s="17">
        <v>64</v>
      </c>
      <c r="C581" s="18">
        <v>604</v>
      </c>
      <c r="D581" s="18">
        <v>50</v>
      </c>
      <c r="E581" s="18">
        <v>1</v>
      </c>
      <c r="F581" s="18">
        <v>72</v>
      </c>
      <c r="G581" s="18">
        <v>51</v>
      </c>
      <c r="H581" s="49" t="s">
        <v>428</v>
      </c>
      <c r="I581" s="10">
        <v>48003816</v>
      </c>
      <c r="J581" s="12">
        <v>1023050000</v>
      </c>
      <c r="K581" s="12">
        <v>223946184</v>
      </c>
      <c r="L581" s="12">
        <v>0</v>
      </c>
      <c r="M581" s="22">
        <f t="shared" si="48"/>
        <v>1295000000</v>
      </c>
      <c r="N581" s="109">
        <f t="shared" si="49"/>
        <v>3.7068583783783783E-2</v>
      </c>
      <c r="O581" s="110">
        <f t="shared" si="50"/>
        <v>0.79</v>
      </c>
      <c r="P581" s="110">
        <f t="shared" si="51"/>
        <v>0.17293141621621622</v>
      </c>
      <c r="Q581" s="110">
        <f t="shared" si="52"/>
        <v>0</v>
      </c>
      <c r="R581" s="111">
        <f t="shared" si="53"/>
        <v>1</v>
      </c>
    </row>
    <row r="582" spans="2:18" s="4" customFormat="1" ht="15" x14ac:dyDescent="0.2">
      <c r="B582" s="17">
        <v>64</v>
      </c>
      <c r="C582" s="18">
        <v>604</v>
      </c>
      <c r="D582" s="18">
        <v>50</v>
      </c>
      <c r="E582" s="18">
        <v>1</v>
      </c>
      <c r="F582" s="18">
        <v>73</v>
      </c>
      <c r="G582" s="18">
        <v>51</v>
      </c>
      <c r="H582" s="49" t="s">
        <v>429</v>
      </c>
      <c r="I582" s="10">
        <v>16784524</v>
      </c>
      <c r="J582" s="12">
        <v>133215476</v>
      </c>
      <c r="K582" s="12">
        <v>0</v>
      </c>
      <c r="L582" s="12">
        <v>0</v>
      </c>
      <c r="M582" s="22">
        <f t="shared" si="48"/>
        <v>150000000</v>
      </c>
      <c r="N582" s="109">
        <f t="shared" si="49"/>
        <v>0.11189682666666667</v>
      </c>
      <c r="O582" s="110">
        <f t="shared" si="50"/>
        <v>0.88810317333333333</v>
      </c>
      <c r="P582" s="110">
        <f t="shared" si="51"/>
        <v>0</v>
      </c>
      <c r="Q582" s="110">
        <f t="shared" si="52"/>
        <v>0</v>
      </c>
      <c r="R582" s="111">
        <f t="shared" si="53"/>
        <v>1</v>
      </c>
    </row>
    <row r="583" spans="2:18" s="4" customFormat="1" ht="15" x14ac:dyDescent="0.2">
      <c r="B583" s="17">
        <v>64</v>
      </c>
      <c r="C583" s="18">
        <v>604</v>
      </c>
      <c r="D583" s="18">
        <v>50</v>
      </c>
      <c r="E583" s="18">
        <v>1</v>
      </c>
      <c r="F583" s="18">
        <v>74</v>
      </c>
      <c r="G583" s="18">
        <v>51</v>
      </c>
      <c r="H583" s="49" t="s">
        <v>430</v>
      </c>
      <c r="I583" s="10">
        <v>63781188</v>
      </c>
      <c r="J583" s="12">
        <v>506218812</v>
      </c>
      <c r="K583" s="12">
        <v>0</v>
      </c>
      <c r="L583" s="12">
        <v>0</v>
      </c>
      <c r="M583" s="22">
        <f t="shared" si="48"/>
        <v>570000000</v>
      </c>
      <c r="N583" s="109">
        <f t="shared" si="49"/>
        <v>0.11189682105263157</v>
      </c>
      <c r="O583" s="110">
        <f t="shared" si="50"/>
        <v>0.88810317894736845</v>
      </c>
      <c r="P583" s="110">
        <f t="shared" si="51"/>
        <v>0</v>
      </c>
      <c r="Q583" s="110">
        <f t="shared" si="52"/>
        <v>0</v>
      </c>
      <c r="R583" s="111">
        <f t="shared" si="53"/>
        <v>1</v>
      </c>
    </row>
    <row r="584" spans="2:18" s="4" customFormat="1" ht="28.5" x14ac:dyDescent="0.2">
      <c r="B584" s="17">
        <v>64</v>
      </c>
      <c r="C584" s="18">
        <v>604</v>
      </c>
      <c r="D584" s="18">
        <v>50</v>
      </c>
      <c r="E584" s="18">
        <v>1</v>
      </c>
      <c r="F584" s="18">
        <v>75</v>
      </c>
      <c r="G584" s="18">
        <v>51</v>
      </c>
      <c r="H584" s="49" t="s">
        <v>431</v>
      </c>
      <c r="I584" s="10">
        <v>343495568</v>
      </c>
      <c r="J584" s="12">
        <v>2636166750</v>
      </c>
      <c r="K584" s="12">
        <v>3224974057</v>
      </c>
      <c r="L584" s="12">
        <v>225038625</v>
      </c>
      <c r="M584" s="22">
        <f t="shared" si="48"/>
        <v>6429675000</v>
      </c>
      <c r="N584" s="109">
        <f t="shared" si="49"/>
        <v>5.3423472881599772E-2</v>
      </c>
      <c r="O584" s="110">
        <f t="shared" si="50"/>
        <v>0.41</v>
      </c>
      <c r="P584" s="110">
        <f t="shared" si="51"/>
        <v>0.50157652711840028</v>
      </c>
      <c r="Q584" s="110">
        <f t="shared" si="52"/>
        <v>3.5000000000000003E-2</v>
      </c>
      <c r="R584" s="111">
        <f t="shared" si="53"/>
        <v>1.0000000000000002</v>
      </c>
    </row>
    <row r="585" spans="2:18" s="4" customFormat="1" ht="28.5" x14ac:dyDescent="0.2">
      <c r="B585" s="17">
        <v>64</v>
      </c>
      <c r="C585" s="18">
        <v>604</v>
      </c>
      <c r="D585" s="18">
        <v>50</v>
      </c>
      <c r="E585" s="18">
        <v>1</v>
      </c>
      <c r="F585" s="18">
        <v>76</v>
      </c>
      <c r="G585" s="18">
        <v>51</v>
      </c>
      <c r="H585" s="49" t="s">
        <v>432</v>
      </c>
      <c r="I585" s="10">
        <v>3160724</v>
      </c>
      <c r="J585" s="12">
        <v>535569925</v>
      </c>
      <c r="K585" s="12">
        <v>55241598</v>
      </c>
      <c r="L585" s="12">
        <v>0</v>
      </c>
      <c r="M585" s="22">
        <f t="shared" ref="M585:M648" si="54">+L585+K585+J585+I585</f>
        <v>593972247</v>
      </c>
      <c r="N585" s="109">
        <f t="shared" ref="N585:N648" si="55">+I585/$M585</f>
        <v>5.3213327995777554E-3</v>
      </c>
      <c r="O585" s="110">
        <f t="shared" ref="O585:O648" si="56">+J585/$M585</f>
        <v>0.90167499863002853</v>
      </c>
      <c r="P585" s="110">
        <f t="shared" ref="P585:P648" si="57">+K585/$M585</f>
        <v>9.3003668570393661E-2</v>
      </c>
      <c r="Q585" s="110">
        <f t="shared" ref="Q585:Q648" si="58">+L585/$M585</f>
        <v>0</v>
      </c>
      <c r="R585" s="111">
        <f t="shared" ref="R585:R648" si="59">+Q585+P585+O585+N585</f>
        <v>1</v>
      </c>
    </row>
    <row r="586" spans="2:18" s="4" customFormat="1" ht="28.5" x14ac:dyDescent="0.2">
      <c r="B586" s="17">
        <v>64</v>
      </c>
      <c r="C586" s="18">
        <v>604</v>
      </c>
      <c r="D586" s="18">
        <v>50</v>
      </c>
      <c r="E586" s="18">
        <v>1</v>
      </c>
      <c r="F586" s="18">
        <v>77</v>
      </c>
      <c r="G586" s="18">
        <v>51</v>
      </c>
      <c r="H586" s="49" t="s">
        <v>433</v>
      </c>
      <c r="I586" s="10">
        <v>1723712</v>
      </c>
      <c r="J586" s="12">
        <v>322200944</v>
      </c>
      <c r="K586" s="12">
        <v>0</v>
      </c>
      <c r="L586" s="12">
        <v>0</v>
      </c>
      <c r="M586" s="22">
        <f t="shared" si="54"/>
        <v>323924656</v>
      </c>
      <c r="N586" s="109">
        <f t="shared" si="55"/>
        <v>5.3213362060342819E-3</v>
      </c>
      <c r="O586" s="110">
        <f t="shared" si="56"/>
        <v>0.99467866379396574</v>
      </c>
      <c r="P586" s="110">
        <f t="shared" si="57"/>
        <v>0</v>
      </c>
      <c r="Q586" s="110">
        <f t="shared" si="58"/>
        <v>0</v>
      </c>
      <c r="R586" s="111">
        <f t="shared" si="59"/>
        <v>1</v>
      </c>
    </row>
    <row r="587" spans="2:18" s="4" customFormat="1" ht="28.5" x14ac:dyDescent="0.2">
      <c r="B587" s="17">
        <v>64</v>
      </c>
      <c r="C587" s="18">
        <v>604</v>
      </c>
      <c r="D587" s="18">
        <v>50</v>
      </c>
      <c r="E587" s="18">
        <v>1</v>
      </c>
      <c r="F587" s="18">
        <v>78</v>
      </c>
      <c r="G587" s="18">
        <v>51</v>
      </c>
      <c r="H587" s="49" t="s">
        <v>434</v>
      </c>
      <c r="I587" s="10">
        <v>3893238</v>
      </c>
      <c r="J587" s="12">
        <v>727734818</v>
      </c>
      <c r="K587" s="12">
        <v>0</v>
      </c>
      <c r="L587" s="12">
        <v>0</v>
      </c>
      <c r="M587" s="22">
        <f t="shared" si="54"/>
        <v>731628056</v>
      </c>
      <c r="N587" s="109">
        <f t="shared" si="55"/>
        <v>5.3213350254572526E-3</v>
      </c>
      <c r="O587" s="110">
        <f t="shared" si="56"/>
        <v>0.99467866497454271</v>
      </c>
      <c r="P587" s="110">
        <f t="shared" si="57"/>
        <v>0</v>
      </c>
      <c r="Q587" s="110">
        <f t="shared" si="58"/>
        <v>0</v>
      </c>
      <c r="R587" s="111">
        <f t="shared" si="59"/>
        <v>1</v>
      </c>
    </row>
    <row r="588" spans="2:18" s="4" customFormat="1" ht="28.5" x14ac:dyDescent="0.2">
      <c r="B588" s="17">
        <v>64</v>
      </c>
      <c r="C588" s="18">
        <v>604</v>
      </c>
      <c r="D588" s="18">
        <v>50</v>
      </c>
      <c r="E588" s="18">
        <v>1</v>
      </c>
      <c r="F588" s="18">
        <v>79</v>
      </c>
      <c r="G588" s="18">
        <v>51</v>
      </c>
      <c r="H588" s="49" t="s">
        <v>435</v>
      </c>
      <c r="I588" s="10">
        <v>3421994</v>
      </c>
      <c r="J588" s="12">
        <v>639648530</v>
      </c>
      <c r="K588" s="12">
        <v>0</v>
      </c>
      <c r="L588" s="12">
        <v>0</v>
      </c>
      <c r="M588" s="22">
        <f t="shared" si="54"/>
        <v>643070524</v>
      </c>
      <c r="N588" s="109">
        <f t="shared" si="55"/>
        <v>5.321335486992403E-3</v>
      </c>
      <c r="O588" s="110">
        <f t="shared" si="56"/>
        <v>0.99467866451300757</v>
      </c>
      <c r="P588" s="110">
        <f t="shared" si="57"/>
        <v>0</v>
      </c>
      <c r="Q588" s="110">
        <f t="shared" si="58"/>
        <v>0</v>
      </c>
      <c r="R588" s="111">
        <f t="shared" si="59"/>
        <v>1</v>
      </c>
    </row>
    <row r="589" spans="2:18" s="4" customFormat="1" ht="28.5" x14ac:dyDescent="0.2">
      <c r="B589" s="17">
        <v>64</v>
      </c>
      <c r="C589" s="18">
        <v>604</v>
      </c>
      <c r="D589" s="18">
        <v>50</v>
      </c>
      <c r="E589" s="18">
        <v>1</v>
      </c>
      <c r="F589" s="18">
        <v>80</v>
      </c>
      <c r="G589" s="18">
        <v>51</v>
      </c>
      <c r="H589" s="49" t="s">
        <v>436</v>
      </c>
      <c r="I589" s="10">
        <v>4243252</v>
      </c>
      <c r="J589" s="12">
        <v>793160810</v>
      </c>
      <c r="K589" s="12">
        <v>0</v>
      </c>
      <c r="L589" s="12">
        <v>0</v>
      </c>
      <c r="M589" s="22">
        <f t="shared" si="54"/>
        <v>797404062</v>
      </c>
      <c r="N589" s="109">
        <f t="shared" si="55"/>
        <v>5.3213323109457646E-3</v>
      </c>
      <c r="O589" s="110">
        <f t="shared" si="56"/>
        <v>0.99467866768905422</v>
      </c>
      <c r="P589" s="110">
        <f t="shared" si="57"/>
        <v>0</v>
      </c>
      <c r="Q589" s="110">
        <f t="shared" si="58"/>
        <v>0</v>
      </c>
      <c r="R589" s="111">
        <f t="shared" si="59"/>
        <v>1</v>
      </c>
    </row>
    <row r="590" spans="2:18" s="4" customFormat="1" ht="28.5" x14ac:dyDescent="0.2">
      <c r="B590" s="17">
        <v>64</v>
      </c>
      <c r="C590" s="18">
        <v>604</v>
      </c>
      <c r="D590" s="18">
        <v>50</v>
      </c>
      <c r="E590" s="18">
        <v>1</v>
      </c>
      <c r="F590" s="18">
        <v>81</v>
      </c>
      <c r="G590" s="18">
        <v>51</v>
      </c>
      <c r="H590" s="49" t="s">
        <v>437</v>
      </c>
      <c r="I590" s="10">
        <v>5254298</v>
      </c>
      <c r="J590" s="12">
        <v>982148153</v>
      </c>
      <c r="K590" s="12">
        <v>0</v>
      </c>
      <c r="L590" s="12">
        <v>0</v>
      </c>
      <c r="M590" s="22">
        <f t="shared" si="54"/>
        <v>987402451</v>
      </c>
      <c r="N590" s="109">
        <f t="shared" si="55"/>
        <v>5.321333762822511E-3</v>
      </c>
      <c r="O590" s="110">
        <f t="shared" si="56"/>
        <v>0.99467866623717749</v>
      </c>
      <c r="P590" s="110">
        <f t="shared" si="57"/>
        <v>0</v>
      </c>
      <c r="Q590" s="110">
        <f t="shared" si="58"/>
        <v>0</v>
      </c>
      <c r="R590" s="111">
        <f t="shared" si="59"/>
        <v>1</v>
      </c>
    </row>
    <row r="591" spans="2:18" s="4" customFormat="1" ht="28.5" x14ac:dyDescent="0.2">
      <c r="B591" s="17">
        <v>64</v>
      </c>
      <c r="C591" s="18">
        <v>604</v>
      </c>
      <c r="D591" s="18">
        <v>50</v>
      </c>
      <c r="E591" s="18">
        <v>1</v>
      </c>
      <c r="F591" s="18">
        <v>82</v>
      </c>
      <c r="G591" s="18">
        <v>51</v>
      </c>
      <c r="H591" s="49" t="s">
        <v>438</v>
      </c>
      <c r="I591" s="10">
        <v>3969502</v>
      </c>
      <c r="J591" s="12">
        <v>741990048</v>
      </c>
      <c r="K591" s="12">
        <v>0</v>
      </c>
      <c r="L591" s="12">
        <v>0</v>
      </c>
      <c r="M591" s="22">
        <f t="shared" si="54"/>
        <v>745959550</v>
      </c>
      <c r="N591" s="109">
        <f t="shared" si="55"/>
        <v>5.3213367936639456E-3</v>
      </c>
      <c r="O591" s="110">
        <f t="shared" si="56"/>
        <v>0.99467866320633602</v>
      </c>
      <c r="P591" s="110">
        <f t="shared" si="57"/>
        <v>0</v>
      </c>
      <c r="Q591" s="110">
        <f t="shared" si="58"/>
        <v>0</v>
      </c>
      <c r="R591" s="111">
        <f t="shared" si="59"/>
        <v>1</v>
      </c>
    </row>
    <row r="592" spans="2:18" s="4" customFormat="1" ht="28.5" x14ac:dyDescent="0.2">
      <c r="B592" s="17">
        <v>64</v>
      </c>
      <c r="C592" s="18">
        <v>604</v>
      </c>
      <c r="D592" s="18">
        <v>50</v>
      </c>
      <c r="E592" s="18">
        <v>1</v>
      </c>
      <c r="F592" s="18">
        <v>83</v>
      </c>
      <c r="G592" s="18">
        <v>51</v>
      </c>
      <c r="H592" s="49" t="s">
        <v>439</v>
      </c>
      <c r="I592" s="10">
        <v>4660502</v>
      </c>
      <c r="J592" s="12">
        <v>871154170</v>
      </c>
      <c r="K592" s="12">
        <v>0</v>
      </c>
      <c r="L592" s="12">
        <v>0</v>
      </c>
      <c r="M592" s="22">
        <f t="shared" si="54"/>
        <v>875814672</v>
      </c>
      <c r="N592" s="109">
        <f t="shared" si="55"/>
        <v>5.32133355263087E-3</v>
      </c>
      <c r="O592" s="110">
        <f t="shared" si="56"/>
        <v>0.99467866644736913</v>
      </c>
      <c r="P592" s="110">
        <f t="shared" si="57"/>
        <v>0</v>
      </c>
      <c r="Q592" s="110">
        <f t="shared" si="58"/>
        <v>0</v>
      </c>
      <c r="R592" s="111">
        <f t="shared" si="59"/>
        <v>1</v>
      </c>
    </row>
    <row r="593" spans="2:18" s="4" customFormat="1" ht="28.5" x14ac:dyDescent="0.2">
      <c r="B593" s="17">
        <v>64</v>
      </c>
      <c r="C593" s="18">
        <v>604</v>
      </c>
      <c r="D593" s="18">
        <v>50</v>
      </c>
      <c r="E593" s="18">
        <v>1</v>
      </c>
      <c r="F593" s="18">
        <v>84</v>
      </c>
      <c r="G593" s="18">
        <v>51</v>
      </c>
      <c r="H593" s="49" t="s">
        <v>440</v>
      </c>
      <c r="I593" s="10">
        <v>2754836</v>
      </c>
      <c r="J593" s="12">
        <v>514941511</v>
      </c>
      <c r="K593" s="12">
        <v>0</v>
      </c>
      <c r="L593" s="12">
        <v>0</v>
      </c>
      <c r="M593" s="22">
        <f t="shared" si="54"/>
        <v>517696347</v>
      </c>
      <c r="N593" s="109">
        <f t="shared" si="55"/>
        <v>5.3213355975254735E-3</v>
      </c>
      <c r="O593" s="110">
        <f t="shared" si="56"/>
        <v>0.99467866440247454</v>
      </c>
      <c r="P593" s="110">
        <f t="shared" si="57"/>
        <v>0</v>
      </c>
      <c r="Q593" s="110">
        <f t="shared" si="58"/>
        <v>0</v>
      </c>
      <c r="R593" s="111">
        <f t="shared" si="59"/>
        <v>1</v>
      </c>
    </row>
    <row r="594" spans="2:18" s="4" customFormat="1" ht="15" x14ac:dyDescent="0.2">
      <c r="B594" s="17">
        <v>64</v>
      </c>
      <c r="C594" s="18">
        <v>604</v>
      </c>
      <c r="D594" s="18">
        <v>51</v>
      </c>
      <c r="E594" s="18">
        <v>1</v>
      </c>
      <c r="F594" s="18">
        <v>23</v>
      </c>
      <c r="G594" s="18">
        <v>51</v>
      </c>
      <c r="H594" s="49" t="s">
        <v>441</v>
      </c>
      <c r="I594" s="10">
        <v>11264562</v>
      </c>
      <c r="J594" s="12">
        <v>50749539</v>
      </c>
      <c r="K594" s="12">
        <v>66006282</v>
      </c>
      <c r="L594" s="12">
        <v>0</v>
      </c>
      <c r="M594" s="22">
        <f t="shared" si="54"/>
        <v>128020383</v>
      </c>
      <c r="N594" s="109">
        <f t="shared" si="55"/>
        <v>8.7990378844593833E-2</v>
      </c>
      <c r="O594" s="110">
        <f t="shared" si="56"/>
        <v>0.39641764702422427</v>
      </c>
      <c r="P594" s="110">
        <f t="shared" si="57"/>
        <v>0.51559197413118196</v>
      </c>
      <c r="Q594" s="110">
        <f t="shared" si="58"/>
        <v>0</v>
      </c>
      <c r="R594" s="111">
        <f t="shared" si="59"/>
        <v>1.0000000000000002</v>
      </c>
    </row>
    <row r="595" spans="2:18" s="4" customFormat="1" ht="15" x14ac:dyDescent="0.2">
      <c r="B595" s="17">
        <v>64</v>
      </c>
      <c r="C595" s="18">
        <v>604</v>
      </c>
      <c r="D595" s="18">
        <v>51</v>
      </c>
      <c r="E595" s="18">
        <v>1</v>
      </c>
      <c r="F595" s="18">
        <v>24</v>
      </c>
      <c r="G595" s="18">
        <v>51</v>
      </c>
      <c r="H595" s="49" t="s">
        <v>442</v>
      </c>
      <c r="I595" s="10">
        <v>19063628</v>
      </c>
      <c r="J595" s="12">
        <v>55424770</v>
      </c>
      <c r="K595" s="12">
        <v>52977836</v>
      </c>
      <c r="L595" s="12">
        <v>0</v>
      </c>
      <c r="M595" s="22">
        <f t="shared" si="54"/>
        <v>127466234</v>
      </c>
      <c r="N595" s="109">
        <f t="shared" si="55"/>
        <v>0.14955825869931955</v>
      </c>
      <c r="O595" s="110">
        <f t="shared" si="56"/>
        <v>0.43481923220544821</v>
      </c>
      <c r="P595" s="110">
        <f t="shared" si="57"/>
        <v>0.41562250909523224</v>
      </c>
      <c r="Q595" s="110">
        <f t="shared" si="58"/>
        <v>0</v>
      </c>
      <c r="R595" s="111">
        <f t="shared" si="59"/>
        <v>1</v>
      </c>
    </row>
    <row r="596" spans="2:18" s="4" customFormat="1" ht="28.5" x14ac:dyDescent="0.2">
      <c r="B596" s="17">
        <v>64</v>
      </c>
      <c r="C596" s="18">
        <v>604</v>
      </c>
      <c r="D596" s="18">
        <v>52</v>
      </c>
      <c r="E596" s="18">
        <v>21</v>
      </c>
      <c r="F596" s="18">
        <v>2</v>
      </c>
      <c r="G596" s="18">
        <v>51</v>
      </c>
      <c r="H596" s="49" t="s">
        <v>443</v>
      </c>
      <c r="I596" s="10">
        <v>23057730</v>
      </c>
      <c r="J596" s="12">
        <v>255142270</v>
      </c>
      <c r="K596" s="12">
        <v>0</v>
      </c>
      <c r="L596" s="12">
        <v>0</v>
      </c>
      <c r="M596" s="22">
        <f t="shared" si="54"/>
        <v>278200000</v>
      </c>
      <c r="N596" s="109">
        <f t="shared" si="55"/>
        <v>8.2881847591660673E-2</v>
      </c>
      <c r="O596" s="110">
        <f t="shared" si="56"/>
        <v>0.91711815240833927</v>
      </c>
      <c r="P596" s="110">
        <f t="shared" si="57"/>
        <v>0</v>
      </c>
      <c r="Q596" s="110">
        <f t="shared" si="58"/>
        <v>0</v>
      </c>
      <c r="R596" s="111">
        <f t="shared" si="59"/>
        <v>1</v>
      </c>
    </row>
    <row r="597" spans="2:18" s="4" customFormat="1" ht="15" x14ac:dyDescent="0.2">
      <c r="B597" s="17">
        <v>64</v>
      </c>
      <c r="C597" s="18">
        <v>604</v>
      </c>
      <c r="D597" s="18">
        <v>52</v>
      </c>
      <c r="E597" s="18">
        <v>22</v>
      </c>
      <c r="F597" s="18">
        <v>1</v>
      </c>
      <c r="G597" s="18">
        <v>51</v>
      </c>
      <c r="H597" s="49" t="s">
        <v>444</v>
      </c>
      <c r="I597" s="10">
        <v>24940450</v>
      </c>
      <c r="J597" s="12">
        <v>315059550</v>
      </c>
      <c r="K597" s="12">
        <v>0</v>
      </c>
      <c r="L597" s="12">
        <v>0</v>
      </c>
      <c r="M597" s="22">
        <f t="shared" si="54"/>
        <v>340000000</v>
      </c>
      <c r="N597" s="109">
        <f t="shared" si="55"/>
        <v>7.3354264705882355E-2</v>
      </c>
      <c r="O597" s="110">
        <f t="shared" si="56"/>
        <v>0.92664573529411765</v>
      </c>
      <c r="P597" s="110">
        <f t="shared" si="57"/>
        <v>0</v>
      </c>
      <c r="Q597" s="110">
        <f t="shared" si="58"/>
        <v>0</v>
      </c>
      <c r="R597" s="111">
        <f t="shared" si="59"/>
        <v>1</v>
      </c>
    </row>
    <row r="598" spans="2:18" s="4" customFormat="1" ht="15" x14ac:dyDescent="0.2">
      <c r="B598" s="17">
        <v>64</v>
      </c>
      <c r="C598" s="18">
        <v>604</v>
      </c>
      <c r="D598" s="18">
        <v>52</v>
      </c>
      <c r="E598" s="18">
        <v>23</v>
      </c>
      <c r="F598" s="18">
        <v>1</v>
      </c>
      <c r="G598" s="18">
        <v>51</v>
      </c>
      <c r="H598" s="49" t="s">
        <v>445</v>
      </c>
      <c r="I598" s="10">
        <v>22770986</v>
      </c>
      <c r="J598" s="12">
        <v>282079014</v>
      </c>
      <c r="K598" s="12">
        <v>0</v>
      </c>
      <c r="L598" s="12">
        <v>0</v>
      </c>
      <c r="M598" s="22">
        <f t="shared" si="54"/>
        <v>304850000</v>
      </c>
      <c r="N598" s="109">
        <f t="shared" si="55"/>
        <v>7.4695706084959818E-2</v>
      </c>
      <c r="O598" s="110">
        <f t="shared" si="56"/>
        <v>0.92530429391504021</v>
      </c>
      <c r="P598" s="110">
        <f t="shared" si="57"/>
        <v>0</v>
      </c>
      <c r="Q598" s="110">
        <f t="shared" si="58"/>
        <v>0</v>
      </c>
      <c r="R598" s="111">
        <f t="shared" si="59"/>
        <v>1</v>
      </c>
    </row>
    <row r="599" spans="2:18" s="4" customFormat="1" ht="15" x14ac:dyDescent="0.2">
      <c r="B599" s="17">
        <v>64</v>
      </c>
      <c r="C599" s="18">
        <v>604</v>
      </c>
      <c r="D599" s="18">
        <v>52</v>
      </c>
      <c r="E599" s="18">
        <v>24</v>
      </c>
      <c r="F599" s="18">
        <v>1</v>
      </c>
      <c r="G599" s="18">
        <v>51</v>
      </c>
      <c r="H599" s="49" t="s">
        <v>446</v>
      </c>
      <c r="I599" s="10">
        <v>18418284</v>
      </c>
      <c r="J599" s="12">
        <v>273881716</v>
      </c>
      <c r="K599" s="12">
        <v>0</v>
      </c>
      <c r="L599" s="12">
        <v>0</v>
      </c>
      <c r="M599" s="22">
        <f t="shared" si="54"/>
        <v>292300000</v>
      </c>
      <c r="N599" s="109">
        <f t="shared" si="55"/>
        <v>6.3011577146767014E-2</v>
      </c>
      <c r="O599" s="110">
        <f t="shared" si="56"/>
        <v>0.93698842285323303</v>
      </c>
      <c r="P599" s="110">
        <f t="shared" si="57"/>
        <v>0</v>
      </c>
      <c r="Q599" s="110">
        <f t="shared" si="58"/>
        <v>0</v>
      </c>
      <c r="R599" s="111">
        <f t="shared" si="59"/>
        <v>1</v>
      </c>
    </row>
    <row r="600" spans="2:18" s="4" customFormat="1" ht="15" x14ac:dyDescent="0.2">
      <c r="B600" s="17">
        <v>64</v>
      </c>
      <c r="C600" s="18">
        <v>604</v>
      </c>
      <c r="D600" s="18">
        <v>52</v>
      </c>
      <c r="E600" s="18">
        <v>25</v>
      </c>
      <c r="F600" s="18">
        <v>1</v>
      </c>
      <c r="G600" s="18">
        <v>51</v>
      </c>
      <c r="H600" s="49" t="s">
        <v>447</v>
      </c>
      <c r="I600" s="10">
        <v>16128572</v>
      </c>
      <c r="J600" s="12">
        <v>243871428</v>
      </c>
      <c r="K600" s="12">
        <v>0</v>
      </c>
      <c r="L600" s="12">
        <v>0</v>
      </c>
      <c r="M600" s="22">
        <f t="shared" si="54"/>
        <v>260000000</v>
      </c>
      <c r="N600" s="109">
        <f t="shared" si="55"/>
        <v>6.203296923076923E-2</v>
      </c>
      <c r="O600" s="110">
        <f t="shared" si="56"/>
        <v>0.93796703076923071</v>
      </c>
      <c r="P600" s="110">
        <f t="shared" si="57"/>
        <v>0</v>
      </c>
      <c r="Q600" s="110">
        <f t="shared" si="58"/>
        <v>0</v>
      </c>
      <c r="R600" s="111">
        <f t="shared" si="59"/>
        <v>1</v>
      </c>
    </row>
    <row r="601" spans="2:18" s="4" customFormat="1" ht="28.5" x14ac:dyDescent="0.2">
      <c r="B601" s="17">
        <v>64</v>
      </c>
      <c r="C601" s="18">
        <v>604</v>
      </c>
      <c r="D601" s="18">
        <v>52</v>
      </c>
      <c r="E601" s="18">
        <v>25</v>
      </c>
      <c r="F601" s="18">
        <v>2</v>
      </c>
      <c r="G601" s="18">
        <v>51</v>
      </c>
      <c r="H601" s="49" t="s">
        <v>448</v>
      </c>
      <c r="I601" s="10">
        <v>3563622</v>
      </c>
      <c r="J601" s="12">
        <v>128295378</v>
      </c>
      <c r="K601" s="12">
        <v>0</v>
      </c>
      <c r="L601" s="12">
        <v>0</v>
      </c>
      <c r="M601" s="22">
        <f t="shared" si="54"/>
        <v>131859000</v>
      </c>
      <c r="N601" s="109">
        <f t="shared" si="55"/>
        <v>2.7026005050849771E-2</v>
      </c>
      <c r="O601" s="110">
        <f t="shared" si="56"/>
        <v>0.97297399494915027</v>
      </c>
      <c r="P601" s="110">
        <f t="shared" si="57"/>
        <v>0</v>
      </c>
      <c r="Q601" s="110">
        <f t="shared" si="58"/>
        <v>0</v>
      </c>
      <c r="R601" s="111">
        <f t="shared" si="59"/>
        <v>1</v>
      </c>
    </row>
    <row r="602" spans="2:18" s="4" customFormat="1" ht="15" x14ac:dyDescent="0.2">
      <c r="B602" s="17">
        <v>64</v>
      </c>
      <c r="C602" s="18">
        <v>604</v>
      </c>
      <c r="D602" s="18">
        <v>52</v>
      </c>
      <c r="E602" s="18">
        <v>26</v>
      </c>
      <c r="F602" s="18">
        <v>1</v>
      </c>
      <c r="G602" s="18">
        <v>51</v>
      </c>
      <c r="H602" s="49" t="s">
        <v>449</v>
      </c>
      <c r="I602" s="10">
        <v>27184172</v>
      </c>
      <c r="J602" s="12">
        <v>321215828</v>
      </c>
      <c r="K602" s="12">
        <v>0</v>
      </c>
      <c r="L602" s="12">
        <v>0</v>
      </c>
      <c r="M602" s="22">
        <f t="shared" si="54"/>
        <v>348400000</v>
      </c>
      <c r="N602" s="109">
        <f t="shared" si="55"/>
        <v>7.8025752009184851E-2</v>
      </c>
      <c r="O602" s="110">
        <f t="shared" si="56"/>
        <v>0.92197424799081518</v>
      </c>
      <c r="P602" s="110">
        <f t="shared" si="57"/>
        <v>0</v>
      </c>
      <c r="Q602" s="110">
        <f t="shared" si="58"/>
        <v>0</v>
      </c>
      <c r="R602" s="111">
        <f t="shared" si="59"/>
        <v>1</v>
      </c>
    </row>
    <row r="603" spans="2:18" s="4" customFormat="1" ht="15" x14ac:dyDescent="0.2">
      <c r="B603" s="17">
        <v>64</v>
      </c>
      <c r="C603" s="18">
        <v>604</v>
      </c>
      <c r="D603" s="18">
        <v>52</v>
      </c>
      <c r="E603" s="18">
        <v>27</v>
      </c>
      <c r="F603" s="18">
        <v>1</v>
      </c>
      <c r="G603" s="18">
        <v>51</v>
      </c>
      <c r="H603" s="49" t="s">
        <v>450</v>
      </c>
      <c r="I603" s="10">
        <v>21085252</v>
      </c>
      <c r="J603" s="12">
        <v>283914748</v>
      </c>
      <c r="K603" s="12">
        <v>0</v>
      </c>
      <c r="L603" s="12">
        <v>0</v>
      </c>
      <c r="M603" s="22">
        <f t="shared" si="54"/>
        <v>305000000</v>
      </c>
      <c r="N603" s="109">
        <f t="shared" si="55"/>
        <v>6.9131973770491809E-2</v>
      </c>
      <c r="O603" s="110">
        <f t="shared" si="56"/>
        <v>0.93086802622950815</v>
      </c>
      <c r="P603" s="110">
        <f t="shared" si="57"/>
        <v>0</v>
      </c>
      <c r="Q603" s="110">
        <f t="shared" si="58"/>
        <v>0</v>
      </c>
      <c r="R603" s="111">
        <f t="shared" si="59"/>
        <v>1</v>
      </c>
    </row>
    <row r="604" spans="2:18" s="4" customFormat="1" ht="15" x14ac:dyDescent="0.2">
      <c r="B604" s="17">
        <v>64</v>
      </c>
      <c r="C604" s="18">
        <v>604</v>
      </c>
      <c r="D604" s="18">
        <v>52</v>
      </c>
      <c r="E604" s="18">
        <v>28</v>
      </c>
      <c r="F604" s="18">
        <v>1</v>
      </c>
      <c r="G604" s="18">
        <v>51</v>
      </c>
      <c r="H604" s="49" t="s">
        <v>451</v>
      </c>
      <c r="I604" s="10">
        <v>16128572</v>
      </c>
      <c r="J604" s="12">
        <v>243871428</v>
      </c>
      <c r="K604" s="12">
        <v>0</v>
      </c>
      <c r="L604" s="12">
        <v>0</v>
      </c>
      <c r="M604" s="22">
        <f t="shared" si="54"/>
        <v>260000000</v>
      </c>
      <c r="N604" s="109">
        <f t="shared" si="55"/>
        <v>6.203296923076923E-2</v>
      </c>
      <c r="O604" s="110">
        <f t="shared" si="56"/>
        <v>0.93796703076923071</v>
      </c>
      <c r="P604" s="110">
        <f t="shared" si="57"/>
        <v>0</v>
      </c>
      <c r="Q604" s="110">
        <f t="shared" si="58"/>
        <v>0</v>
      </c>
      <c r="R604" s="111">
        <f t="shared" si="59"/>
        <v>1</v>
      </c>
    </row>
    <row r="605" spans="2:18" s="4" customFormat="1" ht="28.5" x14ac:dyDescent="0.2">
      <c r="B605" s="17">
        <v>64</v>
      </c>
      <c r="C605" s="18">
        <v>604</v>
      </c>
      <c r="D605" s="18">
        <v>52</v>
      </c>
      <c r="E605" s="18">
        <v>28</v>
      </c>
      <c r="F605" s="18">
        <v>2</v>
      </c>
      <c r="G605" s="18">
        <v>51</v>
      </c>
      <c r="H605" s="49" t="s">
        <v>452</v>
      </c>
      <c r="I605" s="10">
        <v>17108140</v>
      </c>
      <c r="J605" s="12">
        <v>227331860</v>
      </c>
      <c r="K605" s="12">
        <v>0</v>
      </c>
      <c r="L605" s="12">
        <v>0</v>
      </c>
      <c r="M605" s="22">
        <f t="shared" si="54"/>
        <v>244440000</v>
      </c>
      <c r="N605" s="109">
        <f t="shared" si="55"/>
        <v>6.9989117983963345E-2</v>
      </c>
      <c r="O605" s="110">
        <f t="shared" si="56"/>
        <v>0.93001088201603666</v>
      </c>
      <c r="P605" s="110">
        <f t="shared" si="57"/>
        <v>0</v>
      </c>
      <c r="Q605" s="110">
        <f t="shared" si="58"/>
        <v>0</v>
      </c>
      <c r="R605" s="111">
        <f t="shared" si="59"/>
        <v>1</v>
      </c>
    </row>
    <row r="606" spans="2:18" s="4" customFormat="1" ht="42.75" x14ac:dyDescent="0.2">
      <c r="B606" s="17">
        <v>64</v>
      </c>
      <c r="C606" s="18">
        <v>604</v>
      </c>
      <c r="D606" s="18">
        <v>52</v>
      </c>
      <c r="E606" s="18">
        <v>28</v>
      </c>
      <c r="F606" s="18">
        <v>3</v>
      </c>
      <c r="G606" s="18">
        <v>51</v>
      </c>
      <c r="H606" s="49" t="s">
        <v>453</v>
      </c>
      <c r="I606" s="10">
        <v>3576674</v>
      </c>
      <c r="J606" s="12">
        <v>261107326</v>
      </c>
      <c r="K606" s="12">
        <v>0</v>
      </c>
      <c r="L606" s="12">
        <v>0</v>
      </c>
      <c r="M606" s="22">
        <f t="shared" si="54"/>
        <v>264684000</v>
      </c>
      <c r="N606" s="109">
        <f t="shared" si="55"/>
        <v>1.3512996629943631E-2</v>
      </c>
      <c r="O606" s="110">
        <f t="shared" si="56"/>
        <v>0.98648700337005635</v>
      </c>
      <c r="P606" s="110">
        <f t="shared" si="57"/>
        <v>0</v>
      </c>
      <c r="Q606" s="110">
        <f t="shared" si="58"/>
        <v>0</v>
      </c>
      <c r="R606" s="111">
        <f t="shared" si="59"/>
        <v>1</v>
      </c>
    </row>
    <row r="607" spans="2:18" s="4" customFormat="1" ht="15" x14ac:dyDescent="0.2">
      <c r="B607" s="17">
        <v>64</v>
      </c>
      <c r="C607" s="18">
        <v>604</v>
      </c>
      <c r="D607" s="18">
        <v>52</v>
      </c>
      <c r="E607" s="18">
        <v>29</v>
      </c>
      <c r="F607" s="18">
        <v>1</v>
      </c>
      <c r="G607" s="18">
        <v>51</v>
      </c>
      <c r="H607" s="49" t="s">
        <v>454</v>
      </c>
      <c r="I607" s="10">
        <v>24946248</v>
      </c>
      <c r="J607" s="12">
        <v>302653752</v>
      </c>
      <c r="K607" s="12">
        <v>0</v>
      </c>
      <c r="L607" s="12">
        <v>0</v>
      </c>
      <c r="M607" s="22">
        <f t="shared" si="54"/>
        <v>327600000</v>
      </c>
      <c r="N607" s="109">
        <f t="shared" si="55"/>
        <v>7.6148498168498169E-2</v>
      </c>
      <c r="O607" s="110">
        <f t="shared" si="56"/>
        <v>0.92385150183150189</v>
      </c>
      <c r="P607" s="110">
        <f t="shared" si="57"/>
        <v>0</v>
      </c>
      <c r="Q607" s="110">
        <f t="shared" si="58"/>
        <v>0</v>
      </c>
      <c r="R607" s="111">
        <f t="shared" si="59"/>
        <v>1</v>
      </c>
    </row>
    <row r="608" spans="2:18" s="4" customFormat="1" ht="15" x14ac:dyDescent="0.2">
      <c r="B608" s="17">
        <v>64</v>
      </c>
      <c r="C608" s="18">
        <v>604</v>
      </c>
      <c r="D608" s="18">
        <v>52</v>
      </c>
      <c r="E608" s="18">
        <v>30</v>
      </c>
      <c r="F608" s="18">
        <v>1</v>
      </c>
      <c r="G608" s="18">
        <v>51</v>
      </c>
      <c r="H608" s="49" t="s">
        <v>455</v>
      </c>
      <c r="I608" s="10">
        <v>16128572</v>
      </c>
      <c r="J608" s="12">
        <v>243871428</v>
      </c>
      <c r="K608" s="12">
        <v>0</v>
      </c>
      <c r="L608" s="12">
        <v>0</v>
      </c>
      <c r="M608" s="22">
        <f t="shared" si="54"/>
        <v>260000000</v>
      </c>
      <c r="N608" s="109">
        <f t="shared" si="55"/>
        <v>6.203296923076923E-2</v>
      </c>
      <c r="O608" s="110">
        <f t="shared" si="56"/>
        <v>0.93796703076923071</v>
      </c>
      <c r="P608" s="110">
        <f t="shared" si="57"/>
        <v>0</v>
      </c>
      <c r="Q608" s="110">
        <f t="shared" si="58"/>
        <v>0</v>
      </c>
      <c r="R608" s="111">
        <f t="shared" si="59"/>
        <v>1</v>
      </c>
    </row>
    <row r="609" spans="2:18" s="4" customFormat="1" ht="28.5" x14ac:dyDescent="0.2">
      <c r="B609" s="17">
        <v>64</v>
      </c>
      <c r="C609" s="18">
        <v>604</v>
      </c>
      <c r="D609" s="18">
        <v>52</v>
      </c>
      <c r="E609" s="18">
        <v>30</v>
      </c>
      <c r="F609" s="18">
        <v>2</v>
      </c>
      <c r="G609" s="18">
        <v>51</v>
      </c>
      <c r="H609" s="49" t="s">
        <v>456</v>
      </c>
      <c r="I609" s="10">
        <v>10767740</v>
      </c>
      <c r="J609" s="12">
        <v>97182260</v>
      </c>
      <c r="K609" s="12">
        <v>0</v>
      </c>
      <c r="L609" s="12">
        <v>0</v>
      </c>
      <c r="M609" s="22">
        <f t="shared" si="54"/>
        <v>107950000</v>
      </c>
      <c r="N609" s="109">
        <f t="shared" si="55"/>
        <v>9.9747475683186662E-2</v>
      </c>
      <c r="O609" s="110">
        <f t="shared" si="56"/>
        <v>0.90025252431681335</v>
      </c>
      <c r="P609" s="110">
        <f t="shared" si="57"/>
        <v>0</v>
      </c>
      <c r="Q609" s="110">
        <f t="shared" si="58"/>
        <v>0</v>
      </c>
      <c r="R609" s="111">
        <f t="shared" si="59"/>
        <v>1</v>
      </c>
    </row>
    <row r="610" spans="2:18" s="4" customFormat="1" ht="15" x14ac:dyDescent="0.2">
      <c r="B610" s="17">
        <v>64</v>
      </c>
      <c r="C610" s="18">
        <v>604</v>
      </c>
      <c r="D610" s="18">
        <v>52</v>
      </c>
      <c r="E610" s="18">
        <v>31</v>
      </c>
      <c r="F610" s="18">
        <v>1</v>
      </c>
      <c r="G610" s="18">
        <v>51</v>
      </c>
      <c r="H610" s="49" t="s">
        <v>457</v>
      </c>
      <c r="I610" s="10">
        <v>19322876</v>
      </c>
      <c r="J610" s="12">
        <v>269677124</v>
      </c>
      <c r="K610" s="12">
        <v>0</v>
      </c>
      <c r="L610" s="12">
        <v>0</v>
      </c>
      <c r="M610" s="22">
        <f t="shared" si="54"/>
        <v>289000000</v>
      </c>
      <c r="N610" s="109">
        <f t="shared" si="55"/>
        <v>6.6861162629757789E-2</v>
      </c>
      <c r="O610" s="110">
        <f t="shared" si="56"/>
        <v>0.93313883737024217</v>
      </c>
      <c r="P610" s="110">
        <f t="shared" si="57"/>
        <v>0</v>
      </c>
      <c r="Q610" s="110">
        <f t="shared" si="58"/>
        <v>0</v>
      </c>
      <c r="R610" s="111">
        <f t="shared" si="59"/>
        <v>1</v>
      </c>
    </row>
    <row r="611" spans="2:18" s="4" customFormat="1" ht="42.75" x14ac:dyDescent="0.2">
      <c r="B611" s="17">
        <v>64</v>
      </c>
      <c r="C611" s="18">
        <v>604</v>
      </c>
      <c r="D611" s="18">
        <v>52</v>
      </c>
      <c r="E611" s="18">
        <v>31</v>
      </c>
      <c r="F611" s="18">
        <v>2</v>
      </c>
      <c r="G611" s="18">
        <v>51</v>
      </c>
      <c r="H611" s="49" t="s">
        <v>555</v>
      </c>
      <c r="I611" s="10">
        <v>50097772</v>
      </c>
      <c r="J611" s="12">
        <v>446502228</v>
      </c>
      <c r="K611" s="12">
        <v>0</v>
      </c>
      <c r="L611" s="12">
        <v>0</v>
      </c>
      <c r="M611" s="22">
        <f t="shared" si="54"/>
        <v>496600000</v>
      </c>
      <c r="N611" s="109">
        <f t="shared" si="55"/>
        <v>0.10088153846153847</v>
      </c>
      <c r="O611" s="110">
        <f t="shared" si="56"/>
        <v>0.89911846153846153</v>
      </c>
      <c r="P611" s="110">
        <f t="shared" si="57"/>
        <v>0</v>
      </c>
      <c r="Q611" s="110">
        <f t="shared" si="58"/>
        <v>0</v>
      </c>
      <c r="R611" s="111">
        <f t="shared" si="59"/>
        <v>1</v>
      </c>
    </row>
    <row r="612" spans="2:18" s="4" customFormat="1" ht="28.5" x14ac:dyDescent="0.2">
      <c r="B612" s="17">
        <v>64</v>
      </c>
      <c r="C612" s="18">
        <v>604</v>
      </c>
      <c r="D612" s="18">
        <v>52</v>
      </c>
      <c r="E612" s="18">
        <v>31</v>
      </c>
      <c r="F612" s="18">
        <v>3</v>
      </c>
      <c r="G612" s="18">
        <v>51</v>
      </c>
      <c r="H612" s="49" t="s">
        <v>458</v>
      </c>
      <c r="I612" s="10">
        <v>17116828</v>
      </c>
      <c r="J612" s="12">
        <v>183811172</v>
      </c>
      <c r="K612" s="12">
        <v>0</v>
      </c>
      <c r="L612" s="12">
        <v>0</v>
      </c>
      <c r="M612" s="22">
        <f t="shared" si="54"/>
        <v>200928000</v>
      </c>
      <c r="N612" s="109">
        <f t="shared" si="55"/>
        <v>8.5188863672559331E-2</v>
      </c>
      <c r="O612" s="110">
        <f t="shared" si="56"/>
        <v>0.91481113632744071</v>
      </c>
      <c r="P612" s="110">
        <f t="shared" si="57"/>
        <v>0</v>
      </c>
      <c r="Q612" s="110">
        <f t="shared" si="58"/>
        <v>0</v>
      </c>
      <c r="R612" s="111">
        <f t="shared" si="59"/>
        <v>1</v>
      </c>
    </row>
    <row r="613" spans="2:18" s="4" customFormat="1" ht="28.5" x14ac:dyDescent="0.2">
      <c r="B613" s="17">
        <v>64</v>
      </c>
      <c r="C613" s="18">
        <v>604</v>
      </c>
      <c r="D613" s="18">
        <v>52</v>
      </c>
      <c r="E613" s="18">
        <v>31</v>
      </c>
      <c r="F613" s="18">
        <v>4</v>
      </c>
      <c r="G613" s="18">
        <v>51</v>
      </c>
      <c r="H613" s="49" t="s">
        <v>459</v>
      </c>
      <c r="I613" s="10">
        <v>3109962</v>
      </c>
      <c r="J613" s="12">
        <v>289362638</v>
      </c>
      <c r="K613" s="12">
        <v>0</v>
      </c>
      <c r="L613" s="12">
        <v>0</v>
      </c>
      <c r="M613" s="22">
        <f t="shared" si="54"/>
        <v>292472600</v>
      </c>
      <c r="N613" s="109">
        <f t="shared" si="55"/>
        <v>1.0633344798794827E-2</v>
      </c>
      <c r="O613" s="110">
        <f t="shared" si="56"/>
        <v>0.98936665520120515</v>
      </c>
      <c r="P613" s="110">
        <f t="shared" si="57"/>
        <v>0</v>
      </c>
      <c r="Q613" s="110">
        <f t="shared" si="58"/>
        <v>0</v>
      </c>
      <c r="R613" s="111">
        <f t="shared" si="59"/>
        <v>1</v>
      </c>
    </row>
    <row r="614" spans="2:18" s="4" customFormat="1" ht="28.5" x14ac:dyDescent="0.2">
      <c r="B614" s="17">
        <v>64</v>
      </c>
      <c r="C614" s="18">
        <v>604</v>
      </c>
      <c r="D614" s="18">
        <v>52</v>
      </c>
      <c r="E614" s="18">
        <v>31</v>
      </c>
      <c r="F614" s="18">
        <v>5</v>
      </c>
      <c r="G614" s="18">
        <v>51</v>
      </c>
      <c r="H614" s="49" t="s">
        <v>460</v>
      </c>
      <c r="I614" s="10">
        <v>3263390</v>
      </c>
      <c r="J614" s="12">
        <v>238236610</v>
      </c>
      <c r="K614" s="12">
        <v>0</v>
      </c>
      <c r="L614" s="12">
        <v>0</v>
      </c>
      <c r="M614" s="22">
        <f t="shared" si="54"/>
        <v>241500000</v>
      </c>
      <c r="N614" s="109">
        <f t="shared" si="55"/>
        <v>1.3513002070393375E-2</v>
      </c>
      <c r="O614" s="110">
        <f t="shared" si="56"/>
        <v>0.98648699792960659</v>
      </c>
      <c r="P614" s="110">
        <f t="shared" si="57"/>
        <v>0</v>
      </c>
      <c r="Q614" s="110">
        <f t="shared" si="58"/>
        <v>0</v>
      </c>
      <c r="R614" s="111">
        <f t="shared" si="59"/>
        <v>1</v>
      </c>
    </row>
    <row r="615" spans="2:18" s="4" customFormat="1" ht="15" x14ac:dyDescent="0.2">
      <c r="B615" s="17">
        <v>64</v>
      </c>
      <c r="C615" s="18">
        <v>604</v>
      </c>
      <c r="D615" s="18">
        <v>52</v>
      </c>
      <c r="E615" s="18">
        <v>32</v>
      </c>
      <c r="F615" s="18">
        <v>1</v>
      </c>
      <c r="G615" s="18">
        <v>51</v>
      </c>
      <c r="H615" s="49" t="s">
        <v>461</v>
      </c>
      <c r="I615" s="10">
        <v>16128572</v>
      </c>
      <c r="J615" s="12">
        <v>243871428</v>
      </c>
      <c r="K615" s="12">
        <v>0</v>
      </c>
      <c r="L615" s="12">
        <v>0</v>
      </c>
      <c r="M615" s="22">
        <f t="shared" si="54"/>
        <v>260000000</v>
      </c>
      <c r="N615" s="109">
        <f t="shared" si="55"/>
        <v>6.203296923076923E-2</v>
      </c>
      <c r="O615" s="110">
        <f t="shared" si="56"/>
        <v>0.93796703076923071</v>
      </c>
      <c r="P615" s="110">
        <f t="shared" si="57"/>
        <v>0</v>
      </c>
      <c r="Q615" s="110">
        <f t="shared" si="58"/>
        <v>0</v>
      </c>
      <c r="R615" s="111">
        <f t="shared" si="59"/>
        <v>1</v>
      </c>
    </row>
    <row r="616" spans="2:18" s="4" customFormat="1" ht="15" x14ac:dyDescent="0.2">
      <c r="B616" s="17">
        <v>64</v>
      </c>
      <c r="C616" s="18">
        <v>604</v>
      </c>
      <c r="D616" s="18">
        <v>52</v>
      </c>
      <c r="E616" s="18">
        <v>33</v>
      </c>
      <c r="F616" s="18">
        <v>1</v>
      </c>
      <c r="G616" s="18">
        <v>51</v>
      </c>
      <c r="H616" s="49" t="s">
        <v>462</v>
      </c>
      <c r="I616" s="10">
        <v>16128572</v>
      </c>
      <c r="J616" s="12">
        <v>243871428</v>
      </c>
      <c r="K616" s="12">
        <v>0</v>
      </c>
      <c r="L616" s="12">
        <v>0</v>
      </c>
      <c r="M616" s="22">
        <f t="shared" si="54"/>
        <v>260000000</v>
      </c>
      <c r="N616" s="109">
        <f t="shared" si="55"/>
        <v>6.203296923076923E-2</v>
      </c>
      <c r="O616" s="110">
        <f t="shared" si="56"/>
        <v>0.93796703076923071</v>
      </c>
      <c r="P616" s="110">
        <f t="shared" si="57"/>
        <v>0</v>
      </c>
      <c r="Q616" s="110">
        <f t="shared" si="58"/>
        <v>0</v>
      </c>
      <c r="R616" s="111">
        <f t="shared" si="59"/>
        <v>1</v>
      </c>
    </row>
    <row r="617" spans="2:18" s="4" customFormat="1" ht="15" x14ac:dyDescent="0.2">
      <c r="B617" s="17">
        <v>64</v>
      </c>
      <c r="C617" s="18">
        <v>604</v>
      </c>
      <c r="D617" s="18">
        <v>52</v>
      </c>
      <c r="E617" s="18">
        <v>35</v>
      </c>
      <c r="F617" s="18">
        <v>1</v>
      </c>
      <c r="G617" s="18">
        <v>51</v>
      </c>
      <c r="H617" s="49" t="s">
        <v>463</v>
      </c>
      <c r="I617" s="10">
        <v>19350414</v>
      </c>
      <c r="J617" s="12">
        <v>265349586</v>
      </c>
      <c r="K617" s="12">
        <v>0</v>
      </c>
      <c r="L617" s="12">
        <v>0</v>
      </c>
      <c r="M617" s="22">
        <f t="shared" si="54"/>
        <v>284700000</v>
      </c>
      <c r="N617" s="109">
        <f t="shared" si="55"/>
        <v>6.79677344573235E-2</v>
      </c>
      <c r="O617" s="110">
        <f t="shared" si="56"/>
        <v>0.93203226554267649</v>
      </c>
      <c r="P617" s="110">
        <f t="shared" si="57"/>
        <v>0</v>
      </c>
      <c r="Q617" s="110">
        <f t="shared" si="58"/>
        <v>0</v>
      </c>
      <c r="R617" s="111">
        <f t="shared" si="59"/>
        <v>1</v>
      </c>
    </row>
    <row r="618" spans="2:18" s="4" customFormat="1" ht="28.5" x14ac:dyDescent="0.2">
      <c r="B618" s="17">
        <v>64</v>
      </c>
      <c r="C618" s="18">
        <v>604</v>
      </c>
      <c r="D618" s="18">
        <v>52</v>
      </c>
      <c r="E618" s="18">
        <v>35</v>
      </c>
      <c r="F618" s="18">
        <v>2</v>
      </c>
      <c r="G618" s="18">
        <v>51</v>
      </c>
      <c r="H618" s="49" t="s">
        <v>464</v>
      </c>
      <c r="I618" s="10">
        <v>35060678</v>
      </c>
      <c r="J618" s="12">
        <v>154402300</v>
      </c>
      <c r="K618" s="12">
        <v>35302113</v>
      </c>
      <c r="L618" s="12">
        <v>0</v>
      </c>
      <c r="M618" s="22">
        <f t="shared" si="54"/>
        <v>224765091</v>
      </c>
      <c r="N618" s="109">
        <f t="shared" si="55"/>
        <v>0.15598809336455188</v>
      </c>
      <c r="O618" s="110">
        <f t="shared" si="56"/>
        <v>0.68694964735426822</v>
      </c>
      <c r="P618" s="110">
        <f t="shared" si="57"/>
        <v>0.15706225928117992</v>
      </c>
      <c r="Q618" s="110">
        <f t="shared" si="58"/>
        <v>0</v>
      </c>
      <c r="R618" s="111">
        <f t="shared" si="59"/>
        <v>1</v>
      </c>
    </row>
    <row r="619" spans="2:18" s="4" customFormat="1" ht="15" x14ac:dyDescent="0.2">
      <c r="B619" s="17">
        <v>64</v>
      </c>
      <c r="C619" s="18">
        <v>604</v>
      </c>
      <c r="D619" s="18">
        <v>52</v>
      </c>
      <c r="E619" s="18">
        <v>36</v>
      </c>
      <c r="F619" s="18">
        <v>1</v>
      </c>
      <c r="G619" s="18">
        <v>51</v>
      </c>
      <c r="H619" s="49" t="s">
        <v>465</v>
      </c>
      <c r="I619" s="10">
        <v>31887852</v>
      </c>
      <c r="J619" s="12">
        <v>362112148</v>
      </c>
      <c r="K619" s="12">
        <v>0</v>
      </c>
      <c r="L619" s="12">
        <v>0</v>
      </c>
      <c r="M619" s="22">
        <f t="shared" si="54"/>
        <v>394000000</v>
      </c>
      <c r="N619" s="109">
        <f t="shared" si="55"/>
        <v>8.0933634517766501E-2</v>
      </c>
      <c r="O619" s="110">
        <f t="shared" si="56"/>
        <v>0.91906636548223353</v>
      </c>
      <c r="P619" s="110">
        <f t="shared" si="57"/>
        <v>0</v>
      </c>
      <c r="Q619" s="110">
        <f t="shared" si="58"/>
        <v>0</v>
      </c>
      <c r="R619" s="111">
        <f t="shared" si="59"/>
        <v>1</v>
      </c>
    </row>
    <row r="620" spans="2:18" s="4" customFormat="1" ht="15" x14ac:dyDescent="0.2">
      <c r="B620" s="17">
        <v>64</v>
      </c>
      <c r="C620" s="18">
        <v>604</v>
      </c>
      <c r="D620" s="18">
        <v>52</v>
      </c>
      <c r="E620" s="18">
        <v>37</v>
      </c>
      <c r="F620" s="18">
        <v>1</v>
      </c>
      <c r="G620" s="18">
        <v>51</v>
      </c>
      <c r="H620" s="49" t="s">
        <v>466</v>
      </c>
      <c r="I620" s="10">
        <v>16128572</v>
      </c>
      <c r="J620" s="12">
        <v>243871428</v>
      </c>
      <c r="K620" s="12">
        <v>0</v>
      </c>
      <c r="L620" s="12">
        <v>0</v>
      </c>
      <c r="M620" s="22">
        <f t="shared" si="54"/>
        <v>260000000</v>
      </c>
      <c r="N620" s="109">
        <f t="shared" si="55"/>
        <v>6.203296923076923E-2</v>
      </c>
      <c r="O620" s="110">
        <f t="shared" si="56"/>
        <v>0.93796703076923071</v>
      </c>
      <c r="P620" s="110">
        <f t="shared" si="57"/>
        <v>0</v>
      </c>
      <c r="Q620" s="110">
        <f t="shared" si="58"/>
        <v>0</v>
      </c>
      <c r="R620" s="111">
        <f t="shared" si="59"/>
        <v>1</v>
      </c>
    </row>
    <row r="621" spans="2:18" s="4" customFormat="1" ht="15" x14ac:dyDescent="0.2">
      <c r="B621" s="17">
        <v>64</v>
      </c>
      <c r="C621" s="18">
        <v>604</v>
      </c>
      <c r="D621" s="18">
        <v>52</v>
      </c>
      <c r="E621" s="18">
        <v>38</v>
      </c>
      <c r="F621" s="18">
        <v>1</v>
      </c>
      <c r="G621" s="18">
        <v>51</v>
      </c>
      <c r="H621" s="49" t="s">
        <v>467</v>
      </c>
      <c r="I621" s="10">
        <v>28308252</v>
      </c>
      <c r="J621" s="12">
        <v>262191748</v>
      </c>
      <c r="K621" s="12">
        <v>0</v>
      </c>
      <c r="L621" s="12">
        <v>0</v>
      </c>
      <c r="M621" s="22">
        <f t="shared" si="54"/>
        <v>290500000</v>
      </c>
      <c r="N621" s="109">
        <f t="shared" si="55"/>
        <v>9.7446650602409632E-2</v>
      </c>
      <c r="O621" s="110">
        <f t="shared" si="56"/>
        <v>0.90255334939759035</v>
      </c>
      <c r="P621" s="110">
        <f t="shared" si="57"/>
        <v>0</v>
      </c>
      <c r="Q621" s="110">
        <f t="shared" si="58"/>
        <v>0</v>
      </c>
      <c r="R621" s="111">
        <f t="shared" si="59"/>
        <v>1</v>
      </c>
    </row>
    <row r="622" spans="2:18" s="4" customFormat="1" ht="15" x14ac:dyDescent="0.2">
      <c r="B622" s="17">
        <v>64</v>
      </c>
      <c r="C622" s="18">
        <v>604</v>
      </c>
      <c r="D622" s="18">
        <v>52</v>
      </c>
      <c r="E622" s="18">
        <v>39</v>
      </c>
      <c r="F622" s="18">
        <v>1</v>
      </c>
      <c r="G622" s="18">
        <v>51</v>
      </c>
      <c r="H622" s="49" t="s">
        <v>468</v>
      </c>
      <c r="I622" s="10">
        <v>11749692</v>
      </c>
      <c r="J622" s="12">
        <v>283750308</v>
      </c>
      <c r="K622" s="12">
        <v>0</v>
      </c>
      <c r="L622" s="12">
        <v>0</v>
      </c>
      <c r="M622" s="22">
        <f t="shared" si="54"/>
        <v>295500000</v>
      </c>
      <c r="N622" s="109">
        <f t="shared" si="55"/>
        <v>3.9762071065989849E-2</v>
      </c>
      <c r="O622" s="110">
        <f t="shared" si="56"/>
        <v>0.96023792893401017</v>
      </c>
      <c r="P622" s="110">
        <f t="shared" si="57"/>
        <v>0</v>
      </c>
      <c r="Q622" s="110">
        <f t="shared" si="58"/>
        <v>0</v>
      </c>
      <c r="R622" s="111">
        <f t="shared" si="59"/>
        <v>1</v>
      </c>
    </row>
    <row r="623" spans="2:18" s="4" customFormat="1" ht="15" x14ac:dyDescent="0.2">
      <c r="B623" s="17">
        <v>64</v>
      </c>
      <c r="C623" s="18">
        <v>604</v>
      </c>
      <c r="D623" s="18">
        <v>52</v>
      </c>
      <c r="E623" s="18">
        <v>40</v>
      </c>
      <c r="F623" s="18">
        <v>1</v>
      </c>
      <c r="G623" s="18">
        <v>51</v>
      </c>
      <c r="H623" s="49" t="s">
        <v>469</v>
      </c>
      <c r="I623" s="10">
        <v>16128572</v>
      </c>
      <c r="J623" s="12">
        <v>243871428</v>
      </c>
      <c r="K623" s="12">
        <v>0</v>
      </c>
      <c r="L623" s="12">
        <v>0</v>
      </c>
      <c r="M623" s="22">
        <f t="shared" si="54"/>
        <v>260000000</v>
      </c>
      <c r="N623" s="109">
        <f t="shared" si="55"/>
        <v>6.203296923076923E-2</v>
      </c>
      <c r="O623" s="110">
        <f t="shared" si="56"/>
        <v>0.93796703076923071</v>
      </c>
      <c r="P623" s="110">
        <f t="shared" si="57"/>
        <v>0</v>
      </c>
      <c r="Q623" s="110">
        <f t="shared" si="58"/>
        <v>0</v>
      </c>
      <c r="R623" s="111">
        <f t="shared" si="59"/>
        <v>1</v>
      </c>
    </row>
    <row r="624" spans="2:18" s="4" customFormat="1" ht="15" x14ac:dyDescent="0.2">
      <c r="B624" s="17">
        <v>64</v>
      </c>
      <c r="C624" s="18">
        <v>604</v>
      </c>
      <c r="D624" s="18">
        <v>52</v>
      </c>
      <c r="E624" s="18">
        <v>41</v>
      </c>
      <c r="F624" s="18">
        <v>1</v>
      </c>
      <c r="G624" s="18">
        <v>51</v>
      </c>
      <c r="H624" s="49" t="s">
        <v>470</v>
      </c>
      <c r="I624" s="10">
        <v>16128572</v>
      </c>
      <c r="J624" s="12">
        <v>243871428</v>
      </c>
      <c r="K624" s="12">
        <v>0</v>
      </c>
      <c r="L624" s="12">
        <v>0</v>
      </c>
      <c r="M624" s="22">
        <f t="shared" si="54"/>
        <v>260000000</v>
      </c>
      <c r="N624" s="109">
        <f t="shared" si="55"/>
        <v>6.203296923076923E-2</v>
      </c>
      <c r="O624" s="110">
        <f t="shared" si="56"/>
        <v>0.93796703076923071</v>
      </c>
      <c r="P624" s="110">
        <f t="shared" si="57"/>
        <v>0</v>
      </c>
      <c r="Q624" s="110">
        <f t="shared" si="58"/>
        <v>0</v>
      </c>
      <c r="R624" s="111">
        <f t="shared" si="59"/>
        <v>1</v>
      </c>
    </row>
    <row r="625" spans="2:18" s="4" customFormat="1" ht="15" x14ac:dyDescent="0.2">
      <c r="B625" s="17">
        <v>64</v>
      </c>
      <c r="C625" s="18">
        <v>604</v>
      </c>
      <c r="D625" s="18">
        <v>52</v>
      </c>
      <c r="E625" s="18">
        <v>42</v>
      </c>
      <c r="F625" s="18">
        <v>1</v>
      </c>
      <c r="G625" s="18">
        <v>51</v>
      </c>
      <c r="H625" s="49" t="s">
        <v>471</v>
      </c>
      <c r="I625" s="10">
        <v>16128572</v>
      </c>
      <c r="J625" s="12">
        <v>243871428</v>
      </c>
      <c r="K625" s="12">
        <v>0</v>
      </c>
      <c r="L625" s="12">
        <v>0</v>
      </c>
      <c r="M625" s="22">
        <f t="shared" si="54"/>
        <v>260000000</v>
      </c>
      <c r="N625" s="109">
        <f t="shared" si="55"/>
        <v>6.203296923076923E-2</v>
      </c>
      <c r="O625" s="110">
        <f t="shared" si="56"/>
        <v>0.93796703076923071</v>
      </c>
      <c r="P625" s="110">
        <f t="shared" si="57"/>
        <v>0</v>
      </c>
      <c r="Q625" s="110">
        <f t="shared" si="58"/>
        <v>0</v>
      </c>
      <c r="R625" s="111">
        <f t="shared" si="59"/>
        <v>1</v>
      </c>
    </row>
    <row r="626" spans="2:18" s="4" customFormat="1" ht="28.5" x14ac:dyDescent="0.2">
      <c r="B626" s="17">
        <v>64</v>
      </c>
      <c r="C626" s="18">
        <v>604</v>
      </c>
      <c r="D626" s="18">
        <v>52</v>
      </c>
      <c r="E626" s="18">
        <v>42</v>
      </c>
      <c r="F626" s="18">
        <v>2</v>
      </c>
      <c r="G626" s="18">
        <v>51</v>
      </c>
      <c r="H626" s="49" t="s">
        <v>472</v>
      </c>
      <c r="I626" s="10">
        <v>14197992</v>
      </c>
      <c r="J626" s="12">
        <v>137947008</v>
      </c>
      <c r="K626" s="12">
        <v>0</v>
      </c>
      <c r="L626" s="12">
        <v>0</v>
      </c>
      <c r="M626" s="22">
        <f t="shared" si="54"/>
        <v>152145000</v>
      </c>
      <c r="N626" s="109">
        <f t="shared" si="55"/>
        <v>9.3318820861678003E-2</v>
      </c>
      <c r="O626" s="110">
        <f t="shared" si="56"/>
        <v>0.90668117913832202</v>
      </c>
      <c r="P626" s="110">
        <f t="shared" si="57"/>
        <v>0</v>
      </c>
      <c r="Q626" s="110">
        <f t="shared" si="58"/>
        <v>0</v>
      </c>
      <c r="R626" s="111">
        <f t="shared" si="59"/>
        <v>1</v>
      </c>
    </row>
    <row r="627" spans="2:18" s="4" customFormat="1" ht="15" x14ac:dyDescent="0.2">
      <c r="B627" s="17">
        <v>64</v>
      </c>
      <c r="C627" s="18">
        <v>604</v>
      </c>
      <c r="D627" s="18">
        <v>52</v>
      </c>
      <c r="E627" s="18">
        <v>43</v>
      </c>
      <c r="F627" s="18">
        <v>1</v>
      </c>
      <c r="G627" s="18">
        <v>51</v>
      </c>
      <c r="H627" s="49" t="s">
        <v>473</v>
      </c>
      <c r="I627" s="10">
        <v>40161334</v>
      </c>
      <c r="J627" s="12">
        <v>372978666</v>
      </c>
      <c r="K627" s="12">
        <v>0</v>
      </c>
      <c r="L627" s="12">
        <v>0</v>
      </c>
      <c r="M627" s="22">
        <f t="shared" si="54"/>
        <v>413140000</v>
      </c>
      <c r="N627" s="109">
        <f t="shared" si="55"/>
        <v>9.720998692937019E-2</v>
      </c>
      <c r="O627" s="110">
        <f t="shared" si="56"/>
        <v>0.90279001307062978</v>
      </c>
      <c r="P627" s="110">
        <f t="shared" si="57"/>
        <v>0</v>
      </c>
      <c r="Q627" s="110">
        <f t="shared" si="58"/>
        <v>0</v>
      </c>
      <c r="R627" s="111">
        <f t="shared" si="59"/>
        <v>1</v>
      </c>
    </row>
    <row r="628" spans="2:18" s="4" customFormat="1" ht="28.5" x14ac:dyDescent="0.2">
      <c r="B628" s="17">
        <v>64</v>
      </c>
      <c r="C628" s="18">
        <v>604</v>
      </c>
      <c r="D628" s="18">
        <v>52</v>
      </c>
      <c r="E628" s="18">
        <v>43</v>
      </c>
      <c r="F628" s="18">
        <v>2</v>
      </c>
      <c r="G628" s="18">
        <v>51</v>
      </c>
      <c r="H628" s="49" t="s">
        <v>474</v>
      </c>
      <c r="I628" s="10">
        <v>27155270</v>
      </c>
      <c r="J628" s="12">
        <v>197696630</v>
      </c>
      <c r="K628" s="12">
        <v>45381192</v>
      </c>
      <c r="L628" s="12">
        <v>0</v>
      </c>
      <c r="M628" s="22">
        <f t="shared" si="54"/>
        <v>270233092</v>
      </c>
      <c r="N628" s="109">
        <f t="shared" si="55"/>
        <v>0.10048832213339734</v>
      </c>
      <c r="O628" s="110">
        <f t="shared" si="56"/>
        <v>0.73157816659996622</v>
      </c>
      <c r="P628" s="110">
        <f t="shared" si="57"/>
        <v>0.16793351126663644</v>
      </c>
      <c r="Q628" s="110">
        <f t="shared" si="58"/>
        <v>0</v>
      </c>
      <c r="R628" s="111">
        <f t="shared" si="59"/>
        <v>1</v>
      </c>
    </row>
    <row r="629" spans="2:18" s="4" customFormat="1" ht="15" x14ac:dyDescent="0.2">
      <c r="B629" s="17">
        <v>64</v>
      </c>
      <c r="C629" s="18">
        <v>604</v>
      </c>
      <c r="D629" s="18">
        <v>52</v>
      </c>
      <c r="E629" s="18">
        <v>44</v>
      </c>
      <c r="F629" s="18">
        <v>1</v>
      </c>
      <c r="G629" s="18">
        <v>51</v>
      </c>
      <c r="H629" s="49" t="s">
        <v>475</v>
      </c>
      <c r="I629" s="10">
        <v>16128572</v>
      </c>
      <c r="J629" s="12">
        <v>243871428</v>
      </c>
      <c r="K629" s="12">
        <v>0</v>
      </c>
      <c r="L629" s="12">
        <v>0</v>
      </c>
      <c r="M629" s="22">
        <f t="shared" si="54"/>
        <v>260000000</v>
      </c>
      <c r="N629" s="109">
        <f t="shared" si="55"/>
        <v>6.203296923076923E-2</v>
      </c>
      <c r="O629" s="110">
        <f t="shared" si="56"/>
        <v>0.93796703076923071</v>
      </c>
      <c r="P629" s="110">
        <f t="shared" si="57"/>
        <v>0</v>
      </c>
      <c r="Q629" s="110">
        <f t="shared" si="58"/>
        <v>0</v>
      </c>
      <c r="R629" s="111">
        <f t="shared" si="59"/>
        <v>1</v>
      </c>
    </row>
    <row r="630" spans="2:18" s="4" customFormat="1" ht="28.5" x14ac:dyDescent="0.2">
      <c r="B630" s="17">
        <v>64</v>
      </c>
      <c r="C630" s="18">
        <v>604</v>
      </c>
      <c r="D630" s="18">
        <v>52</v>
      </c>
      <c r="E630" s="18">
        <v>45</v>
      </c>
      <c r="F630" s="18">
        <v>2</v>
      </c>
      <c r="G630" s="18">
        <v>51</v>
      </c>
      <c r="H630" s="49" t="s">
        <v>476</v>
      </c>
      <c r="I630" s="10">
        <v>73267550</v>
      </c>
      <c r="J630" s="12">
        <v>810732450</v>
      </c>
      <c r="K630" s="12">
        <v>0</v>
      </c>
      <c r="L630" s="12">
        <v>0</v>
      </c>
      <c r="M630" s="22">
        <f t="shared" si="54"/>
        <v>884000000</v>
      </c>
      <c r="N630" s="109">
        <f t="shared" si="55"/>
        <v>8.2881843891402712E-2</v>
      </c>
      <c r="O630" s="110">
        <f t="shared" si="56"/>
        <v>0.91711815610859726</v>
      </c>
      <c r="P630" s="110">
        <f t="shared" si="57"/>
        <v>0</v>
      </c>
      <c r="Q630" s="110">
        <f t="shared" si="58"/>
        <v>0</v>
      </c>
      <c r="R630" s="111">
        <f t="shared" si="59"/>
        <v>1</v>
      </c>
    </row>
    <row r="631" spans="2:18" s="4" customFormat="1" ht="28.5" x14ac:dyDescent="0.2">
      <c r="B631" s="17">
        <v>64</v>
      </c>
      <c r="C631" s="18">
        <v>604</v>
      </c>
      <c r="D631" s="18">
        <v>52</v>
      </c>
      <c r="E631" s="18">
        <v>45</v>
      </c>
      <c r="F631" s="18">
        <v>3</v>
      </c>
      <c r="G631" s="18">
        <v>51</v>
      </c>
      <c r="H631" s="49" t="s">
        <v>477</v>
      </c>
      <c r="I631" s="10">
        <v>49328186</v>
      </c>
      <c r="J631" s="12">
        <v>700671814</v>
      </c>
      <c r="K631" s="12">
        <v>0</v>
      </c>
      <c r="L631" s="12">
        <v>0</v>
      </c>
      <c r="M631" s="22">
        <f t="shared" si="54"/>
        <v>750000000</v>
      </c>
      <c r="N631" s="109">
        <f t="shared" si="55"/>
        <v>6.5770914666666666E-2</v>
      </c>
      <c r="O631" s="110">
        <f t="shared" si="56"/>
        <v>0.93422908533333338</v>
      </c>
      <c r="P631" s="110">
        <f t="shared" si="57"/>
        <v>0</v>
      </c>
      <c r="Q631" s="110">
        <f t="shared" si="58"/>
        <v>0</v>
      </c>
      <c r="R631" s="111">
        <f t="shared" si="59"/>
        <v>1</v>
      </c>
    </row>
    <row r="632" spans="2:18" s="4" customFormat="1" ht="15" x14ac:dyDescent="0.2">
      <c r="B632" s="17">
        <v>64</v>
      </c>
      <c r="C632" s="18">
        <v>613</v>
      </c>
      <c r="D632" s="18">
        <v>20</v>
      </c>
      <c r="E632" s="18">
        <v>2</v>
      </c>
      <c r="F632" s="18">
        <v>76</v>
      </c>
      <c r="G632" s="18">
        <v>51</v>
      </c>
      <c r="H632" s="49" t="s">
        <v>489</v>
      </c>
      <c r="I632" s="10">
        <v>213761049</v>
      </c>
      <c r="J632" s="12">
        <v>490054687</v>
      </c>
      <c r="K632" s="12">
        <v>151228461</v>
      </c>
      <c r="L632" s="12">
        <v>0</v>
      </c>
      <c r="M632" s="22">
        <f t="shared" si="54"/>
        <v>855044197</v>
      </c>
      <c r="N632" s="109">
        <f t="shared" si="55"/>
        <v>0.24999999970761747</v>
      </c>
      <c r="O632" s="110">
        <f t="shared" si="56"/>
        <v>0.57313374995047184</v>
      </c>
      <c r="P632" s="110">
        <f t="shared" si="57"/>
        <v>0.1768662503419107</v>
      </c>
      <c r="Q632" s="110">
        <f t="shared" si="58"/>
        <v>0</v>
      </c>
      <c r="R632" s="111">
        <f t="shared" si="59"/>
        <v>1</v>
      </c>
    </row>
    <row r="633" spans="2:18" s="4" customFormat="1" ht="15" x14ac:dyDescent="0.2">
      <c r="B633" s="17">
        <v>64</v>
      </c>
      <c r="C633" s="18">
        <v>613</v>
      </c>
      <c r="D633" s="18">
        <v>20</v>
      </c>
      <c r="E633" s="18">
        <v>2</v>
      </c>
      <c r="F633" s="18">
        <v>77</v>
      </c>
      <c r="G633" s="18">
        <v>51</v>
      </c>
      <c r="H633" s="49" t="s">
        <v>490</v>
      </c>
      <c r="I633" s="10">
        <v>212862653</v>
      </c>
      <c r="J633" s="12">
        <v>182017624</v>
      </c>
      <c r="K633" s="12">
        <v>0</v>
      </c>
      <c r="L633" s="12">
        <v>0</v>
      </c>
      <c r="M633" s="22">
        <f t="shared" si="54"/>
        <v>394880277</v>
      </c>
      <c r="N633" s="109">
        <f t="shared" si="55"/>
        <v>0.53905617828565289</v>
      </c>
      <c r="O633" s="110">
        <f t="shared" si="56"/>
        <v>0.46094382171434711</v>
      </c>
      <c r="P633" s="110">
        <f t="shared" si="57"/>
        <v>0</v>
      </c>
      <c r="Q633" s="110">
        <f t="shared" si="58"/>
        <v>0</v>
      </c>
      <c r="R633" s="111">
        <f t="shared" si="59"/>
        <v>1</v>
      </c>
    </row>
    <row r="634" spans="2:18" s="4" customFormat="1" ht="15" x14ac:dyDescent="0.2">
      <c r="B634" s="17">
        <v>64</v>
      </c>
      <c r="C634" s="18">
        <v>613</v>
      </c>
      <c r="D634" s="18">
        <v>20</v>
      </c>
      <c r="E634" s="18">
        <v>3</v>
      </c>
      <c r="F634" s="18">
        <v>89</v>
      </c>
      <c r="G634" s="18">
        <v>51</v>
      </c>
      <c r="H634" s="49" t="s">
        <v>491</v>
      </c>
      <c r="I634" s="10">
        <v>169228463</v>
      </c>
      <c r="J634" s="12">
        <v>272119369</v>
      </c>
      <c r="K634" s="12">
        <v>235566021</v>
      </c>
      <c r="L634" s="12">
        <v>0</v>
      </c>
      <c r="M634" s="22">
        <f t="shared" si="54"/>
        <v>676913853</v>
      </c>
      <c r="N634" s="109">
        <f t="shared" si="55"/>
        <v>0.24999999963067679</v>
      </c>
      <c r="O634" s="110">
        <f t="shared" si="56"/>
        <v>0.40200000013886555</v>
      </c>
      <c r="P634" s="110">
        <f t="shared" si="57"/>
        <v>0.34800000023045768</v>
      </c>
      <c r="Q634" s="110">
        <f t="shared" si="58"/>
        <v>0</v>
      </c>
      <c r="R634" s="111">
        <f t="shared" si="59"/>
        <v>1</v>
      </c>
    </row>
    <row r="635" spans="2:18" s="4" customFormat="1" ht="15" x14ac:dyDescent="0.2">
      <c r="B635" s="17">
        <v>64</v>
      </c>
      <c r="C635" s="18">
        <v>613</v>
      </c>
      <c r="D635" s="18">
        <v>20</v>
      </c>
      <c r="E635" s="18">
        <v>3</v>
      </c>
      <c r="F635" s="18">
        <v>99</v>
      </c>
      <c r="G635" s="18">
        <v>51</v>
      </c>
      <c r="H635" s="49" t="s">
        <v>492</v>
      </c>
      <c r="I635" s="10">
        <v>292569508</v>
      </c>
      <c r="J635" s="12">
        <v>329140697</v>
      </c>
      <c r="K635" s="12">
        <v>548567828</v>
      </c>
      <c r="L635" s="12">
        <v>0</v>
      </c>
      <c r="M635" s="22">
        <f t="shared" si="54"/>
        <v>1170278033</v>
      </c>
      <c r="N635" s="109">
        <f t="shared" si="55"/>
        <v>0.24999999978637555</v>
      </c>
      <c r="O635" s="110">
        <f t="shared" si="56"/>
        <v>0.28125000018692137</v>
      </c>
      <c r="P635" s="110">
        <f t="shared" si="57"/>
        <v>0.46875000002670303</v>
      </c>
      <c r="Q635" s="110">
        <f t="shared" si="58"/>
        <v>0</v>
      </c>
      <c r="R635" s="111">
        <f t="shared" si="59"/>
        <v>1</v>
      </c>
    </row>
    <row r="636" spans="2:18" s="4" customFormat="1" ht="15" x14ac:dyDescent="0.2">
      <c r="B636" s="17">
        <v>64</v>
      </c>
      <c r="C636" s="18">
        <v>613</v>
      </c>
      <c r="D636" s="18">
        <v>20</v>
      </c>
      <c r="E636" s="18">
        <v>5</v>
      </c>
      <c r="F636" s="18">
        <v>24</v>
      </c>
      <c r="G636" s="18">
        <v>51</v>
      </c>
      <c r="H636" s="49" t="s">
        <v>493</v>
      </c>
      <c r="I636" s="10">
        <v>267562368</v>
      </c>
      <c r="J636" s="12">
        <v>513985060</v>
      </c>
      <c r="K636" s="12">
        <v>288702045</v>
      </c>
      <c r="L636" s="12">
        <v>0</v>
      </c>
      <c r="M636" s="22">
        <f t="shared" si="54"/>
        <v>1070249473</v>
      </c>
      <c r="N636" s="109">
        <f t="shared" si="55"/>
        <v>0.2499999997664096</v>
      </c>
      <c r="O636" s="110">
        <f t="shared" si="56"/>
        <v>0.48024789823932945</v>
      </c>
      <c r="P636" s="110">
        <f t="shared" si="57"/>
        <v>0.26975210199426092</v>
      </c>
      <c r="Q636" s="110">
        <f t="shared" si="58"/>
        <v>0</v>
      </c>
      <c r="R636" s="111">
        <f t="shared" si="59"/>
        <v>1</v>
      </c>
    </row>
    <row r="637" spans="2:18" s="4" customFormat="1" ht="15" x14ac:dyDescent="0.2">
      <c r="B637" s="17">
        <v>64</v>
      </c>
      <c r="C637" s="18">
        <v>613</v>
      </c>
      <c r="D637" s="18">
        <v>20</v>
      </c>
      <c r="E637" s="18">
        <v>5</v>
      </c>
      <c r="F637" s="18">
        <v>28</v>
      </c>
      <c r="G637" s="18">
        <v>51</v>
      </c>
      <c r="H637" s="49" t="s">
        <v>494</v>
      </c>
      <c r="I637" s="10">
        <v>130000000</v>
      </c>
      <c r="J637" s="12">
        <v>66951451</v>
      </c>
      <c r="K637" s="12">
        <v>3048549</v>
      </c>
      <c r="L637" s="12">
        <v>0</v>
      </c>
      <c r="M637" s="22">
        <f t="shared" si="54"/>
        <v>200000000</v>
      </c>
      <c r="N637" s="109">
        <f t="shared" si="55"/>
        <v>0.65</v>
      </c>
      <c r="O637" s="110">
        <f t="shared" si="56"/>
        <v>0.33475725499999998</v>
      </c>
      <c r="P637" s="110">
        <f t="shared" si="57"/>
        <v>1.5242745E-2</v>
      </c>
      <c r="Q637" s="110">
        <f t="shared" si="58"/>
        <v>0</v>
      </c>
      <c r="R637" s="111">
        <f t="shared" si="59"/>
        <v>1</v>
      </c>
    </row>
    <row r="638" spans="2:18" s="4" customFormat="1" ht="15" x14ac:dyDescent="0.2">
      <c r="B638" s="17">
        <v>64</v>
      </c>
      <c r="C638" s="18">
        <v>613</v>
      </c>
      <c r="D638" s="18">
        <v>20</v>
      </c>
      <c r="E638" s="18">
        <v>5</v>
      </c>
      <c r="F638" s="18">
        <v>29</v>
      </c>
      <c r="G638" s="18">
        <v>51</v>
      </c>
      <c r="H638" s="49" t="s">
        <v>495</v>
      </c>
      <c r="I638" s="10">
        <v>130000000</v>
      </c>
      <c r="J638" s="12">
        <v>66773146</v>
      </c>
      <c r="K638" s="12">
        <v>3226854</v>
      </c>
      <c r="L638" s="12">
        <v>0</v>
      </c>
      <c r="M638" s="22">
        <f t="shared" si="54"/>
        <v>200000000</v>
      </c>
      <c r="N638" s="109">
        <f t="shared" si="55"/>
        <v>0.65</v>
      </c>
      <c r="O638" s="110">
        <f t="shared" si="56"/>
        <v>0.33386573000000003</v>
      </c>
      <c r="P638" s="110">
        <f t="shared" si="57"/>
        <v>1.6134269999999999E-2</v>
      </c>
      <c r="Q638" s="110">
        <f t="shared" si="58"/>
        <v>0</v>
      </c>
      <c r="R638" s="111">
        <f t="shared" si="59"/>
        <v>1</v>
      </c>
    </row>
    <row r="639" spans="2:18" s="4" customFormat="1" ht="15" x14ac:dyDescent="0.2">
      <c r="B639" s="17">
        <v>64</v>
      </c>
      <c r="C639" s="18">
        <v>613</v>
      </c>
      <c r="D639" s="18">
        <v>20</v>
      </c>
      <c r="E639" s="18">
        <v>5</v>
      </c>
      <c r="F639" s="18">
        <v>30</v>
      </c>
      <c r="G639" s="18">
        <v>51</v>
      </c>
      <c r="H639" s="49" t="s">
        <v>496</v>
      </c>
      <c r="I639" s="10">
        <v>181596642</v>
      </c>
      <c r="J639" s="12">
        <v>228112201</v>
      </c>
      <c r="K639" s="12">
        <v>180480062</v>
      </c>
      <c r="L639" s="12">
        <v>0</v>
      </c>
      <c r="M639" s="22">
        <f t="shared" si="54"/>
        <v>590188905</v>
      </c>
      <c r="N639" s="109">
        <f t="shared" si="55"/>
        <v>0.30769240231650913</v>
      </c>
      <c r="O639" s="110">
        <f t="shared" si="56"/>
        <v>0.38650709809599015</v>
      </c>
      <c r="P639" s="110">
        <f t="shared" si="57"/>
        <v>0.30580049958750072</v>
      </c>
      <c r="Q639" s="110">
        <f t="shared" si="58"/>
        <v>0</v>
      </c>
      <c r="R639" s="111">
        <f t="shared" si="59"/>
        <v>1</v>
      </c>
    </row>
    <row r="640" spans="2:18" s="4" customFormat="1" ht="15" x14ac:dyDescent="0.2">
      <c r="B640" s="17">
        <v>64</v>
      </c>
      <c r="C640" s="18">
        <v>613</v>
      </c>
      <c r="D640" s="18">
        <v>20</v>
      </c>
      <c r="E640" s="18">
        <v>5</v>
      </c>
      <c r="F640" s="18">
        <v>31</v>
      </c>
      <c r="G640" s="18">
        <v>51</v>
      </c>
      <c r="H640" s="49" t="s">
        <v>497</v>
      </c>
      <c r="I640" s="10">
        <v>152989916</v>
      </c>
      <c r="J640" s="12">
        <v>172113756</v>
      </c>
      <c r="K640" s="12">
        <v>172113619</v>
      </c>
      <c r="L640" s="12">
        <v>0</v>
      </c>
      <c r="M640" s="22">
        <f t="shared" si="54"/>
        <v>497217291</v>
      </c>
      <c r="N640" s="109">
        <f t="shared" si="55"/>
        <v>0.30769226808727373</v>
      </c>
      <c r="O640" s="110">
        <f t="shared" si="56"/>
        <v>0.34615400372309257</v>
      </c>
      <c r="P640" s="110">
        <f t="shared" si="57"/>
        <v>0.34615372818963369</v>
      </c>
      <c r="Q640" s="110">
        <f t="shared" si="58"/>
        <v>0</v>
      </c>
      <c r="R640" s="111">
        <f t="shared" si="59"/>
        <v>1</v>
      </c>
    </row>
    <row r="641" spans="2:18" s="4" customFormat="1" ht="28.5" x14ac:dyDescent="0.2">
      <c r="B641" s="17">
        <v>64</v>
      </c>
      <c r="C641" s="18">
        <v>613</v>
      </c>
      <c r="D641" s="18">
        <v>20</v>
      </c>
      <c r="E641" s="18">
        <v>5</v>
      </c>
      <c r="F641" s="18">
        <v>39</v>
      </c>
      <c r="G641" s="18">
        <v>51</v>
      </c>
      <c r="H641" s="49" t="s">
        <v>498</v>
      </c>
      <c r="I641" s="10">
        <v>238347473</v>
      </c>
      <c r="J641" s="12">
        <v>565029640</v>
      </c>
      <c r="K641" s="12">
        <v>609196987</v>
      </c>
      <c r="L641" s="12">
        <v>0</v>
      </c>
      <c r="M641" s="22">
        <f t="shared" si="54"/>
        <v>1412574100</v>
      </c>
      <c r="N641" s="109">
        <f t="shared" si="55"/>
        <v>0.16873272205684645</v>
      </c>
      <c r="O641" s="110">
        <f t="shared" si="56"/>
        <v>0.4</v>
      </c>
      <c r="P641" s="110">
        <f t="shared" si="57"/>
        <v>0.43126727794315356</v>
      </c>
      <c r="Q641" s="110">
        <f t="shared" si="58"/>
        <v>0</v>
      </c>
      <c r="R641" s="111">
        <f t="shared" si="59"/>
        <v>1</v>
      </c>
    </row>
    <row r="642" spans="2:18" s="4" customFormat="1" ht="15" x14ac:dyDescent="0.2">
      <c r="B642" s="17">
        <v>64</v>
      </c>
      <c r="C642" s="18">
        <v>613</v>
      </c>
      <c r="D642" s="18">
        <v>20</v>
      </c>
      <c r="E642" s="18">
        <v>5</v>
      </c>
      <c r="F642" s="18">
        <v>40</v>
      </c>
      <c r="G642" s="18">
        <v>51</v>
      </c>
      <c r="H642" s="49" t="s">
        <v>629</v>
      </c>
      <c r="I642" s="10">
        <v>110602394</v>
      </c>
      <c r="J642" s="12">
        <v>176963829</v>
      </c>
      <c r="K642" s="12">
        <v>154843352</v>
      </c>
      <c r="L642" s="12">
        <v>0</v>
      </c>
      <c r="M642" s="22">
        <f t="shared" si="54"/>
        <v>442409575</v>
      </c>
      <c r="N642" s="109">
        <f t="shared" si="55"/>
        <v>0.25000000056508725</v>
      </c>
      <c r="O642" s="110">
        <f t="shared" si="56"/>
        <v>0.39999999773965111</v>
      </c>
      <c r="P642" s="110">
        <f t="shared" si="57"/>
        <v>0.35000000169526169</v>
      </c>
      <c r="Q642" s="110">
        <f t="shared" si="58"/>
        <v>0</v>
      </c>
      <c r="R642" s="111">
        <f t="shared" si="59"/>
        <v>1</v>
      </c>
    </row>
    <row r="643" spans="2:18" s="4" customFormat="1" ht="15" x14ac:dyDescent="0.2">
      <c r="B643" s="17">
        <v>64</v>
      </c>
      <c r="C643" s="18">
        <v>613</v>
      </c>
      <c r="D643" s="18">
        <v>20</v>
      </c>
      <c r="E643" s="18">
        <v>5</v>
      </c>
      <c r="F643" s="18">
        <v>41</v>
      </c>
      <c r="G643" s="18">
        <v>51</v>
      </c>
      <c r="H643" s="49" t="s">
        <v>499</v>
      </c>
      <c r="I643" s="10">
        <v>203381637</v>
      </c>
      <c r="J643" s="12">
        <v>362020239</v>
      </c>
      <c r="K643" s="12">
        <v>641332255</v>
      </c>
      <c r="L643" s="12">
        <v>0</v>
      </c>
      <c r="M643" s="22">
        <f t="shared" si="54"/>
        <v>1206734131</v>
      </c>
      <c r="N643" s="109">
        <f t="shared" si="55"/>
        <v>0.1685388950020508</v>
      </c>
      <c r="O643" s="110">
        <f t="shared" si="56"/>
        <v>0.29999999975139513</v>
      </c>
      <c r="P643" s="110">
        <f t="shared" si="57"/>
        <v>0.5314611052465541</v>
      </c>
      <c r="Q643" s="110">
        <f t="shared" si="58"/>
        <v>0</v>
      </c>
      <c r="R643" s="111">
        <f t="shared" si="59"/>
        <v>1</v>
      </c>
    </row>
    <row r="644" spans="2:18" s="4" customFormat="1" ht="28.5" x14ac:dyDescent="0.2">
      <c r="B644" s="17">
        <v>64</v>
      </c>
      <c r="C644" s="18">
        <v>613</v>
      </c>
      <c r="D644" s="18">
        <v>20</v>
      </c>
      <c r="E644" s="18">
        <v>5</v>
      </c>
      <c r="F644" s="18">
        <v>42</v>
      </c>
      <c r="G644" s="18">
        <v>51</v>
      </c>
      <c r="H644" s="49" t="s">
        <v>500</v>
      </c>
      <c r="I644" s="10">
        <v>197361378</v>
      </c>
      <c r="J644" s="12">
        <v>236833653</v>
      </c>
      <c r="K644" s="12">
        <v>355250480</v>
      </c>
      <c r="L644" s="12">
        <v>0</v>
      </c>
      <c r="M644" s="22">
        <f t="shared" si="54"/>
        <v>789445511</v>
      </c>
      <c r="N644" s="109">
        <f t="shared" si="55"/>
        <v>0.25000000031667796</v>
      </c>
      <c r="O644" s="110">
        <f t="shared" si="56"/>
        <v>0.29999999961998641</v>
      </c>
      <c r="P644" s="110">
        <f t="shared" si="57"/>
        <v>0.45000000006333557</v>
      </c>
      <c r="Q644" s="110">
        <f t="shared" si="58"/>
        <v>0</v>
      </c>
      <c r="R644" s="111">
        <f t="shared" si="59"/>
        <v>1</v>
      </c>
    </row>
    <row r="645" spans="2:18" s="4" customFormat="1" ht="28.5" x14ac:dyDescent="0.2">
      <c r="B645" s="17">
        <v>64</v>
      </c>
      <c r="C645" s="18">
        <v>613</v>
      </c>
      <c r="D645" s="18">
        <v>20</v>
      </c>
      <c r="E645" s="18">
        <v>5</v>
      </c>
      <c r="F645" s="18">
        <v>45</v>
      </c>
      <c r="G645" s="18">
        <v>51</v>
      </c>
      <c r="H645" s="49" t="s">
        <v>501</v>
      </c>
      <c r="I645" s="10">
        <v>298357877</v>
      </c>
      <c r="J645" s="12">
        <v>527429453</v>
      </c>
      <c r="K645" s="12">
        <v>367644180</v>
      </c>
      <c r="L645" s="12">
        <v>0</v>
      </c>
      <c r="M645" s="22">
        <f t="shared" si="54"/>
        <v>1193431510</v>
      </c>
      <c r="N645" s="109">
        <f t="shared" si="55"/>
        <v>0.24999999958104005</v>
      </c>
      <c r="O645" s="110">
        <f t="shared" si="56"/>
        <v>0.44194362942537019</v>
      </c>
      <c r="P645" s="110">
        <f t="shared" si="57"/>
        <v>0.30805637099358973</v>
      </c>
      <c r="Q645" s="110">
        <f t="shared" si="58"/>
        <v>0</v>
      </c>
      <c r="R645" s="111">
        <f t="shared" si="59"/>
        <v>1</v>
      </c>
    </row>
    <row r="646" spans="2:18" s="4" customFormat="1" ht="15" x14ac:dyDescent="0.2">
      <c r="B646" s="17">
        <v>64</v>
      </c>
      <c r="C646" s="18">
        <v>613</v>
      </c>
      <c r="D646" s="18">
        <v>20</v>
      </c>
      <c r="E646" s="18">
        <v>5</v>
      </c>
      <c r="F646" s="18">
        <v>46</v>
      </c>
      <c r="G646" s="18">
        <v>51</v>
      </c>
      <c r="H646" s="49" t="s">
        <v>788</v>
      </c>
      <c r="I646" s="10">
        <v>147102578</v>
      </c>
      <c r="J646" s="12">
        <v>164317036</v>
      </c>
      <c r="K646" s="12">
        <v>56336831</v>
      </c>
      <c r="L646" s="12">
        <v>0</v>
      </c>
      <c r="M646" s="22">
        <f t="shared" si="54"/>
        <v>367756445</v>
      </c>
      <c r="N646" s="109">
        <f t="shared" si="55"/>
        <v>0.4</v>
      </c>
      <c r="O646" s="110">
        <f t="shared" si="56"/>
        <v>0.44680939854092838</v>
      </c>
      <c r="P646" s="110">
        <f t="shared" si="57"/>
        <v>0.15319060145907165</v>
      </c>
      <c r="Q646" s="110">
        <f t="shared" si="58"/>
        <v>0</v>
      </c>
      <c r="R646" s="111">
        <f t="shared" si="59"/>
        <v>1</v>
      </c>
    </row>
    <row r="647" spans="2:18" s="4" customFormat="1" ht="15" x14ac:dyDescent="0.2">
      <c r="B647" s="17">
        <v>64</v>
      </c>
      <c r="C647" s="18">
        <v>613</v>
      </c>
      <c r="D647" s="18">
        <v>20</v>
      </c>
      <c r="E647" s="18">
        <v>5</v>
      </c>
      <c r="F647" s="18">
        <v>47</v>
      </c>
      <c r="G647" s="18">
        <v>51</v>
      </c>
      <c r="H647" s="49" t="s">
        <v>789</v>
      </c>
      <c r="I647" s="10">
        <v>303390106</v>
      </c>
      <c r="J647" s="12">
        <v>346046755</v>
      </c>
      <c r="K647" s="12">
        <v>109038404</v>
      </c>
      <c r="L647" s="12">
        <v>0</v>
      </c>
      <c r="M647" s="22">
        <f t="shared" si="54"/>
        <v>758475265</v>
      </c>
      <c r="N647" s="109">
        <f t="shared" si="55"/>
        <v>0.4</v>
      </c>
      <c r="O647" s="110">
        <f t="shared" si="56"/>
        <v>0.45624000012709709</v>
      </c>
      <c r="P647" s="110">
        <f t="shared" si="57"/>
        <v>0.14375999987290292</v>
      </c>
      <c r="Q647" s="110">
        <f t="shared" si="58"/>
        <v>0</v>
      </c>
      <c r="R647" s="111">
        <f t="shared" si="59"/>
        <v>1</v>
      </c>
    </row>
    <row r="648" spans="2:18" s="4" customFormat="1" ht="15" x14ac:dyDescent="0.2">
      <c r="B648" s="17">
        <v>64</v>
      </c>
      <c r="C648" s="18">
        <v>613</v>
      </c>
      <c r="D648" s="18">
        <v>20</v>
      </c>
      <c r="E648" s="18">
        <v>5</v>
      </c>
      <c r="F648" s="18">
        <v>61</v>
      </c>
      <c r="G648" s="18">
        <v>51</v>
      </c>
      <c r="H648" s="49" t="s">
        <v>790</v>
      </c>
      <c r="I648" s="10">
        <v>43600000</v>
      </c>
      <c r="J648" s="12">
        <v>1849560000</v>
      </c>
      <c r="K648" s="12">
        <v>670000000</v>
      </c>
      <c r="L648" s="12">
        <v>0</v>
      </c>
      <c r="M648" s="22">
        <f t="shared" si="54"/>
        <v>2563160000</v>
      </c>
      <c r="N648" s="109">
        <f t="shared" si="55"/>
        <v>1.7010252968991401E-2</v>
      </c>
      <c r="O648" s="110">
        <f t="shared" si="56"/>
        <v>0.72159365782861784</v>
      </c>
      <c r="P648" s="110">
        <f t="shared" si="57"/>
        <v>0.26139608920239082</v>
      </c>
      <c r="Q648" s="110">
        <f t="shared" si="58"/>
        <v>0</v>
      </c>
      <c r="R648" s="111">
        <f t="shared" si="59"/>
        <v>1.0000000000000002</v>
      </c>
    </row>
    <row r="649" spans="2:18" s="4" customFormat="1" ht="15" x14ac:dyDescent="0.2">
      <c r="B649" s="17">
        <v>64</v>
      </c>
      <c r="C649" s="18">
        <v>613</v>
      </c>
      <c r="D649" s="18">
        <v>20</v>
      </c>
      <c r="E649" s="18">
        <v>5</v>
      </c>
      <c r="F649" s="18">
        <v>62</v>
      </c>
      <c r="G649" s="18">
        <v>51</v>
      </c>
      <c r="H649" s="49" t="s">
        <v>791</v>
      </c>
      <c r="I649" s="10">
        <v>93900000</v>
      </c>
      <c r="J649" s="12">
        <v>1675000000</v>
      </c>
      <c r="K649" s="12">
        <v>1361100000</v>
      </c>
      <c r="L649" s="12">
        <v>0</v>
      </c>
      <c r="M649" s="22">
        <f t="shared" ref="M649:M712" si="60">+L649+K649+J649+I649</f>
        <v>3130000000</v>
      </c>
      <c r="N649" s="109">
        <f t="shared" ref="N649:N712" si="61">+I649/$M649</f>
        <v>0.03</v>
      </c>
      <c r="O649" s="110">
        <f t="shared" ref="O649:O712" si="62">+J649/$M649</f>
        <v>0.53514376996805113</v>
      </c>
      <c r="P649" s="110">
        <f t="shared" ref="P649:P712" si="63">+K649/$M649</f>
        <v>0.4348562300319489</v>
      </c>
      <c r="Q649" s="110">
        <f t="shared" ref="Q649:Q712" si="64">+L649/$M649</f>
        <v>0</v>
      </c>
      <c r="R649" s="111">
        <f t="shared" ref="R649:R712" si="65">+Q649+P649+O649+N649</f>
        <v>1</v>
      </c>
    </row>
    <row r="650" spans="2:18" s="4" customFormat="1" ht="15" x14ac:dyDescent="0.2">
      <c r="B650" s="17">
        <v>64</v>
      </c>
      <c r="C650" s="18">
        <v>613</v>
      </c>
      <c r="D650" s="18">
        <v>20</v>
      </c>
      <c r="E650" s="18">
        <v>5</v>
      </c>
      <c r="F650" s="18">
        <v>95</v>
      </c>
      <c r="G650" s="18">
        <v>51</v>
      </c>
      <c r="H650" s="49" t="s">
        <v>792</v>
      </c>
      <c r="I650" s="10">
        <v>198900000</v>
      </c>
      <c r="J650" s="12">
        <v>1657222222</v>
      </c>
      <c r="K650" s="12">
        <v>1458322222</v>
      </c>
      <c r="L650" s="12">
        <v>0</v>
      </c>
      <c r="M650" s="22">
        <f t="shared" si="60"/>
        <v>3314444444</v>
      </c>
      <c r="N650" s="109">
        <f t="shared" si="61"/>
        <v>6.0010056997654715E-2</v>
      </c>
      <c r="O650" s="110">
        <f t="shared" si="62"/>
        <v>0.5</v>
      </c>
      <c r="P650" s="110">
        <f t="shared" si="63"/>
        <v>0.43998994300234529</v>
      </c>
      <c r="Q650" s="110">
        <f t="shared" si="64"/>
        <v>0</v>
      </c>
      <c r="R650" s="111">
        <f t="shared" si="65"/>
        <v>1</v>
      </c>
    </row>
    <row r="651" spans="2:18" s="4" customFormat="1" ht="28.5" x14ac:dyDescent="0.2">
      <c r="B651" s="17">
        <v>64</v>
      </c>
      <c r="C651" s="18">
        <v>613</v>
      </c>
      <c r="D651" s="18">
        <v>20</v>
      </c>
      <c r="E651" s="18">
        <v>5</v>
      </c>
      <c r="F651" s="18">
        <v>97</v>
      </c>
      <c r="G651" s="18">
        <v>51</v>
      </c>
      <c r="H651" s="49" t="s">
        <v>502</v>
      </c>
      <c r="I651" s="10">
        <v>996367796</v>
      </c>
      <c r="J651" s="12">
        <v>1660612994</v>
      </c>
      <c r="K651" s="12">
        <v>664245197</v>
      </c>
      <c r="L651" s="12">
        <v>0</v>
      </c>
      <c r="M651" s="22">
        <f t="shared" si="60"/>
        <v>3321225987</v>
      </c>
      <c r="N651" s="109">
        <f t="shared" si="61"/>
        <v>0.29999999996989063</v>
      </c>
      <c r="O651" s="110">
        <f t="shared" si="62"/>
        <v>0.5000000001505468</v>
      </c>
      <c r="P651" s="110">
        <f t="shared" si="63"/>
        <v>0.19999999987956255</v>
      </c>
      <c r="Q651" s="110">
        <f t="shared" si="64"/>
        <v>0</v>
      </c>
      <c r="R651" s="111">
        <f t="shared" si="65"/>
        <v>1</v>
      </c>
    </row>
    <row r="652" spans="2:18" s="4" customFormat="1" ht="15" x14ac:dyDescent="0.2">
      <c r="B652" s="17">
        <v>64</v>
      </c>
      <c r="C652" s="18">
        <v>613</v>
      </c>
      <c r="D652" s="18">
        <v>20</v>
      </c>
      <c r="E652" s="18">
        <v>6</v>
      </c>
      <c r="F652" s="18">
        <v>1</v>
      </c>
      <c r="G652" s="18">
        <v>51</v>
      </c>
      <c r="H652" s="49" t="s">
        <v>503</v>
      </c>
      <c r="I652" s="10">
        <v>56567882</v>
      </c>
      <c r="J652" s="12">
        <v>90508611</v>
      </c>
      <c r="K652" s="12">
        <v>79195034</v>
      </c>
      <c r="L652" s="12">
        <v>0</v>
      </c>
      <c r="M652" s="22">
        <f t="shared" si="60"/>
        <v>226271527</v>
      </c>
      <c r="N652" s="109">
        <f t="shared" si="61"/>
        <v>0.25000000110486725</v>
      </c>
      <c r="O652" s="110">
        <f t="shared" si="62"/>
        <v>0.40000000088389381</v>
      </c>
      <c r="P652" s="110">
        <f t="shared" si="63"/>
        <v>0.34999999801123893</v>
      </c>
      <c r="Q652" s="110">
        <f t="shared" si="64"/>
        <v>0</v>
      </c>
      <c r="R652" s="111">
        <f t="shared" si="65"/>
        <v>1</v>
      </c>
    </row>
    <row r="653" spans="2:18" s="4" customFormat="1" ht="15" x14ac:dyDescent="0.2">
      <c r="B653" s="17">
        <v>64</v>
      </c>
      <c r="C653" s="18">
        <v>613</v>
      </c>
      <c r="D653" s="18">
        <v>20</v>
      </c>
      <c r="E653" s="18">
        <v>6</v>
      </c>
      <c r="F653" s="18">
        <v>11</v>
      </c>
      <c r="G653" s="18">
        <v>51</v>
      </c>
      <c r="H653" s="49" t="s">
        <v>793</v>
      </c>
      <c r="I653" s="10">
        <v>510000000</v>
      </c>
      <c r="J653" s="12">
        <v>700000000</v>
      </c>
      <c r="K653" s="12">
        <v>2190000000</v>
      </c>
      <c r="L653" s="12">
        <v>0</v>
      </c>
      <c r="M653" s="22">
        <f t="shared" si="60"/>
        <v>3400000000</v>
      </c>
      <c r="N653" s="109">
        <f t="shared" si="61"/>
        <v>0.15</v>
      </c>
      <c r="O653" s="110">
        <f t="shared" si="62"/>
        <v>0.20588235294117646</v>
      </c>
      <c r="P653" s="110">
        <f t="shared" si="63"/>
        <v>0.64411764705882357</v>
      </c>
      <c r="Q653" s="110">
        <f t="shared" si="64"/>
        <v>0</v>
      </c>
      <c r="R653" s="111">
        <f t="shared" si="65"/>
        <v>1</v>
      </c>
    </row>
    <row r="654" spans="2:18" s="4" customFormat="1" ht="15" x14ac:dyDescent="0.2">
      <c r="B654" s="17">
        <v>64</v>
      </c>
      <c r="C654" s="18">
        <v>613</v>
      </c>
      <c r="D654" s="18">
        <v>20</v>
      </c>
      <c r="E654" s="18">
        <v>6</v>
      </c>
      <c r="F654" s="18">
        <v>12</v>
      </c>
      <c r="G654" s="18">
        <v>51</v>
      </c>
      <c r="H654" s="49" t="s">
        <v>504</v>
      </c>
      <c r="I654" s="10">
        <v>850000000</v>
      </c>
      <c r="J654" s="12">
        <v>4590000000</v>
      </c>
      <c r="K654" s="12">
        <v>6264500000</v>
      </c>
      <c r="L654" s="12">
        <v>3595500000</v>
      </c>
      <c r="M654" s="22">
        <f t="shared" si="60"/>
        <v>15300000000</v>
      </c>
      <c r="N654" s="109">
        <f t="shared" si="61"/>
        <v>5.5555555555555552E-2</v>
      </c>
      <c r="O654" s="110">
        <f t="shared" si="62"/>
        <v>0.3</v>
      </c>
      <c r="P654" s="110">
        <f t="shared" si="63"/>
        <v>0.40944444444444444</v>
      </c>
      <c r="Q654" s="110">
        <f t="shared" si="64"/>
        <v>0.23499999999999999</v>
      </c>
      <c r="R654" s="111">
        <f t="shared" si="65"/>
        <v>1</v>
      </c>
    </row>
    <row r="655" spans="2:18" s="4" customFormat="1" ht="15" x14ac:dyDescent="0.2">
      <c r="B655" s="17">
        <v>64</v>
      </c>
      <c r="C655" s="18">
        <v>613</v>
      </c>
      <c r="D655" s="18">
        <v>20</v>
      </c>
      <c r="E655" s="18">
        <v>6</v>
      </c>
      <c r="F655" s="18">
        <v>2</v>
      </c>
      <c r="G655" s="18">
        <v>51</v>
      </c>
      <c r="H655" s="49" t="s">
        <v>505</v>
      </c>
      <c r="I655" s="10">
        <v>82361249</v>
      </c>
      <c r="J655" s="12">
        <v>98833499</v>
      </c>
      <c r="K655" s="12">
        <v>148250248</v>
      </c>
      <c r="L655" s="12">
        <v>0</v>
      </c>
      <c r="M655" s="22">
        <f t="shared" si="60"/>
        <v>329444996</v>
      </c>
      <c r="N655" s="109">
        <f t="shared" si="61"/>
        <v>0.25</v>
      </c>
      <c r="O655" s="110">
        <f t="shared" si="62"/>
        <v>0.3000000006070816</v>
      </c>
      <c r="P655" s="110">
        <f t="shared" si="63"/>
        <v>0.4499999993929184</v>
      </c>
      <c r="Q655" s="110">
        <f t="shared" si="64"/>
        <v>0</v>
      </c>
      <c r="R655" s="111">
        <f t="shared" si="65"/>
        <v>1</v>
      </c>
    </row>
    <row r="656" spans="2:18" s="4" customFormat="1" ht="15" x14ac:dyDescent="0.2">
      <c r="B656" s="17">
        <v>64</v>
      </c>
      <c r="C656" s="18">
        <v>613</v>
      </c>
      <c r="D656" s="18">
        <v>20</v>
      </c>
      <c r="E656" s="18">
        <v>6</v>
      </c>
      <c r="F656" s="18">
        <v>23</v>
      </c>
      <c r="G656" s="18">
        <v>51</v>
      </c>
      <c r="H656" s="49" t="s">
        <v>506</v>
      </c>
      <c r="I656" s="10">
        <v>2422250000</v>
      </c>
      <c r="J656" s="12">
        <v>42750000000</v>
      </c>
      <c r="K656" s="12">
        <v>54577750000</v>
      </c>
      <c r="L656" s="12">
        <v>42750000000</v>
      </c>
      <c r="M656" s="22">
        <f t="shared" si="60"/>
        <v>142500000000</v>
      </c>
      <c r="N656" s="109">
        <f t="shared" si="61"/>
        <v>1.6998245614035089E-2</v>
      </c>
      <c r="O656" s="110">
        <f t="shared" si="62"/>
        <v>0.3</v>
      </c>
      <c r="P656" s="110">
        <f t="shared" si="63"/>
        <v>0.3830017543859649</v>
      </c>
      <c r="Q656" s="110">
        <f t="shared" si="64"/>
        <v>0.3</v>
      </c>
      <c r="R656" s="111">
        <f t="shared" si="65"/>
        <v>0.99999999999999989</v>
      </c>
    </row>
    <row r="657" spans="2:18" s="4" customFormat="1" ht="15" x14ac:dyDescent="0.2">
      <c r="B657" s="17">
        <v>64</v>
      </c>
      <c r="C657" s="18">
        <v>613</v>
      </c>
      <c r="D657" s="18">
        <v>20</v>
      </c>
      <c r="E657" s="18">
        <v>6</v>
      </c>
      <c r="F657" s="18">
        <v>28</v>
      </c>
      <c r="G657" s="18">
        <v>51</v>
      </c>
      <c r="H657" s="49" t="s">
        <v>794</v>
      </c>
      <c r="I657" s="10">
        <v>2037750000</v>
      </c>
      <c r="J657" s="12">
        <v>37050000000</v>
      </c>
      <c r="K657" s="12">
        <v>47362250000</v>
      </c>
      <c r="L657" s="12">
        <v>37050000000</v>
      </c>
      <c r="M657" s="22">
        <f t="shared" si="60"/>
        <v>123500000000</v>
      </c>
      <c r="N657" s="109">
        <f t="shared" si="61"/>
        <v>1.6500000000000001E-2</v>
      </c>
      <c r="O657" s="110">
        <f t="shared" si="62"/>
        <v>0.3</v>
      </c>
      <c r="P657" s="110">
        <f t="shared" si="63"/>
        <v>0.38350000000000001</v>
      </c>
      <c r="Q657" s="110">
        <f t="shared" si="64"/>
        <v>0.3</v>
      </c>
      <c r="R657" s="111">
        <f t="shared" si="65"/>
        <v>1</v>
      </c>
    </row>
    <row r="658" spans="2:18" s="4" customFormat="1" ht="15" x14ac:dyDescent="0.2">
      <c r="B658" s="17">
        <v>64</v>
      </c>
      <c r="C658" s="18">
        <v>613</v>
      </c>
      <c r="D658" s="18">
        <v>20</v>
      </c>
      <c r="E658" s="18">
        <v>6</v>
      </c>
      <c r="F658" s="18">
        <v>41</v>
      </c>
      <c r="G658" s="18">
        <v>51</v>
      </c>
      <c r="H658" s="49" t="s">
        <v>795</v>
      </c>
      <c r="I658" s="10">
        <v>188461837</v>
      </c>
      <c r="J658" s="12">
        <v>212019567</v>
      </c>
      <c r="K658" s="12">
        <v>70673189</v>
      </c>
      <c r="L658" s="12">
        <v>0</v>
      </c>
      <c r="M658" s="22">
        <f t="shared" si="60"/>
        <v>471154593</v>
      </c>
      <c r="N658" s="109">
        <f t="shared" si="61"/>
        <v>0.39999999957551086</v>
      </c>
      <c r="O658" s="110">
        <f t="shared" si="62"/>
        <v>0.45000000031836684</v>
      </c>
      <c r="P658" s="110">
        <f t="shared" si="63"/>
        <v>0.15000000010612227</v>
      </c>
      <c r="Q658" s="110">
        <f t="shared" si="64"/>
        <v>0</v>
      </c>
      <c r="R658" s="111">
        <f t="shared" si="65"/>
        <v>1</v>
      </c>
    </row>
    <row r="659" spans="2:18" s="4" customFormat="1" ht="15" x14ac:dyDescent="0.2">
      <c r="B659" s="17">
        <v>64</v>
      </c>
      <c r="C659" s="18">
        <v>613</v>
      </c>
      <c r="D659" s="18">
        <v>20</v>
      </c>
      <c r="E659" s="18">
        <v>6</v>
      </c>
      <c r="F659" s="18">
        <v>45</v>
      </c>
      <c r="G659" s="18">
        <v>51</v>
      </c>
      <c r="H659" s="49" t="s">
        <v>507</v>
      </c>
      <c r="I659" s="10">
        <v>6105000000</v>
      </c>
      <c r="J659" s="12">
        <v>35169000000</v>
      </c>
      <c r="K659" s="12">
        <v>53425500000</v>
      </c>
      <c r="L659" s="12">
        <v>90300500000</v>
      </c>
      <c r="M659" s="22">
        <f t="shared" si="60"/>
        <v>185000000000</v>
      </c>
      <c r="N659" s="109">
        <f t="shared" si="61"/>
        <v>3.3000000000000002E-2</v>
      </c>
      <c r="O659" s="110">
        <f t="shared" si="62"/>
        <v>0.19010270270270271</v>
      </c>
      <c r="P659" s="110">
        <f t="shared" si="63"/>
        <v>0.28878648648648647</v>
      </c>
      <c r="Q659" s="110">
        <f t="shared" si="64"/>
        <v>0.48811081081081081</v>
      </c>
      <c r="R659" s="111">
        <f t="shared" si="65"/>
        <v>1</v>
      </c>
    </row>
    <row r="660" spans="2:18" s="4" customFormat="1" ht="15" x14ac:dyDescent="0.2">
      <c r="B660" s="17">
        <v>64</v>
      </c>
      <c r="C660" s="18">
        <v>613</v>
      </c>
      <c r="D660" s="18">
        <v>20</v>
      </c>
      <c r="E660" s="18">
        <v>6</v>
      </c>
      <c r="F660" s="18">
        <v>46</v>
      </c>
      <c r="G660" s="18">
        <v>51</v>
      </c>
      <c r="H660" s="49" t="s">
        <v>796</v>
      </c>
      <c r="I660" s="10">
        <v>307577561</v>
      </c>
      <c r="J660" s="12">
        <v>346024756</v>
      </c>
      <c r="K660" s="12">
        <v>115341585</v>
      </c>
      <c r="L660" s="12">
        <v>0</v>
      </c>
      <c r="M660" s="22">
        <f t="shared" si="60"/>
        <v>768943902</v>
      </c>
      <c r="N660" s="109">
        <f t="shared" si="61"/>
        <v>0.40000000026009702</v>
      </c>
      <c r="O660" s="110">
        <f t="shared" si="62"/>
        <v>0.45000000013004848</v>
      </c>
      <c r="P660" s="110">
        <f t="shared" si="63"/>
        <v>0.1499999996098545</v>
      </c>
      <c r="Q660" s="110">
        <f t="shared" si="64"/>
        <v>0</v>
      </c>
      <c r="R660" s="111">
        <f t="shared" si="65"/>
        <v>1</v>
      </c>
    </row>
    <row r="661" spans="2:18" s="4" customFormat="1" ht="15" x14ac:dyDescent="0.2">
      <c r="B661" s="17">
        <v>64</v>
      </c>
      <c r="C661" s="18">
        <v>613</v>
      </c>
      <c r="D661" s="18">
        <v>20</v>
      </c>
      <c r="E661" s="18">
        <v>6</v>
      </c>
      <c r="F661" s="18">
        <v>48</v>
      </c>
      <c r="G661" s="18">
        <v>51</v>
      </c>
      <c r="H661" s="49" t="s">
        <v>508</v>
      </c>
      <c r="I661" s="10">
        <v>61250000</v>
      </c>
      <c r="J661" s="12">
        <v>73500000</v>
      </c>
      <c r="K661" s="12">
        <v>110250000</v>
      </c>
      <c r="L661" s="12">
        <v>0</v>
      </c>
      <c r="M661" s="22">
        <f t="shared" si="60"/>
        <v>245000000</v>
      </c>
      <c r="N661" s="109">
        <f t="shared" si="61"/>
        <v>0.25</v>
      </c>
      <c r="O661" s="110">
        <f t="shared" si="62"/>
        <v>0.3</v>
      </c>
      <c r="P661" s="110">
        <f t="shared" si="63"/>
        <v>0.45</v>
      </c>
      <c r="Q661" s="110">
        <f t="shared" si="64"/>
        <v>0</v>
      </c>
      <c r="R661" s="111">
        <f t="shared" si="65"/>
        <v>1</v>
      </c>
    </row>
    <row r="662" spans="2:18" s="4" customFormat="1" ht="15" x14ac:dyDescent="0.2">
      <c r="B662" s="17">
        <v>64</v>
      </c>
      <c r="C662" s="18">
        <v>613</v>
      </c>
      <c r="D662" s="18">
        <v>20</v>
      </c>
      <c r="E662" s="18">
        <v>6</v>
      </c>
      <c r="F662" s="18">
        <v>49</v>
      </c>
      <c r="G662" s="18">
        <v>51</v>
      </c>
      <c r="H662" s="49" t="s">
        <v>509</v>
      </c>
      <c r="I662" s="10">
        <v>61250000</v>
      </c>
      <c r="J662" s="12">
        <v>73500000</v>
      </c>
      <c r="K662" s="12">
        <v>110250000</v>
      </c>
      <c r="L662" s="12">
        <v>0</v>
      </c>
      <c r="M662" s="22">
        <f t="shared" si="60"/>
        <v>245000000</v>
      </c>
      <c r="N662" s="109">
        <f t="shared" si="61"/>
        <v>0.25</v>
      </c>
      <c r="O662" s="110">
        <f t="shared" si="62"/>
        <v>0.3</v>
      </c>
      <c r="P662" s="110">
        <f t="shared" si="63"/>
        <v>0.45</v>
      </c>
      <c r="Q662" s="110">
        <f t="shared" si="64"/>
        <v>0</v>
      </c>
      <c r="R662" s="111">
        <f t="shared" si="65"/>
        <v>1</v>
      </c>
    </row>
    <row r="663" spans="2:18" s="4" customFormat="1" ht="15" x14ac:dyDescent="0.2">
      <c r="B663" s="17">
        <v>64</v>
      </c>
      <c r="C663" s="18">
        <v>613</v>
      </c>
      <c r="D663" s="18">
        <v>20</v>
      </c>
      <c r="E663" s="18">
        <v>6</v>
      </c>
      <c r="F663" s="18">
        <v>50</v>
      </c>
      <c r="G663" s="18">
        <v>51</v>
      </c>
      <c r="H663" s="49" t="s">
        <v>510</v>
      </c>
      <c r="I663" s="10">
        <v>26500000</v>
      </c>
      <c r="J663" s="12">
        <v>31800000</v>
      </c>
      <c r="K663" s="12">
        <v>47700000</v>
      </c>
      <c r="L663" s="12">
        <v>0</v>
      </c>
      <c r="M663" s="22">
        <f t="shared" si="60"/>
        <v>106000000</v>
      </c>
      <c r="N663" s="109">
        <f t="shared" si="61"/>
        <v>0.25</v>
      </c>
      <c r="O663" s="110">
        <f t="shared" si="62"/>
        <v>0.3</v>
      </c>
      <c r="P663" s="110">
        <f t="shared" si="63"/>
        <v>0.45</v>
      </c>
      <c r="Q663" s="110">
        <f t="shared" si="64"/>
        <v>0</v>
      </c>
      <c r="R663" s="111">
        <f t="shared" si="65"/>
        <v>1</v>
      </c>
    </row>
    <row r="664" spans="2:18" s="4" customFormat="1" ht="15" x14ac:dyDescent="0.2">
      <c r="B664" s="17">
        <v>64</v>
      </c>
      <c r="C664" s="18">
        <v>613</v>
      </c>
      <c r="D664" s="18">
        <v>20</v>
      </c>
      <c r="E664" s="18">
        <v>6</v>
      </c>
      <c r="F664" s="18">
        <v>51</v>
      </c>
      <c r="G664" s="18">
        <v>51</v>
      </c>
      <c r="H664" s="49" t="s">
        <v>511</v>
      </c>
      <c r="I664" s="10">
        <v>80000000</v>
      </c>
      <c r="J664" s="12">
        <v>96000000</v>
      </c>
      <c r="K664" s="12">
        <v>144000000</v>
      </c>
      <c r="L664" s="12">
        <v>0</v>
      </c>
      <c r="M664" s="22">
        <f t="shared" si="60"/>
        <v>320000000</v>
      </c>
      <c r="N664" s="109">
        <f t="shared" si="61"/>
        <v>0.25</v>
      </c>
      <c r="O664" s="110">
        <f t="shared" si="62"/>
        <v>0.3</v>
      </c>
      <c r="P664" s="110">
        <f t="shared" si="63"/>
        <v>0.45</v>
      </c>
      <c r="Q664" s="110">
        <f t="shared" si="64"/>
        <v>0</v>
      </c>
      <c r="R664" s="111">
        <f t="shared" si="65"/>
        <v>1</v>
      </c>
    </row>
    <row r="665" spans="2:18" s="4" customFormat="1" ht="15" x14ac:dyDescent="0.2">
      <c r="B665" s="17">
        <v>64</v>
      </c>
      <c r="C665" s="18">
        <v>613</v>
      </c>
      <c r="D665" s="18">
        <v>20</v>
      </c>
      <c r="E665" s="18">
        <v>6</v>
      </c>
      <c r="F665" s="18">
        <v>52</v>
      </c>
      <c r="G665" s="18">
        <v>51</v>
      </c>
      <c r="H665" s="49" t="s">
        <v>512</v>
      </c>
      <c r="I665" s="10">
        <v>102500000</v>
      </c>
      <c r="J665" s="12">
        <v>123000000</v>
      </c>
      <c r="K665" s="12">
        <v>184500000</v>
      </c>
      <c r="L665" s="12">
        <v>0</v>
      </c>
      <c r="M665" s="22">
        <f t="shared" si="60"/>
        <v>410000000</v>
      </c>
      <c r="N665" s="109">
        <f t="shared" si="61"/>
        <v>0.25</v>
      </c>
      <c r="O665" s="110">
        <f t="shared" si="62"/>
        <v>0.3</v>
      </c>
      <c r="P665" s="110">
        <f t="shared" si="63"/>
        <v>0.45</v>
      </c>
      <c r="Q665" s="110">
        <f t="shared" si="64"/>
        <v>0</v>
      </c>
      <c r="R665" s="111">
        <f t="shared" si="65"/>
        <v>1</v>
      </c>
    </row>
    <row r="666" spans="2:18" s="4" customFormat="1" ht="15" x14ac:dyDescent="0.2">
      <c r="B666" s="17">
        <v>64</v>
      </c>
      <c r="C666" s="18">
        <v>613</v>
      </c>
      <c r="D666" s="18">
        <v>20</v>
      </c>
      <c r="E666" s="18">
        <v>6</v>
      </c>
      <c r="F666" s="18">
        <v>53</v>
      </c>
      <c r="G666" s="18">
        <v>51</v>
      </c>
      <c r="H666" s="49" t="s">
        <v>513</v>
      </c>
      <c r="I666" s="10">
        <v>230000000</v>
      </c>
      <c r="J666" s="12">
        <v>396000000</v>
      </c>
      <c r="K666" s="12">
        <v>694000000</v>
      </c>
      <c r="L666" s="12">
        <v>0</v>
      </c>
      <c r="M666" s="22">
        <f t="shared" si="60"/>
        <v>1320000000</v>
      </c>
      <c r="N666" s="109">
        <f t="shared" si="61"/>
        <v>0.17424242424242425</v>
      </c>
      <c r="O666" s="110">
        <f t="shared" si="62"/>
        <v>0.3</v>
      </c>
      <c r="P666" s="110">
        <f t="shared" si="63"/>
        <v>0.52575757575757576</v>
      </c>
      <c r="Q666" s="110">
        <f t="shared" si="64"/>
        <v>0</v>
      </c>
      <c r="R666" s="111">
        <f t="shared" si="65"/>
        <v>1</v>
      </c>
    </row>
    <row r="667" spans="2:18" s="4" customFormat="1" ht="15" x14ac:dyDescent="0.2">
      <c r="B667" s="17">
        <v>64</v>
      </c>
      <c r="C667" s="18">
        <v>613</v>
      </c>
      <c r="D667" s="18">
        <v>20</v>
      </c>
      <c r="E667" s="18">
        <v>6</v>
      </c>
      <c r="F667" s="18">
        <v>54</v>
      </c>
      <c r="G667" s="18">
        <v>51</v>
      </c>
      <c r="H667" s="49" t="s">
        <v>514</v>
      </c>
      <c r="I667" s="10">
        <v>80000000</v>
      </c>
      <c r="J667" s="12">
        <v>96000000</v>
      </c>
      <c r="K667" s="12">
        <v>144000000</v>
      </c>
      <c r="L667" s="12">
        <v>0</v>
      </c>
      <c r="M667" s="22">
        <f t="shared" si="60"/>
        <v>320000000</v>
      </c>
      <c r="N667" s="109">
        <f t="shared" si="61"/>
        <v>0.25</v>
      </c>
      <c r="O667" s="110">
        <f t="shared" si="62"/>
        <v>0.3</v>
      </c>
      <c r="P667" s="110">
        <f t="shared" si="63"/>
        <v>0.45</v>
      </c>
      <c r="Q667" s="110">
        <f t="shared" si="64"/>
        <v>0</v>
      </c>
      <c r="R667" s="111">
        <f t="shared" si="65"/>
        <v>1</v>
      </c>
    </row>
    <row r="668" spans="2:18" s="4" customFormat="1" ht="15" x14ac:dyDescent="0.2">
      <c r="B668" s="17">
        <v>64</v>
      </c>
      <c r="C668" s="18">
        <v>613</v>
      </c>
      <c r="D668" s="18">
        <v>20</v>
      </c>
      <c r="E668" s="18">
        <v>6</v>
      </c>
      <c r="F668" s="18">
        <v>55</v>
      </c>
      <c r="G668" s="18">
        <v>51</v>
      </c>
      <c r="H668" s="49" t="s">
        <v>515</v>
      </c>
      <c r="I668" s="10">
        <v>69500000</v>
      </c>
      <c r="J668" s="12">
        <v>83400000</v>
      </c>
      <c r="K668" s="12">
        <v>125100000</v>
      </c>
      <c r="L668" s="12">
        <v>0</v>
      </c>
      <c r="M668" s="22">
        <f t="shared" si="60"/>
        <v>278000000</v>
      </c>
      <c r="N668" s="109">
        <f t="shared" si="61"/>
        <v>0.25</v>
      </c>
      <c r="O668" s="110">
        <f t="shared" si="62"/>
        <v>0.3</v>
      </c>
      <c r="P668" s="110">
        <f t="shared" si="63"/>
        <v>0.45</v>
      </c>
      <c r="Q668" s="110">
        <f t="shared" si="64"/>
        <v>0</v>
      </c>
      <c r="R668" s="111">
        <f t="shared" si="65"/>
        <v>1</v>
      </c>
    </row>
    <row r="669" spans="2:18" s="4" customFormat="1" ht="15" x14ac:dyDescent="0.2">
      <c r="B669" s="17">
        <v>64</v>
      </c>
      <c r="C669" s="18">
        <v>613</v>
      </c>
      <c r="D669" s="18">
        <v>20</v>
      </c>
      <c r="E669" s="18">
        <v>6</v>
      </c>
      <c r="F669" s="18">
        <v>56</v>
      </c>
      <c r="G669" s="18">
        <v>51</v>
      </c>
      <c r="H669" s="49" t="s">
        <v>516</v>
      </c>
      <c r="I669" s="10">
        <v>110000000</v>
      </c>
      <c r="J669" s="12">
        <v>132000000</v>
      </c>
      <c r="K669" s="12">
        <v>198000000</v>
      </c>
      <c r="L669" s="12">
        <v>0</v>
      </c>
      <c r="M669" s="22">
        <f t="shared" si="60"/>
        <v>440000000</v>
      </c>
      <c r="N669" s="109">
        <f t="shared" si="61"/>
        <v>0.25</v>
      </c>
      <c r="O669" s="110">
        <f t="shared" si="62"/>
        <v>0.3</v>
      </c>
      <c r="P669" s="110">
        <f t="shared" si="63"/>
        <v>0.45</v>
      </c>
      <c r="Q669" s="110">
        <f t="shared" si="64"/>
        <v>0</v>
      </c>
      <c r="R669" s="111">
        <f t="shared" si="65"/>
        <v>1</v>
      </c>
    </row>
    <row r="670" spans="2:18" s="4" customFormat="1" ht="15" x14ac:dyDescent="0.2">
      <c r="B670" s="17">
        <v>64</v>
      </c>
      <c r="C670" s="18">
        <v>613</v>
      </c>
      <c r="D670" s="18">
        <v>20</v>
      </c>
      <c r="E670" s="18">
        <v>6</v>
      </c>
      <c r="F670" s="18">
        <v>57</v>
      </c>
      <c r="G670" s="18">
        <v>51</v>
      </c>
      <c r="H670" s="49" t="s">
        <v>517</v>
      </c>
      <c r="I670" s="10">
        <v>73750000</v>
      </c>
      <c r="J670" s="12">
        <v>88500000</v>
      </c>
      <c r="K670" s="12">
        <v>132750000</v>
      </c>
      <c r="L670" s="12">
        <v>0</v>
      </c>
      <c r="M670" s="22">
        <f t="shared" si="60"/>
        <v>295000000</v>
      </c>
      <c r="N670" s="109">
        <f t="shared" si="61"/>
        <v>0.25</v>
      </c>
      <c r="O670" s="110">
        <f t="shared" si="62"/>
        <v>0.3</v>
      </c>
      <c r="P670" s="110">
        <f t="shared" si="63"/>
        <v>0.45</v>
      </c>
      <c r="Q670" s="110">
        <f t="shared" si="64"/>
        <v>0</v>
      </c>
      <c r="R670" s="111">
        <f t="shared" si="65"/>
        <v>1</v>
      </c>
    </row>
    <row r="671" spans="2:18" s="4" customFormat="1" ht="15" x14ac:dyDescent="0.2">
      <c r="B671" s="17">
        <v>64</v>
      </c>
      <c r="C671" s="18">
        <v>613</v>
      </c>
      <c r="D671" s="18">
        <v>20</v>
      </c>
      <c r="E671" s="18">
        <v>6</v>
      </c>
      <c r="F671" s="18">
        <v>58</v>
      </c>
      <c r="G671" s="18">
        <v>51</v>
      </c>
      <c r="H671" s="49" t="s">
        <v>518</v>
      </c>
      <c r="I671" s="10">
        <v>80000000</v>
      </c>
      <c r="J671" s="12">
        <v>96000000</v>
      </c>
      <c r="K671" s="12">
        <v>144000000</v>
      </c>
      <c r="L671" s="12">
        <v>0</v>
      </c>
      <c r="M671" s="22">
        <f t="shared" si="60"/>
        <v>320000000</v>
      </c>
      <c r="N671" s="109">
        <f t="shared" si="61"/>
        <v>0.25</v>
      </c>
      <c r="O671" s="110">
        <f t="shared" si="62"/>
        <v>0.3</v>
      </c>
      <c r="P671" s="110">
        <f t="shared" si="63"/>
        <v>0.45</v>
      </c>
      <c r="Q671" s="110">
        <f t="shared" si="64"/>
        <v>0</v>
      </c>
      <c r="R671" s="111">
        <f t="shared" si="65"/>
        <v>1</v>
      </c>
    </row>
    <row r="672" spans="2:18" s="4" customFormat="1" ht="15" x14ac:dyDescent="0.2">
      <c r="B672" s="17">
        <v>64</v>
      </c>
      <c r="C672" s="18">
        <v>613</v>
      </c>
      <c r="D672" s="18">
        <v>20</v>
      </c>
      <c r="E672" s="18">
        <v>7</v>
      </c>
      <c r="F672" s="18">
        <v>18</v>
      </c>
      <c r="G672" s="18">
        <v>51</v>
      </c>
      <c r="H672" s="49" t="s">
        <v>519</v>
      </c>
      <c r="I672" s="10">
        <v>216250000</v>
      </c>
      <c r="J672" s="12">
        <v>259500000</v>
      </c>
      <c r="K672" s="12">
        <v>389250000</v>
      </c>
      <c r="L672" s="12">
        <v>0</v>
      </c>
      <c r="M672" s="22">
        <f t="shared" si="60"/>
        <v>865000000</v>
      </c>
      <c r="N672" s="109">
        <f t="shared" si="61"/>
        <v>0.25</v>
      </c>
      <c r="O672" s="110">
        <f t="shared" si="62"/>
        <v>0.3</v>
      </c>
      <c r="P672" s="110">
        <f t="shared" si="63"/>
        <v>0.45</v>
      </c>
      <c r="Q672" s="110">
        <f t="shared" si="64"/>
        <v>0</v>
      </c>
      <c r="R672" s="111">
        <f t="shared" si="65"/>
        <v>1</v>
      </c>
    </row>
    <row r="673" spans="2:18" s="4" customFormat="1" ht="15" x14ac:dyDescent="0.2">
      <c r="B673" s="17">
        <v>64</v>
      </c>
      <c r="C673" s="18">
        <v>613</v>
      </c>
      <c r="D673" s="18">
        <v>20</v>
      </c>
      <c r="E673" s="18">
        <v>7</v>
      </c>
      <c r="F673" s="18">
        <v>19</v>
      </c>
      <c r="G673" s="18">
        <v>51</v>
      </c>
      <c r="H673" s="49" t="s">
        <v>520</v>
      </c>
      <c r="I673" s="10">
        <v>216250000</v>
      </c>
      <c r="J673" s="12">
        <v>259500000</v>
      </c>
      <c r="K673" s="12">
        <v>389250000</v>
      </c>
      <c r="L673" s="12">
        <v>0</v>
      </c>
      <c r="M673" s="22">
        <f t="shared" si="60"/>
        <v>865000000</v>
      </c>
      <c r="N673" s="109">
        <f t="shared" si="61"/>
        <v>0.25</v>
      </c>
      <c r="O673" s="110">
        <f t="shared" si="62"/>
        <v>0.3</v>
      </c>
      <c r="P673" s="110">
        <f t="shared" si="63"/>
        <v>0.45</v>
      </c>
      <c r="Q673" s="110">
        <f t="shared" si="64"/>
        <v>0</v>
      </c>
      <c r="R673" s="111">
        <f t="shared" si="65"/>
        <v>1</v>
      </c>
    </row>
    <row r="674" spans="2:18" s="4" customFormat="1" ht="15" x14ac:dyDescent="0.2">
      <c r="B674" s="17">
        <v>64</v>
      </c>
      <c r="C674" s="18">
        <v>613</v>
      </c>
      <c r="D674" s="18">
        <v>20</v>
      </c>
      <c r="E674" s="18">
        <v>7</v>
      </c>
      <c r="F674" s="18">
        <v>20</v>
      </c>
      <c r="G674" s="18">
        <v>51</v>
      </c>
      <c r="H674" s="49" t="s">
        <v>521</v>
      </c>
      <c r="I674" s="10">
        <v>216250000</v>
      </c>
      <c r="J674" s="12">
        <v>259500000</v>
      </c>
      <c r="K674" s="12">
        <v>389250000</v>
      </c>
      <c r="L674" s="12">
        <v>0</v>
      </c>
      <c r="M674" s="22">
        <f t="shared" si="60"/>
        <v>865000000</v>
      </c>
      <c r="N674" s="109">
        <f t="shared" si="61"/>
        <v>0.25</v>
      </c>
      <c r="O674" s="110">
        <f t="shared" si="62"/>
        <v>0.3</v>
      </c>
      <c r="P674" s="110">
        <f t="shared" si="63"/>
        <v>0.45</v>
      </c>
      <c r="Q674" s="110">
        <f t="shared" si="64"/>
        <v>0</v>
      </c>
      <c r="R674" s="111">
        <f t="shared" si="65"/>
        <v>1</v>
      </c>
    </row>
    <row r="675" spans="2:18" s="4" customFormat="1" ht="15" x14ac:dyDescent="0.2">
      <c r="B675" s="17">
        <v>64</v>
      </c>
      <c r="C675" s="18">
        <v>613</v>
      </c>
      <c r="D675" s="18">
        <v>20</v>
      </c>
      <c r="E675" s="18">
        <v>7</v>
      </c>
      <c r="F675" s="18">
        <v>21</v>
      </c>
      <c r="G675" s="18">
        <v>51</v>
      </c>
      <c r="H675" s="49" t="s">
        <v>522</v>
      </c>
      <c r="I675" s="10">
        <v>216250000</v>
      </c>
      <c r="J675" s="12">
        <v>259500000</v>
      </c>
      <c r="K675" s="12">
        <v>389250000</v>
      </c>
      <c r="L675" s="12">
        <v>0</v>
      </c>
      <c r="M675" s="22">
        <f t="shared" si="60"/>
        <v>865000000</v>
      </c>
      <c r="N675" s="109">
        <f t="shared" si="61"/>
        <v>0.25</v>
      </c>
      <c r="O675" s="110">
        <f t="shared" si="62"/>
        <v>0.3</v>
      </c>
      <c r="P675" s="110">
        <f t="shared" si="63"/>
        <v>0.45</v>
      </c>
      <c r="Q675" s="110">
        <f t="shared" si="64"/>
        <v>0</v>
      </c>
      <c r="R675" s="111">
        <f t="shared" si="65"/>
        <v>1</v>
      </c>
    </row>
    <row r="676" spans="2:18" s="4" customFormat="1" ht="15" x14ac:dyDescent="0.2">
      <c r="B676" s="17">
        <v>64</v>
      </c>
      <c r="C676" s="18">
        <v>613</v>
      </c>
      <c r="D676" s="18">
        <v>20</v>
      </c>
      <c r="E676" s="18">
        <v>7</v>
      </c>
      <c r="F676" s="18">
        <v>22</v>
      </c>
      <c r="G676" s="18">
        <v>51</v>
      </c>
      <c r="H676" s="49" t="s">
        <v>523</v>
      </c>
      <c r="I676" s="10">
        <v>212500000</v>
      </c>
      <c r="J676" s="12">
        <v>375000000</v>
      </c>
      <c r="K676" s="12">
        <v>652500000</v>
      </c>
      <c r="L676" s="12">
        <v>0</v>
      </c>
      <c r="M676" s="22">
        <f t="shared" si="60"/>
        <v>1240000000</v>
      </c>
      <c r="N676" s="109">
        <f t="shared" si="61"/>
        <v>0.17137096774193547</v>
      </c>
      <c r="O676" s="110">
        <f t="shared" si="62"/>
        <v>0.30241935483870969</v>
      </c>
      <c r="P676" s="110">
        <f t="shared" si="63"/>
        <v>0.52620967741935487</v>
      </c>
      <c r="Q676" s="110">
        <f t="shared" si="64"/>
        <v>0</v>
      </c>
      <c r="R676" s="111">
        <f t="shared" si="65"/>
        <v>1</v>
      </c>
    </row>
    <row r="677" spans="2:18" s="4" customFormat="1" ht="15" x14ac:dyDescent="0.2">
      <c r="B677" s="17">
        <v>64</v>
      </c>
      <c r="C677" s="18">
        <v>613</v>
      </c>
      <c r="D677" s="18">
        <v>20</v>
      </c>
      <c r="E677" s="18">
        <v>7</v>
      </c>
      <c r="F677" s="18">
        <v>23</v>
      </c>
      <c r="G677" s="18">
        <v>51</v>
      </c>
      <c r="H677" s="49" t="s">
        <v>524</v>
      </c>
      <c r="I677" s="10">
        <v>107500000</v>
      </c>
      <c r="J677" s="12">
        <v>129000000</v>
      </c>
      <c r="K677" s="12">
        <v>193500000</v>
      </c>
      <c r="L677" s="12">
        <v>0</v>
      </c>
      <c r="M677" s="22">
        <f t="shared" si="60"/>
        <v>430000000</v>
      </c>
      <c r="N677" s="109">
        <f t="shared" si="61"/>
        <v>0.25</v>
      </c>
      <c r="O677" s="110">
        <f t="shared" si="62"/>
        <v>0.3</v>
      </c>
      <c r="P677" s="110">
        <f t="shared" si="63"/>
        <v>0.45</v>
      </c>
      <c r="Q677" s="110">
        <f t="shared" si="64"/>
        <v>0</v>
      </c>
      <c r="R677" s="111">
        <f t="shared" si="65"/>
        <v>1</v>
      </c>
    </row>
    <row r="678" spans="2:18" s="4" customFormat="1" ht="15" x14ac:dyDescent="0.2">
      <c r="B678" s="17">
        <v>64</v>
      </c>
      <c r="C678" s="18">
        <v>613</v>
      </c>
      <c r="D678" s="18">
        <v>20</v>
      </c>
      <c r="E678" s="18">
        <v>7</v>
      </c>
      <c r="F678" s="18">
        <v>24</v>
      </c>
      <c r="G678" s="18">
        <v>51</v>
      </c>
      <c r="H678" s="49" t="s">
        <v>525</v>
      </c>
      <c r="I678" s="10">
        <v>95000000</v>
      </c>
      <c r="J678" s="12">
        <v>114000000</v>
      </c>
      <c r="K678" s="12">
        <v>171000000</v>
      </c>
      <c r="L678" s="12">
        <v>0</v>
      </c>
      <c r="M678" s="22">
        <f t="shared" si="60"/>
        <v>380000000</v>
      </c>
      <c r="N678" s="109">
        <f t="shared" si="61"/>
        <v>0.25</v>
      </c>
      <c r="O678" s="110">
        <f t="shared" si="62"/>
        <v>0.3</v>
      </c>
      <c r="P678" s="110">
        <f t="shared" si="63"/>
        <v>0.45</v>
      </c>
      <c r="Q678" s="110">
        <f t="shared" si="64"/>
        <v>0</v>
      </c>
      <c r="R678" s="111">
        <f t="shared" si="65"/>
        <v>1</v>
      </c>
    </row>
    <row r="679" spans="2:18" s="4" customFormat="1" ht="15" x14ac:dyDescent="0.2">
      <c r="B679" s="17">
        <v>64</v>
      </c>
      <c r="C679" s="18">
        <v>613</v>
      </c>
      <c r="D679" s="18">
        <v>20</v>
      </c>
      <c r="E679" s="18">
        <v>7</v>
      </c>
      <c r="F679" s="18">
        <v>25</v>
      </c>
      <c r="G679" s="18">
        <v>51</v>
      </c>
      <c r="H679" s="49" t="s">
        <v>526</v>
      </c>
      <c r="I679" s="10">
        <v>95000000</v>
      </c>
      <c r="J679" s="12">
        <v>114000000</v>
      </c>
      <c r="K679" s="12">
        <v>171000000</v>
      </c>
      <c r="L679" s="12">
        <v>0</v>
      </c>
      <c r="M679" s="22">
        <f t="shared" si="60"/>
        <v>380000000</v>
      </c>
      <c r="N679" s="109">
        <f t="shared" si="61"/>
        <v>0.25</v>
      </c>
      <c r="O679" s="110">
        <f t="shared" si="62"/>
        <v>0.3</v>
      </c>
      <c r="P679" s="110">
        <f t="shared" si="63"/>
        <v>0.45</v>
      </c>
      <c r="Q679" s="110">
        <f t="shared" si="64"/>
        <v>0</v>
      </c>
      <c r="R679" s="111">
        <f t="shared" si="65"/>
        <v>1</v>
      </c>
    </row>
    <row r="680" spans="2:18" s="4" customFormat="1" ht="15" x14ac:dyDescent="0.2">
      <c r="B680" s="17">
        <v>64</v>
      </c>
      <c r="C680" s="18">
        <v>613</v>
      </c>
      <c r="D680" s="18">
        <v>20</v>
      </c>
      <c r="E680" s="18">
        <v>7</v>
      </c>
      <c r="F680" s="18">
        <v>26</v>
      </c>
      <c r="G680" s="18">
        <v>51</v>
      </c>
      <c r="H680" s="49" t="s">
        <v>527</v>
      </c>
      <c r="I680" s="10">
        <v>245000000</v>
      </c>
      <c r="J680" s="12">
        <v>294000000</v>
      </c>
      <c r="K680" s="12">
        <v>441000000</v>
      </c>
      <c r="L680" s="12">
        <v>0</v>
      </c>
      <c r="M680" s="22">
        <f t="shared" si="60"/>
        <v>980000000</v>
      </c>
      <c r="N680" s="109">
        <f t="shared" si="61"/>
        <v>0.25</v>
      </c>
      <c r="O680" s="110">
        <f t="shared" si="62"/>
        <v>0.3</v>
      </c>
      <c r="P680" s="110">
        <f t="shared" si="63"/>
        <v>0.45</v>
      </c>
      <c r="Q680" s="110">
        <f t="shared" si="64"/>
        <v>0</v>
      </c>
      <c r="R680" s="111">
        <f t="shared" si="65"/>
        <v>1</v>
      </c>
    </row>
    <row r="681" spans="2:18" s="4" customFormat="1" ht="15" x14ac:dyDescent="0.2">
      <c r="B681" s="17">
        <v>64</v>
      </c>
      <c r="C681" s="18">
        <v>613</v>
      </c>
      <c r="D681" s="18">
        <v>20</v>
      </c>
      <c r="E681" s="18">
        <v>7</v>
      </c>
      <c r="F681" s="18">
        <v>27</v>
      </c>
      <c r="G681" s="18">
        <v>51</v>
      </c>
      <c r="H681" s="49" t="s">
        <v>528</v>
      </c>
      <c r="I681" s="10">
        <v>156250000</v>
      </c>
      <c r="J681" s="12">
        <v>187500000</v>
      </c>
      <c r="K681" s="12">
        <v>281250000</v>
      </c>
      <c r="L681" s="12">
        <v>0</v>
      </c>
      <c r="M681" s="22">
        <f t="shared" si="60"/>
        <v>625000000</v>
      </c>
      <c r="N681" s="109">
        <f t="shared" si="61"/>
        <v>0.25</v>
      </c>
      <c r="O681" s="110">
        <f t="shared" si="62"/>
        <v>0.3</v>
      </c>
      <c r="P681" s="110">
        <f t="shared" si="63"/>
        <v>0.45</v>
      </c>
      <c r="Q681" s="110">
        <f t="shared" si="64"/>
        <v>0</v>
      </c>
      <c r="R681" s="111">
        <f t="shared" si="65"/>
        <v>1</v>
      </c>
    </row>
    <row r="682" spans="2:18" s="4" customFormat="1" ht="15" x14ac:dyDescent="0.2">
      <c r="B682" s="17">
        <v>64</v>
      </c>
      <c r="C682" s="18">
        <v>613</v>
      </c>
      <c r="D682" s="18">
        <v>20</v>
      </c>
      <c r="E682" s="18">
        <v>7</v>
      </c>
      <c r="F682" s="18">
        <v>28</v>
      </c>
      <c r="G682" s="18">
        <v>51</v>
      </c>
      <c r="H682" s="49" t="s">
        <v>529</v>
      </c>
      <c r="I682" s="10">
        <v>296250000</v>
      </c>
      <c r="J682" s="12">
        <v>355500000</v>
      </c>
      <c r="K682" s="12">
        <v>533250000</v>
      </c>
      <c r="L682" s="12">
        <v>0</v>
      </c>
      <c r="M682" s="22">
        <f t="shared" si="60"/>
        <v>1185000000</v>
      </c>
      <c r="N682" s="109">
        <f t="shared" si="61"/>
        <v>0.25</v>
      </c>
      <c r="O682" s="110">
        <f t="shared" si="62"/>
        <v>0.3</v>
      </c>
      <c r="P682" s="110">
        <f t="shared" si="63"/>
        <v>0.45</v>
      </c>
      <c r="Q682" s="110">
        <f t="shared" si="64"/>
        <v>0</v>
      </c>
      <c r="R682" s="111">
        <f t="shared" si="65"/>
        <v>1</v>
      </c>
    </row>
    <row r="683" spans="2:18" s="4" customFormat="1" ht="15" x14ac:dyDescent="0.2">
      <c r="B683" s="17">
        <v>64</v>
      </c>
      <c r="C683" s="18">
        <v>613</v>
      </c>
      <c r="D683" s="18">
        <v>20</v>
      </c>
      <c r="E683" s="18">
        <v>7</v>
      </c>
      <c r="F683" s="18">
        <v>29</v>
      </c>
      <c r="G683" s="18">
        <v>51</v>
      </c>
      <c r="H683" s="49" t="s">
        <v>530</v>
      </c>
      <c r="I683" s="10">
        <v>227127361</v>
      </c>
      <c r="J683" s="12">
        <v>272552833</v>
      </c>
      <c r="K683" s="12">
        <v>408829250</v>
      </c>
      <c r="L683" s="12">
        <v>0</v>
      </c>
      <c r="M683" s="22">
        <f t="shared" si="60"/>
        <v>908509444</v>
      </c>
      <c r="N683" s="109">
        <f t="shared" si="61"/>
        <v>0.25</v>
      </c>
      <c r="O683" s="110">
        <f t="shared" si="62"/>
        <v>0.29999999977985919</v>
      </c>
      <c r="P683" s="110">
        <f t="shared" si="63"/>
        <v>0.45000000022014081</v>
      </c>
      <c r="Q683" s="110">
        <f t="shared" si="64"/>
        <v>0</v>
      </c>
      <c r="R683" s="111">
        <f t="shared" si="65"/>
        <v>1</v>
      </c>
    </row>
    <row r="684" spans="2:18" s="4" customFormat="1" ht="15" x14ac:dyDescent="0.2">
      <c r="B684" s="17">
        <v>64</v>
      </c>
      <c r="C684" s="18">
        <v>613</v>
      </c>
      <c r="D684" s="18">
        <v>20</v>
      </c>
      <c r="E684" s="18">
        <v>7</v>
      </c>
      <c r="F684" s="18">
        <v>30</v>
      </c>
      <c r="G684" s="18">
        <v>51</v>
      </c>
      <c r="H684" s="49" t="s">
        <v>531</v>
      </c>
      <c r="I684" s="10">
        <v>190000000</v>
      </c>
      <c r="J684" s="12">
        <v>228000000</v>
      </c>
      <c r="K684" s="12">
        <v>342000000</v>
      </c>
      <c r="L684" s="12">
        <v>0</v>
      </c>
      <c r="M684" s="22">
        <f t="shared" si="60"/>
        <v>760000000</v>
      </c>
      <c r="N684" s="109">
        <f t="shared" si="61"/>
        <v>0.25</v>
      </c>
      <c r="O684" s="110">
        <f t="shared" si="62"/>
        <v>0.3</v>
      </c>
      <c r="P684" s="110">
        <f t="shared" si="63"/>
        <v>0.45</v>
      </c>
      <c r="Q684" s="110">
        <f t="shared" si="64"/>
        <v>0</v>
      </c>
      <c r="R684" s="111">
        <f t="shared" si="65"/>
        <v>1</v>
      </c>
    </row>
    <row r="685" spans="2:18" s="4" customFormat="1" ht="15" x14ac:dyDescent="0.2">
      <c r="B685" s="17">
        <v>64</v>
      </c>
      <c r="C685" s="18">
        <v>613</v>
      </c>
      <c r="D685" s="18">
        <v>20</v>
      </c>
      <c r="E685" s="18">
        <v>7</v>
      </c>
      <c r="F685" s="18">
        <v>31</v>
      </c>
      <c r="G685" s="18">
        <v>51</v>
      </c>
      <c r="H685" s="49" t="s">
        <v>532</v>
      </c>
      <c r="I685" s="10">
        <v>52500000</v>
      </c>
      <c r="J685" s="12">
        <v>63000000</v>
      </c>
      <c r="K685" s="12">
        <v>94500000</v>
      </c>
      <c r="L685" s="12">
        <v>0</v>
      </c>
      <c r="M685" s="22">
        <f t="shared" si="60"/>
        <v>210000000</v>
      </c>
      <c r="N685" s="109">
        <f t="shared" si="61"/>
        <v>0.25</v>
      </c>
      <c r="O685" s="110">
        <f t="shared" si="62"/>
        <v>0.3</v>
      </c>
      <c r="P685" s="110">
        <f t="shared" si="63"/>
        <v>0.45</v>
      </c>
      <c r="Q685" s="110">
        <f t="shared" si="64"/>
        <v>0</v>
      </c>
      <c r="R685" s="111">
        <f t="shared" si="65"/>
        <v>1</v>
      </c>
    </row>
    <row r="686" spans="2:18" s="4" customFormat="1" ht="28.5" x14ac:dyDescent="0.2">
      <c r="B686" s="17">
        <v>70</v>
      </c>
      <c r="C686" s="18">
        <v>330</v>
      </c>
      <c r="D686" s="18">
        <v>1</v>
      </c>
      <c r="E686" s="18">
        <v>0</v>
      </c>
      <c r="F686" s="18">
        <v>15</v>
      </c>
      <c r="G686" s="18">
        <v>51</v>
      </c>
      <c r="H686" s="49" t="s">
        <v>726</v>
      </c>
      <c r="I686" s="10">
        <v>168300000</v>
      </c>
      <c r="J686" s="12">
        <v>29700000</v>
      </c>
      <c r="K686" s="12">
        <v>0</v>
      </c>
      <c r="L686" s="12">
        <v>0</v>
      </c>
      <c r="M686" s="22">
        <f t="shared" si="60"/>
        <v>198000000</v>
      </c>
      <c r="N686" s="109">
        <f t="shared" si="61"/>
        <v>0.85</v>
      </c>
      <c r="O686" s="110">
        <f t="shared" si="62"/>
        <v>0.15</v>
      </c>
      <c r="P686" s="110">
        <f t="shared" si="63"/>
        <v>0</v>
      </c>
      <c r="Q686" s="110">
        <f t="shared" si="64"/>
        <v>0</v>
      </c>
      <c r="R686" s="111">
        <f t="shared" si="65"/>
        <v>1</v>
      </c>
    </row>
    <row r="687" spans="2:18" s="4" customFormat="1" ht="15" x14ac:dyDescent="0.2">
      <c r="B687" s="17">
        <v>71</v>
      </c>
      <c r="C687" s="18">
        <v>106</v>
      </c>
      <c r="D687" s="18">
        <v>16</v>
      </c>
      <c r="E687" s="18">
        <v>0</v>
      </c>
      <c r="F687" s="18">
        <v>12</v>
      </c>
      <c r="G687" s="18">
        <v>51</v>
      </c>
      <c r="H687" s="49" t="s">
        <v>5</v>
      </c>
      <c r="I687" s="10">
        <v>280000000</v>
      </c>
      <c r="J687" s="12">
        <v>1099666704</v>
      </c>
      <c r="K687" s="12">
        <v>10089814448</v>
      </c>
      <c r="L687" s="12">
        <v>40406788671</v>
      </c>
      <c r="M687" s="22">
        <f t="shared" si="60"/>
        <v>51876269823</v>
      </c>
      <c r="N687" s="109">
        <f t="shared" si="61"/>
        <v>5.3974582396797248E-3</v>
      </c>
      <c r="O687" s="110">
        <f t="shared" si="62"/>
        <v>2.1197875401450874E-2</v>
      </c>
      <c r="P687" s="110">
        <f t="shared" si="63"/>
        <v>0.19449768617570404</v>
      </c>
      <c r="Q687" s="110">
        <f t="shared" si="64"/>
        <v>0.7789069801831654</v>
      </c>
      <c r="R687" s="111">
        <f t="shared" si="65"/>
        <v>1</v>
      </c>
    </row>
    <row r="688" spans="2:18" s="4" customFormat="1" ht="15" x14ac:dyDescent="0.2">
      <c r="B688" s="17">
        <v>72</v>
      </c>
      <c r="C688" s="18">
        <v>113</v>
      </c>
      <c r="D688" s="18">
        <v>16</v>
      </c>
      <c r="E688" s="18">
        <v>0</v>
      </c>
      <c r="F688" s="18">
        <v>35</v>
      </c>
      <c r="G688" s="18">
        <v>51</v>
      </c>
      <c r="H688" s="49" t="s">
        <v>7</v>
      </c>
      <c r="I688" s="10">
        <v>97000000</v>
      </c>
      <c r="J688" s="12">
        <v>33000000</v>
      </c>
      <c r="K688" s="12">
        <v>0</v>
      </c>
      <c r="L688" s="12">
        <v>0</v>
      </c>
      <c r="M688" s="22">
        <f t="shared" si="60"/>
        <v>130000000</v>
      </c>
      <c r="N688" s="109">
        <f t="shared" si="61"/>
        <v>0.74615384615384617</v>
      </c>
      <c r="O688" s="110">
        <f t="shared" si="62"/>
        <v>0.25384615384615383</v>
      </c>
      <c r="P688" s="110">
        <f t="shared" si="63"/>
        <v>0</v>
      </c>
      <c r="Q688" s="110">
        <f t="shared" si="64"/>
        <v>0</v>
      </c>
      <c r="R688" s="111">
        <f t="shared" si="65"/>
        <v>1</v>
      </c>
    </row>
    <row r="689" spans="2:18" s="4" customFormat="1" ht="15" x14ac:dyDescent="0.2">
      <c r="B689" s="17">
        <v>72</v>
      </c>
      <c r="C689" s="18">
        <v>116</v>
      </c>
      <c r="D689" s="18">
        <v>25</v>
      </c>
      <c r="E689" s="18">
        <v>0</v>
      </c>
      <c r="F689" s="18">
        <v>3</v>
      </c>
      <c r="G689" s="18">
        <v>51</v>
      </c>
      <c r="H689" s="49" t="s">
        <v>8</v>
      </c>
      <c r="I689" s="10">
        <v>343000000</v>
      </c>
      <c r="J689" s="12">
        <v>343000000</v>
      </c>
      <c r="K689" s="12">
        <v>0</v>
      </c>
      <c r="L689" s="12">
        <v>0</v>
      </c>
      <c r="M689" s="22">
        <f t="shared" si="60"/>
        <v>686000000</v>
      </c>
      <c r="N689" s="109">
        <f t="shared" si="61"/>
        <v>0.5</v>
      </c>
      <c r="O689" s="110">
        <f t="shared" si="62"/>
        <v>0.5</v>
      </c>
      <c r="P689" s="110">
        <f t="shared" si="63"/>
        <v>0</v>
      </c>
      <c r="Q689" s="110">
        <f t="shared" si="64"/>
        <v>0</v>
      </c>
      <c r="R689" s="111">
        <f t="shared" si="65"/>
        <v>1</v>
      </c>
    </row>
    <row r="690" spans="2:18" s="4" customFormat="1" ht="15" x14ac:dyDescent="0.2">
      <c r="B690" s="17">
        <v>72</v>
      </c>
      <c r="C690" s="18">
        <v>117</v>
      </c>
      <c r="D690" s="18">
        <v>16</v>
      </c>
      <c r="E690" s="18">
        <v>0</v>
      </c>
      <c r="F690" s="18">
        <v>1</v>
      </c>
      <c r="G690" s="18">
        <v>51</v>
      </c>
      <c r="H690" s="49" t="s">
        <v>9</v>
      </c>
      <c r="I690" s="10">
        <v>130000000</v>
      </c>
      <c r="J690" s="12">
        <v>190000000</v>
      </c>
      <c r="K690" s="12">
        <v>0</v>
      </c>
      <c r="L690" s="12">
        <v>0</v>
      </c>
      <c r="M690" s="22">
        <f t="shared" si="60"/>
        <v>320000000</v>
      </c>
      <c r="N690" s="109">
        <f t="shared" si="61"/>
        <v>0.40625</v>
      </c>
      <c r="O690" s="110">
        <f t="shared" si="62"/>
        <v>0.59375</v>
      </c>
      <c r="P690" s="110">
        <f t="shared" si="63"/>
        <v>0</v>
      </c>
      <c r="Q690" s="110">
        <f t="shared" si="64"/>
        <v>0</v>
      </c>
      <c r="R690" s="111">
        <f t="shared" si="65"/>
        <v>1</v>
      </c>
    </row>
    <row r="691" spans="2:18" s="4" customFormat="1" ht="15" x14ac:dyDescent="0.2">
      <c r="B691" s="17">
        <v>75</v>
      </c>
      <c r="C691" s="18">
        <v>850</v>
      </c>
      <c r="D691" s="18">
        <v>1</v>
      </c>
      <c r="E691" s="18">
        <v>0</v>
      </c>
      <c r="F691" s="18">
        <v>70</v>
      </c>
      <c r="G691" s="18">
        <v>51</v>
      </c>
      <c r="H691" s="49" t="s">
        <v>537</v>
      </c>
      <c r="I691" s="10">
        <v>20100009</v>
      </c>
      <c r="J691" s="12">
        <v>24566677</v>
      </c>
      <c r="K691" s="12">
        <v>0</v>
      </c>
      <c r="L691" s="12">
        <v>0</v>
      </c>
      <c r="M691" s="22">
        <f t="shared" si="60"/>
        <v>44666686</v>
      </c>
      <c r="N691" s="109">
        <f t="shared" si="61"/>
        <v>0.45000000671641499</v>
      </c>
      <c r="O691" s="110">
        <f t="shared" si="62"/>
        <v>0.54999999328358495</v>
      </c>
      <c r="P691" s="110">
        <f t="shared" si="63"/>
        <v>0</v>
      </c>
      <c r="Q691" s="110">
        <f t="shared" si="64"/>
        <v>0</v>
      </c>
      <c r="R691" s="111">
        <f t="shared" si="65"/>
        <v>1</v>
      </c>
    </row>
    <row r="692" spans="2:18" s="4" customFormat="1" ht="15" x14ac:dyDescent="0.2">
      <c r="B692" s="17">
        <v>75</v>
      </c>
      <c r="C692" s="18">
        <v>850</v>
      </c>
      <c r="D692" s="18">
        <v>1</v>
      </c>
      <c r="E692" s="18">
        <v>1</v>
      </c>
      <c r="F692" s="18">
        <v>11</v>
      </c>
      <c r="G692" s="18">
        <v>51</v>
      </c>
      <c r="H692" s="49" t="s">
        <v>538</v>
      </c>
      <c r="I692" s="10">
        <v>75217208</v>
      </c>
      <c r="J692" s="12">
        <v>120821032</v>
      </c>
      <c r="K692" s="12">
        <v>0</v>
      </c>
      <c r="L692" s="12">
        <v>0</v>
      </c>
      <c r="M692" s="22">
        <f t="shared" si="60"/>
        <v>196038240</v>
      </c>
      <c r="N692" s="109">
        <f t="shared" si="61"/>
        <v>0.38368640730502374</v>
      </c>
      <c r="O692" s="110">
        <f t="shared" si="62"/>
        <v>0.61631359269497621</v>
      </c>
      <c r="P692" s="110">
        <f t="shared" si="63"/>
        <v>0</v>
      </c>
      <c r="Q692" s="110">
        <f t="shared" si="64"/>
        <v>0</v>
      </c>
      <c r="R692" s="111">
        <f t="shared" si="65"/>
        <v>1</v>
      </c>
    </row>
    <row r="693" spans="2:18" s="4" customFormat="1" ht="15" x14ac:dyDescent="0.2">
      <c r="B693" s="17">
        <v>75</v>
      </c>
      <c r="C693" s="18">
        <v>850</v>
      </c>
      <c r="D693" s="18">
        <v>1</v>
      </c>
      <c r="E693" s="18">
        <v>1</v>
      </c>
      <c r="F693" s="18">
        <v>12</v>
      </c>
      <c r="G693" s="18">
        <v>51</v>
      </c>
      <c r="H693" s="49" t="s">
        <v>539</v>
      </c>
      <c r="I693" s="10">
        <v>71169649</v>
      </c>
      <c r="J693" s="12">
        <v>111218141</v>
      </c>
      <c r="K693" s="12">
        <v>0</v>
      </c>
      <c r="L693" s="12">
        <v>0</v>
      </c>
      <c r="M693" s="22">
        <f t="shared" si="60"/>
        <v>182387790</v>
      </c>
      <c r="N693" s="109">
        <f t="shared" si="61"/>
        <v>0.39021060017230319</v>
      </c>
      <c r="O693" s="110">
        <f t="shared" si="62"/>
        <v>0.60978939982769675</v>
      </c>
      <c r="P693" s="110">
        <f t="shared" si="63"/>
        <v>0</v>
      </c>
      <c r="Q693" s="110">
        <f t="shared" si="64"/>
        <v>0</v>
      </c>
      <c r="R693" s="111">
        <f t="shared" si="65"/>
        <v>1</v>
      </c>
    </row>
    <row r="694" spans="2:18" s="4" customFormat="1" ht="15" x14ac:dyDescent="0.2">
      <c r="B694" s="17">
        <v>75</v>
      </c>
      <c r="C694" s="18">
        <v>850</v>
      </c>
      <c r="D694" s="18">
        <v>1</v>
      </c>
      <c r="E694" s="18">
        <v>1</v>
      </c>
      <c r="F694" s="18">
        <v>22</v>
      </c>
      <c r="G694" s="18">
        <v>51</v>
      </c>
      <c r="H694" s="49" t="s">
        <v>540</v>
      </c>
      <c r="I694" s="10">
        <v>40275602</v>
      </c>
      <c r="J694" s="12">
        <v>49225736</v>
      </c>
      <c r="K694" s="12">
        <v>0</v>
      </c>
      <c r="L694" s="12">
        <v>0</v>
      </c>
      <c r="M694" s="22">
        <f t="shared" si="60"/>
        <v>89501338</v>
      </c>
      <c r="N694" s="109">
        <f t="shared" si="61"/>
        <v>0.44999999888269826</v>
      </c>
      <c r="O694" s="110">
        <f t="shared" si="62"/>
        <v>0.55000000111730174</v>
      </c>
      <c r="P694" s="110">
        <f t="shared" si="63"/>
        <v>0</v>
      </c>
      <c r="Q694" s="110">
        <f t="shared" si="64"/>
        <v>0</v>
      </c>
      <c r="R694" s="111">
        <f t="shared" si="65"/>
        <v>1</v>
      </c>
    </row>
    <row r="695" spans="2:18" s="4" customFormat="1" ht="15" x14ac:dyDescent="0.2">
      <c r="B695" s="17">
        <v>75</v>
      </c>
      <c r="C695" s="18">
        <v>850</v>
      </c>
      <c r="D695" s="18">
        <v>1</v>
      </c>
      <c r="E695" s="18">
        <v>1</v>
      </c>
      <c r="F695" s="18">
        <v>23</v>
      </c>
      <c r="G695" s="18">
        <v>51</v>
      </c>
      <c r="H695" s="49" t="s">
        <v>541</v>
      </c>
      <c r="I695" s="10">
        <v>63961850</v>
      </c>
      <c r="J695" s="12">
        <v>78175593</v>
      </c>
      <c r="K695" s="12">
        <v>0</v>
      </c>
      <c r="L695" s="12">
        <v>0</v>
      </c>
      <c r="M695" s="22">
        <f t="shared" si="60"/>
        <v>142137443</v>
      </c>
      <c r="N695" s="109">
        <f t="shared" si="61"/>
        <v>0.45000000457303851</v>
      </c>
      <c r="O695" s="110">
        <f t="shared" si="62"/>
        <v>0.54999999542696154</v>
      </c>
      <c r="P695" s="110">
        <f t="shared" si="63"/>
        <v>0</v>
      </c>
      <c r="Q695" s="110">
        <f t="shared" si="64"/>
        <v>0</v>
      </c>
      <c r="R695" s="111">
        <f t="shared" si="65"/>
        <v>1</v>
      </c>
    </row>
    <row r="696" spans="2:18" s="4" customFormat="1" ht="15" x14ac:dyDescent="0.2">
      <c r="B696" s="17">
        <v>75</v>
      </c>
      <c r="C696" s="18">
        <v>850</v>
      </c>
      <c r="D696" s="18">
        <v>1</v>
      </c>
      <c r="E696" s="18">
        <v>1</v>
      </c>
      <c r="F696" s="18">
        <v>24</v>
      </c>
      <c r="G696" s="18">
        <v>51</v>
      </c>
      <c r="H696" s="49" t="s">
        <v>630</v>
      </c>
      <c r="I696" s="10">
        <v>9325794</v>
      </c>
      <c r="J696" s="12">
        <v>48960421</v>
      </c>
      <c r="K696" s="12">
        <v>0</v>
      </c>
      <c r="L696" s="12">
        <v>0</v>
      </c>
      <c r="M696" s="22">
        <f t="shared" si="60"/>
        <v>58286215</v>
      </c>
      <c r="N696" s="109">
        <f t="shared" si="61"/>
        <v>0.15999999313731386</v>
      </c>
      <c r="O696" s="110">
        <f t="shared" si="62"/>
        <v>0.84000000686268617</v>
      </c>
      <c r="P696" s="110">
        <f t="shared" si="63"/>
        <v>0</v>
      </c>
      <c r="Q696" s="110">
        <f t="shared" si="64"/>
        <v>0</v>
      </c>
      <c r="R696" s="111">
        <f t="shared" si="65"/>
        <v>1</v>
      </c>
    </row>
    <row r="697" spans="2:18" s="4" customFormat="1" ht="15" x14ac:dyDescent="0.2">
      <c r="B697" s="17">
        <v>75</v>
      </c>
      <c r="C697" s="18">
        <v>850</v>
      </c>
      <c r="D697" s="18">
        <v>1</v>
      </c>
      <c r="E697" s="18">
        <v>1</v>
      </c>
      <c r="F697" s="18">
        <v>25</v>
      </c>
      <c r="G697" s="18">
        <v>51</v>
      </c>
      <c r="H697" s="49" t="s">
        <v>631</v>
      </c>
      <c r="I697" s="10">
        <v>13293318</v>
      </c>
      <c r="J697" s="12">
        <v>69789920</v>
      </c>
      <c r="K697" s="12">
        <v>0</v>
      </c>
      <c r="L697" s="12">
        <v>0</v>
      </c>
      <c r="M697" s="22">
        <f t="shared" si="60"/>
        <v>83083238</v>
      </c>
      <c r="N697" s="109">
        <f t="shared" si="61"/>
        <v>0.15999999903711024</v>
      </c>
      <c r="O697" s="110">
        <f t="shared" si="62"/>
        <v>0.84000000096288974</v>
      </c>
      <c r="P697" s="110">
        <f t="shared" si="63"/>
        <v>0</v>
      </c>
      <c r="Q697" s="110">
        <f t="shared" si="64"/>
        <v>0</v>
      </c>
      <c r="R697" s="111">
        <f t="shared" si="65"/>
        <v>1</v>
      </c>
    </row>
    <row r="698" spans="2:18" s="4" customFormat="1" ht="15" x14ac:dyDescent="0.2">
      <c r="B698" s="17">
        <v>75</v>
      </c>
      <c r="C698" s="18">
        <v>850</v>
      </c>
      <c r="D698" s="18">
        <v>1</v>
      </c>
      <c r="E698" s="18">
        <v>1</v>
      </c>
      <c r="F698" s="18">
        <v>26</v>
      </c>
      <c r="G698" s="18">
        <v>51</v>
      </c>
      <c r="H698" s="49" t="s">
        <v>632</v>
      </c>
      <c r="I698" s="10">
        <v>24721121</v>
      </c>
      <c r="J698" s="12">
        <v>129785885</v>
      </c>
      <c r="K698" s="12">
        <v>0</v>
      </c>
      <c r="L698" s="12">
        <v>0</v>
      </c>
      <c r="M698" s="22">
        <f t="shared" si="60"/>
        <v>154507006</v>
      </c>
      <c r="N698" s="109">
        <f t="shared" si="61"/>
        <v>0.16000000025888794</v>
      </c>
      <c r="O698" s="110">
        <f t="shared" si="62"/>
        <v>0.83999999974111206</v>
      </c>
      <c r="P698" s="110">
        <f t="shared" si="63"/>
        <v>0</v>
      </c>
      <c r="Q698" s="110">
        <f t="shared" si="64"/>
        <v>0</v>
      </c>
      <c r="R698" s="111">
        <f t="shared" si="65"/>
        <v>1</v>
      </c>
    </row>
    <row r="699" spans="2:18" s="4" customFormat="1" ht="15" x14ac:dyDescent="0.2">
      <c r="B699" s="17">
        <v>75</v>
      </c>
      <c r="C699" s="18">
        <v>850</v>
      </c>
      <c r="D699" s="18">
        <v>1</v>
      </c>
      <c r="E699" s="18">
        <v>1</v>
      </c>
      <c r="F699" s="18">
        <v>27</v>
      </c>
      <c r="G699" s="18">
        <v>51</v>
      </c>
      <c r="H699" s="49" t="s">
        <v>633</v>
      </c>
      <c r="I699" s="10">
        <v>13798126</v>
      </c>
      <c r="J699" s="12">
        <v>72440163</v>
      </c>
      <c r="K699" s="12">
        <v>0</v>
      </c>
      <c r="L699" s="12">
        <v>0</v>
      </c>
      <c r="M699" s="22">
        <f t="shared" si="60"/>
        <v>86238289</v>
      </c>
      <c r="N699" s="109">
        <f t="shared" si="61"/>
        <v>0.15999999721701344</v>
      </c>
      <c r="O699" s="110">
        <f t="shared" si="62"/>
        <v>0.84000000278298659</v>
      </c>
      <c r="P699" s="110">
        <f t="shared" si="63"/>
        <v>0</v>
      </c>
      <c r="Q699" s="110">
        <f t="shared" si="64"/>
        <v>0</v>
      </c>
      <c r="R699" s="111">
        <f t="shared" si="65"/>
        <v>1</v>
      </c>
    </row>
    <row r="700" spans="2:18" s="4" customFormat="1" ht="15" x14ac:dyDescent="0.2">
      <c r="B700" s="17">
        <v>75</v>
      </c>
      <c r="C700" s="18">
        <v>850</v>
      </c>
      <c r="D700" s="18">
        <v>1</v>
      </c>
      <c r="E700" s="18">
        <v>1</v>
      </c>
      <c r="F700" s="18">
        <v>28</v>
      </c>
      <c r="G700" s="18">
        <v>51</v>
      </c>
      <c r="H700" s="49" t="s">
        <v>634</v>
      </c>
      <c r="I700" s="10">
        <v>18198677</v>
      </c>
      <c r="J700" s="12">
        <v>95543056</v>
      </c>
      <c r="K700" s="12">
        <v>0</v>
      </c>
      <c r="L700" s="12">
        <v>0</v>
      </c>
      <c r="M700" s="22">
        <f t="shared" si="60"/>
        <v>113741733</v>
      </c>
      <c r="N700" s="109">
        <f t="shared" si="61"/>
        <v>0.15999999753828262</v>
      </c>
      <c r="O700" s="110">
        <f t="shared" si="62"/>
        <v>0.84000000246171735</v>
      </c>
      <c r="P700" s="110">
        <f t="shared" si="63"/>
        <v>0</v>
      </c>
      <c r="Q700" s="110">
        <f t="shared" si="64"/>
        <v>0</v>
      </c>
      <c r="R700" s="111">
        <f t="shared" si="65"/>
        <v>1</v>
      </c>
    </row>
    <row r="701" spans="2:18" s="4" customFormat="1" ht="15" x14ac:dyDescent="0.2">
      <c r="B701" s="17">
        <v>75</v>
      </c>
      <c r="C701" s="18">
        <v>850</v>
      </c>
      <c r="D701" s="18">
        <v>1</v>
      </c>
      <c r="E701" s="18">
        <v>1</v>
      </c>
      <c r="F701" s="18">
        <v>29</v>
      </c>
      <c r="G701" s="18">
        <v>51</v>
      </c>
      <c r="H701" s="49" t="s">
        <v>635</v>
      </c>
      <c r="I701" s="10">
        <v>12738971</v>
      </c>
      <c r="J701" s="12">
        <v>66879595</v>
      </c>
      <c r="K701" s="12">
        <v>0</v>
      </c>
      <c r="L701" s="12">
        <v>0</v>
      </c>
      <c r="M701" s="22">
        <f t="shared" si="60"/>
        <v>79618566</v>
      </c>
      <c r="N701" s="109">
        <f t="shared" si="61"/>
        <v>0.16000000552634921</v>
      </c>
      <c r="O701" s="110">
        <f t="shared" si="62"/>
        <v>0.83999999447365081</v>
      </c>
      <c r="P701" s="110">
        <f t="shared" si="63"/>
        <v>0</v>
      </c>
      <c r="Q701" s="110">
        <f t="shared" si="64"/>
        <v>0</v>
      </c>
      <c r="R701" s="111">
        <f t="shared" si="65"/>
        <v>1</v>
      </c>
    </row>
    <row r="702" spans="2:18" s="4" customFormat="1" ht="15" x14ac:dyDescent="0.2">
      <c r="B702" s="17">
        <v>75</v>
      </c>
      <c r="C702" s="18">
        <v>850</v>
      </c>
      <c r="D702" s="18">
        <v>1</v>
      </c>
      <c r="E702" s="18">
        <v>1</v>
      </c>
      <c r="F702" s="18">
        <v>30</v>
      </c>
      <c r="G702" s="18">
        <v>51</v>
      </c>
      <c r="H702" s="49" t="s">
        <v>636</v>
      </c>
      <c r="I702" s="10">
        <v>9420757</v>
      </c>
      <c r="J702" s="12">
        <v>49458973</v>
      </c>
      <c r="K702" s="12">
        <v>0</v>
      </c>
      <c r="L702" s="12">
        <v>0</v>
      </c>
      <c r="M702" s="22">
        <f t="shared" si="60"/>
        <v>58879730</v>
      </c>
      <c r="N702" s="109">
        <f t="shared" si="61"/>
        <v>0.16000000339675471</v>
      </c>
      <c r="O702" s="110">
        <f t="shared" si="62"/>
        <v>0.83999999660324531</v>
      </c>
      <c r="P702" s="110">
        <f t="shared" si="63"/>
        <v>0</v>
      </c>
      <c r="Q702" s="110">
        <f t="shared" si="64"/>
        <v>0</v>
      </c>
      <c r="R702" s="111">
        <f t="shared" si="65"/>
        <v>1</v>
      </c>
    </row>
    <row r="703" spans="2:18" s="4" customFormat="1" ht="15" x14ac:dyDescent="0.2">
      <c r="B703" s="17">
        <v>75</v>
      </c>
      <c r="C703" s="18">
        <v>850</v>
      </c>
      <c r="D703" s="18">
        <v>1</v>
      </c>
      <c r="E703" s="18">
        <v>1</v>
      </c>
      <c r="F703" s="18">
        <v>31</v>
      </c>
      <c r="G703" s="18">
        <v>51</v>
      </c>
      <c r="H703" s="49" t="s">
        <v>637</v>
      </c>
      <c r="I703" s="10">
        <v>3838720</v>
      </c>
      <c r="J703" s="12">
        <v>20153280</v>
      </c>
      <c r="K703" s="12">
        <v>0</v>
      </c>
      <c r="L703" s="12">
        <v>0</v>
      </c>
      <c r="M703" s="22">
        <f t="shared" si="60"/>
        <v>23992000</v>
      </c>
      <c r="N703" s="109">
        <f t="shared" si="61"/>
        <v>0.16</v>
      </c>
      <c r="O703" s="110">
        <f t="shared" si="62"/>
        <v>0.84</v>
      </c>
      <c r="P703" s="110">
        <f t="shared" si="63"/>
        <v>0</v>
      </c>
      <c r="Q703" s="110">
        <f t="shared" si="64"/>
        <v>0</v>
      </c>
      <c r="R703" s="111">
        <f t="shared" si="65"/>
        <v>1</v>
      </c>
    </row>
    <row r="704" spans="2:18" s="4" customFormat="1" ht="15" x14ac:dyDescent="0.2">
      <c r="B704" s="17">
        <v>75</v>
      </c>
      <c r="C704" s="18">
        <v>850</v>
      </c>
      <c r="D704" s="18">
        <v>1</v>
      </c>
      <c r="E704" s="18">
        <v>1</v>
      </c>
      <c r="F704" s="18">
        <v>32</v>
      </c>
      <c r="G704" s="18">
        <v>51</v>
      </c>
      <c r="H704" s="49" t="s">
        <v>638</v>
      </c>
      <c r="I704" s="10">
        <v>12594158</v>
      </c>
      <c r="J704" s="12">
        <v>66119328</v>
      </c>
      <c r="K704" s="12">
        <v>0</v>
      </c>
      <c r="L704" s="12">
        <v>0</v>
      </c>
      <c r="M704" s="22">
        <f t="shared" si="60"/>
        <v>78713486</v>
      </c>
      <c r="N704" s="109">
        <f t="shared" si="61"/>
        <v>0.16000000304903278</v>
      </c>
      <c r="O704" s="110">
        <f t="shared" si="62"/>
        <v>0.83999999695096716</v>
      </c>
      <c r="P704" s="110">
        <f t="shared" si="63"/>
        <v>0</v>
      </c>
      <c r="Q704" s="110">
        <f t="shared" si="64"/>
        <v>0</v>
      </c>
      <c r="R704" s="111">
        <f t="shared" si="65"/>
        <v>1</v>
      </c>
    </row>
    <row r="705" spans="2:18" s="4" customFormat="1" ht="15" x14ac:dyDescent="0.2">
      <c r="B705" s="17">
        <v>75</v>
      </c>
      <c r="C705" s="18">
        <v>850</v>
      </c>
      <c r="D705" s="18">
        <v>1</v>
      </c>
      <c r="E705" s="18">
        <v>1</v>
      </c>
      <c r="F705" s="18">
        <v>33</v>
      </c>
      <c r="G705" s="18">
        <v>51</v>
      </c>
      <c r="H705" s="49" t="s">
        <v>639</v>
      </c>
      <c r="I705" s="10">
        <v>12543045</v>
      </c>
      <c r="J705" s="12">
        <v>65850989</v>
      </c>
      <c r="K705" s="12">
        <v>0</v>
      </c>
      <c r="L705" s="12">
        <v>0</v>
      </c>
      <c r="M705" s="22">
        <f t="shared" si="60"/>
        <v>78394034</v>
      </c>
      <c r="N705" s="109">
        <f t="shared" si="61"/>
        <v>0.15999999438732798</v>
      </c>
      <c r="O705" s="110">
        <f t="shared" si="62"/>
        <v>0.84000000561267196</v>
      </c>
      <c r="P705" s="110">
        <f t="shared" si="63"/>
        <v>0</v>
      </c>
      <c r="Q705" s="110">
        <f t="shared" si="64"/>
        <v>0</v>
      </c>
      <c r="R705" s="111">
        <f t="shared" si="65"/>
        <v>1</v>
      </c>
    </row>
    <row r="706" spans="2:18" s="4" customFormat="1" ht="15" x14ac:dyDescent="0.2">
      <c r="B706" s="17">
        <v>75</v>
      </c>
      <c r="C706" s="18">
        <v>850</v>
      </c>
      <c r="D706" s="18">
        <v>1</v>
      </c>
      <c r="E706" s="18">
        <v>1</v>
      </c>
      <c r="F706" s="18">
        <v>34</v>
      </c>
      <c r="G706" s="18">
        <v>51</v>
      </c>
      <c r="H706" s="49" t="s">
        <v>640</v>
      </c>
      <c r="I706" s="10">
        <v>13124329</v>
      </c>
      <c r="J706" s="12">
        <v>68902725</v>
      </c>
      <c r="K706" s="12">
        <v>0</v>
      </c>
      <c r="L706" s="12">
        <v>0</v>
      </c>
      <c r="M706" s="22">
        <f t="shared" si="60"/>
        <v>82027054</v>
      </c>
      <c r="N706" s="109">
        <f t="shared" si="61"/>
        <v>0.16000000438879591</v>
      </c>
      <c r="O706" s="110">
        <f t="shared" si="62"/>
        <v>0.83999999561120409</v>
      </c>
      <c r="P706" s="110">
        <f t="shared" si="63"/>
        <v>0</v>
      </c>
      <c r="Q706" s="110">
        <f t="shared" si="64"/>
        <v>0</v>
      </c>
      <c r="R706" s="111">
        <f t="shared" si="65"/>
        <v>1</v>
      </c>
    </row>
    <row r="707" spans="2:18" s="4" customFormat="1" ht="15" x14ac:dyDescent="0.2">
      <c r="B707" s="17">
        <v>75</v>
      </c>
      <c r="C707" s="18">
        <v>850</v>
      </c>
      <c r="D707" s="18">
        <v>1</v>
      </c>
      <c r="E707" s="18">
        <v>1</v>
      </c>
      <c r="F707" s="18">
        <v>35</v>
      </c>
      <c r="G707" s="18">
        <v>51</v>
      </c>
      <c r="H707" s="49" t="s">
        <v>641</v>
      </c>
      <c r="I707" s="10">
        <v>12449650</v>
      </c>
      <c r="J707" s="12">
        <v>65360661</v>
      </c>
      <c r="K707" s="12">
        <v>0</v>
      </c>
      <c r="L707" s="12">
        <v>0</v>
      </c>
      <c r="M707" s="22">
        <f t="shared" si="60"/>
        <v>77810311</v>
      </c>
      <c r="N707" s="109">
        <f t="shared" si="61"/>
        <v>0.16000000308442411</v>
      </c>
      <c r="O707" s="110">
        <f t="shared" si="62"/>
        <v>0.83999999691557592</v>
      </c>
      <c r="P707" s="110">
        <f t="shared" si="63"/>
        <v>0</v>
      </c>
      <c r="Q707" s="110">
        <f t="shared" si="64"/>
        <v>0</v>
      </c>
      <c r="R707" s="111">
        <f t="shared" si="65"/>
        <v>1</v>
      </c>
    </row>
    <row r="708" spans="2:18" s="4" customFormat="1" ht="28.5" x14ac:dyDescent="0.2">
      <c r="B708" s="17">
        <v>80</v>
      </c>
      <c r="C708" s="18">
        <v>903</v>
      </c>
      <c r="D708" s="18">
        <v>53</v>
      </c>
      <c r="E708" s="18">
        <v>0</v>
      </c>
      <c r="F708" s="18">
        <v>48</v>
      </c>
      <c r="G708" s="18">
        <v>51</v>
      </c>
      <c r="H708" s="49" t="s">
        <v>542</v>
      </c>
      <c r="I708" s="10">
        <v>68250000</v>
      </c>
      <c r="J708" s="12">
        <v>107250000</v>
      </c>
      <c r="K708" s="12">
        <v>19500000</v>
      </c>
      <c r="L708" s="12">
        <v>0</v>
      </c>
      <c r="M708" s="22">
        <f t="shared" si="60"/>
        <v>195000000</v>
      </c>
      <c r="N708" s="109">
        <f t="shared" si="61"/>
        <v>0.35</v>
      </c>
      <c r="O708" s="110">
        <f t="shared" si="62"/>
        <v>0.55000000000000004</v>
      </c>
      <c r="P708" s="110">
        <f t="shared" si="63"/>
        <v>0.1</v>
      </c>
      <c r="Q708" s="110">
        <f t="shared" si="64"/>
        <v>0</v>
      </c>
      <c r="R708" s="111">
        <f t="shared" si="65"/>
        <v>1</v>
      </c>
    </row>
    <row r="709" spans="2:18" s="4" customFormat="1" ht="15" x14ac:dyDescent="0.2">
      <c r="B709" s="17">
        <v>80</v>
      </c>
      <c r="C709" s="18">
        <v>903</v>
      </c>
      <c r="D709" s="18">
        <v>53</v>
      </c>
      <c r="E709" s="18">
        <v>0</v>
      </c>
      <c r="F709" s="18">
        <v>50</v>
      </c>
      <c r="G709" s="18">
        <v>51</v>
      </c>
      <c r="H709" s="49" t="s">
        <v>543</v>
      </c>
      <c r="I709" s="10">
        <v>9600000</v>
      </c>
      <c r="J709" s="12">
        <v>2400000</v>
      </c>
      <c r="K709" s="12">
        <v>0</v>
      </c>
      <c r="L709" s="12">
        <v>0</v>
      </c>
      <c r="M709" s="22">
        <f t="shared" si="60"/>
        <v>12000000</v>
      </c>
      <c r="N709" s="109">
        <f t="shared" si="61"/>
        <v>0.8</v>
      </c>
      <c r="O709" s="110">
        <f t="shared" si="62"/>
        <v>0.2</v>
      </c>
      <c r="P709" s="110">
        <f t="shared" si="63"/>
        <v>0</v>
      </c>
      <c r="Q709" s="110">
        <f t="shared" si="64"/>
        <v>0</v>
      </c>
      <c r="R709" s="111">
        <f t="shared" si="65"/>
        <v>1</v>
      </c>
    </row>
    <row r="710" spans="2:18" s="4" customFormat="1" ht="15" x14ac:dyDescent="0.2">
      <c r="B710" s="17">
        <v>80</v>
      </c>
      <c r="C710" s="18">
        <v>903</v>
      </c>
      <c r="D710" s="18">
        <v>53</v>
      </c>
      <c r="E710" s="18">
        <v>0</v>
      </c>
      <c r="F710" s="18">
        <v>51</v>
      </c>
      <c r="G710" s="18">
        <v>51</v>
      </c>
      <c r="H710" s="49" t="s">
        <v>544</v>
      </c>
      <c r="I710" s="10">
        <v>9010000</v>
      </c>
      <c r="J710" s="12">
        <v>1590000</v>
      </c>
      <c r="K710" s="12">
        <v>0</v>
      </c>
      <c r="L710" s="12">
        <v>0</v>
      </c>
      <c r="M710" s="22">
        <f t="shared" si="60"/>
        <v>10600000</v>
      </c>
      <c r="N710" s="109">
        <f t="shared" si="61"/>
        <v>0.85</v>
      </c>
      <c r="O710" s="110">
        <f t="shared" si="62"/>
        <v>0.15</v>
      </c>
      <c r="P710" s="110">
        <f t="shared" si="63"/>
        <v>0</v>
      </c>
      <c r="Q710" s="110">
        <f t="shared" si="64"/>
        <v>0</v>
      </c>
      <c r="R710" s="111">
        <f t="shared" si="65"/>
        <v>1</v>
      </c>
    </row>
    <row r="711" spans="2:18" s="4" customFormat="1" ht="15" x14ac:dyDescent="0.2">
      <c r="B711" s="17">
        <v>80</v>
      </c>
      <c r="C711" s="18">
        <v>903</v>
      </c>
      <c r="D711" s="18">
        <v>53</v>
      </c>
      <c r="E711" s="18">
        <v>0</v>
      </c>
      <c r="F711" s="18">
        <v>56</v>
      </c>
      <c r="G711" s="18">
        <v>51</v>
      </c>
      <c r="H711" s="49" t="s">
        <v>545</v>
      </c>
      <c r="I711" s="10">
        <v>12500000</v>
      </c>
      <c r="J711" s="12">
        <v>12500000</v>
      </c>
      <c r="K711" s="12">
        <v>0</v>
      </c>
      <c r="L711" s="12">
        <v>0</v>
      </c>
      <c r="M711" s="22">
        <f t="shared" si="60"/>
        <v>25000000</v>
      </c>
      <c r="N711" s="109">
        <f t="shared" si="61"/>
        <v>0.5</v>
      </c>
      <c r="O711" s="110">
        <f t="shared" si="62"/>
        <v>0.5</v>
      </c>
      <c r="P711" s="110">
        <f t="shared" si="63"/>
        <v>0</v>
      </c>
      <c r="Q711" s="110">
        <f t="shared" si="64"/>
        <v>0</v>
      </c>
      <c r="R711" s="111">
        <f t="shared" si="65"/>
        <v>1</v>
      </c>
    </row>
    <row r="712" spans="2:18" s="4" customFormat="1" ht="15" x14ac:dyDescent="0.2">
      <c r="B712" s="17">
        <v>80</v>
      </c>
      <c r="C712" s="18">
        <v>903</v>
      </c>
      <c r="D712" s="18">
        <v>53</v>
      </c>
      <c r="E712" s="18">
        <v>0</v>
      </c>
      <c r="F712" s="18">
        <v>61</v>
      </c>
      <c r="G712" s="18">
        <v>51</v>
      </c>
      <c r="H712" s="49" t="s">
        <v>546</v>
      </c>
      <c r="I712" s="10">
        <v>67725000</v>
      </c>
      <c r="J712" s="12">
        <v>106425000</v>
      </c>
      <c r="K712" s="12">
        <v>19350000</v>
      </c>
      <c r="L712" s="12">
        <v>0</v>
      </c>
      <c r="M712" s="22">
        <f t="shared" si="60"/>
        <v>193500000</v>
      </c>
      <c r="N712" s="109">
        <f t="shared" si="61"/>
        <v>0.35</v>
      </c>
      <c r="O712" s="110">
        <f t="shared" si="62"/>
        <v>0.55000000000000004</v>
      </c>
      <c r="P712" s="110">
        <f t="shared" si="63"/>
        <v>0.1</v>
      </c>
      <c r="Q712" s="110">
        <f t="shared" si="64"/>
        <v>0</v>
      </c>
      <c r="R712" s="111">
        <f t="shared" si="65"/>
        <v>1</v>
      </c>
    </row>
    <row r="713" spans="2:18" s="4" customFormat="1" ht="15" x14ac:dyDescent="0.2">
      <c r="B713" s="17">
        <v>80</v>
      </c>
      <c r="C713" s="18">
        <v>903</v>
      </c>
      <c r="D713" s="18">
        <v>53</v>
      </c>
      <c r="E713" s="18">
        <v>0</v>
      </c>
      <c r="F713" s="18">
        <v>67</v>
      </c>
      <c r="G713" s="18">
        <v>51</v>
      </c>
      <c r="H713" s="49" t="s">
        <v>547</v>
      </c>
      <c r="I713" s="10">
        <v>5000000</v>
      </c>
      <c r="J713" s="12">
        <v>20000000</v>
      </c>
      <c r="K713" s="12">
        <v>0</v>
      </c>
      <c r="L713" s="12">
        <v>0</v>
      </c>
      <c r="M713" s="22">
        <f t="shared" ref="M713:M776" si="66">+L713+K713+J713+I713</f>
        <v>25000000</v>
      </c>
      <c r="N713" s="109">
        <f t="shared" ref="N713:N776" si="67">+I713/$M713</f>
        <v>0.2</v>
      </c>
      <c r="O713" s="110">
        <f t="shared" ref="O713:O776" si="68">+J713/$M713</f>
        <v>0.8</v>
      </c>
      <c r="P713" s="110">
        <f t="shared" ref="P713:P776" si="69">+K713/$M713</f>
        <v>0</v>
      </c>
      <c r="Q713" s="110">
        <f t="shared" ref="Q713:Q776" si="70">+L713/$M713</f>
        <v>0</v>
      </c>
      <c r="R713" s="111">
        <f t="shared" ref="R713:R776" si="71">+Q713+P713+O713+N713</f>
        <v>1</v>
      </c>
    </row>
    <row r="714" spans="2:18" s="4" customFormat="1" ht="28.5" x14ac:dyDescent="0.2">
      <c r="B714" s="17">
        <v>80</v>
      </c>
      <c r="C714" s="18">
        <v>903</v>
      </c>
      <c r="D714" s="18">
        <v>53</v>
      </c>
      <c r="E714" s="18">
        <v>0</v>
      </c>
      <c r="F714" s="18">
        <v>70</v>
      </c>
      <c r="G714" s="18">
        <v>51</v>
      </c>
      <c r="H714" s="49" t="s">
        <v>548</v>
      </c>
      <c r="I714" s="10">
        <v>8250000</v>
      </c>
      <c r="J714" s="12">
        <v>24750000</v>
      </c>
      <c r="K714" s="12">
        <v>0</v>
      </c>
      <c r="L714" s="12">
        <v>0</v>
      </c>
      <c r="M714" s="22">
        <f t="shared" si="66"/>
        <v>33000000</v>
      </c>
      <c r="N714" s="109">
        <f t="shared" si="67"/>
        <v>0.25</v>
      </c>
      <c r="O714" s="110">
        <f t="shared" si="68"/>
        <v>0.75</v>
      </c>
      <c r="P714" s="110">
        <f t="shared" si="69"/>
        <v>0</v>
      </c>
      <c r="Q714" s="110">
        <f t="shared" si="70"/>
        <v>0</v>
      </c>
      <c r="R714" s="111">
        <f t="shared" si="71"/>
        <v>1</v>
      </c>
    </row>
    <row r="715" spans="2:18" s="4" customFormat="1" ht="15" x14ac:dyDescent="0.2">
      <c r="B715" s="17">
        <v>80</v>
      </c>
      <c r="C715" s="18">
        <v>906</v>
      </c>
      <c r="D715" s="18">
        <v>56</v>
      </c>
      <c r="E715" s="18">
        <v>1</v>
      </c>
      <c r="F715" s="18">
        <v>41</v>
      </c>
      <c r="G715" s="18">
        <v>51</v>
      </c>
      <c r="H715" s="49" t="s">
        <v>549</v>
      </c>
      <c r="I715" s="10">
        <v>145946983</v>
      </c>
      <c r="J715" s="12">
        <v>145946983</v>
      </c>
      <c r="K715" s="12">
        <v>0</v>
      </c>
      <c r="L715" s="12">
        <v>0</v>
      </c>
      <c r="M715" s="22">
        <f t="shared" si="66"/>
        <v>291893966</v>
      </c>
      <c r="N715" s="109">
        <f t="shared" si="67"/>
        <v>0.5</v>
      </c>
      <c r="O715" s="110">
        <f t="shared" si="68"/>
        <v>0.5</v>
      </c>
      <c r="P715" s="110">
        <f t="shared" si="69"/>
        <v>0</v>
      </c>
      <c r="Q715" s="110">
        <f t="shared" si="70"/>
        <v>0</v>
      </c>
      <c r="R715" s="111">
        <f t="shared" si="71"/>
        <v>1</v>
      </c>
    </row>
    <row r="716" spans="2:18" s="4" customFormat="1" ht="28.5" x14ac:dyDescent="0.2">
      <c r="B716" s="17">
        <v>80</v>
      </c>
      <c r="C716" s="18">
        <v>906</v>
      </c>
      <c r="D716" s="18">
        <v>56</v>
      </c>
      <c r="E716" s="18">
        <v>1</v>
      </c>
      <c r="F716" s="18">
        <v>43</v>
      </c>
      <c r="G716" s="18">
        <v>51</v>
      </c>
      <c r="H716" s="49" t="s">
        <v>550</v>
      </c>
      <c r="I716" s="10">
        <v>96518534</v>
      </c>
      <c r="J716" s="12">
        <v>96518534</v>
      </c>
      <c r="K716" s="12">
        <v>0</v>
      </c>
      <c r="L716" s="12">
        <v>0</v>
      </c>
      <c r="M716" s="22">
        <f t="shared" si="66"/>
        <v>193037068</v>
      </c>
      <c r="N716" s="109">
        <f t="shared" si="67"/>
        <v>0.5</v>
      </c>
      <c r="O716" s="110">
        <f t="shared" si="68"/>
        <v>0.5</v>
      </c>
      <c r="P716" s="110">
        <f t="shared" si="69"/>
        <v>0</v>
      </c>
      <c r="Q716" s="110">
        <f t="shared" si="70"/>
        <v>0</v>
      </c>
      <c r="R716" s="111">
        <f t="shared" si="71"/>
        <v>1</v>
      </c>
    </row>
    <row r="717" spans="2:18" s="4" customFormat="1" ht="15" x14ac:dyDescent="0.2">
      <c r="B717" s="17">
        <v>80</v>
      </c>
      <c r="C717" s="18">
        <v>906</v>
      </c>
      <c r="D717" s="18">
        <v>56</v>
      </c>
      <c r="E717" s="18">
        <v>8</v>
      </c>
      <c r="F717" s="18">
        <v>19</v>
      </c>
      <c r="G717" s="18">
        <v>51</v>
      </c>
      <c r="H717" s="49" t="s">
        <v>551</v>
      </c>
      <c r="I717" s="10">
        <v>205275000</v>
      </c>
      <c r="J717" s="12">
        <v>478975000</v>
      </c>
      <c r="K717" s="12">
        <v>478975000</v>
      </c>
      <c r="L717" s="12">
        <v>205275000</v>
      </c>
      <c r="M717" s="22">
        <f t="shared" si="66"/>
        <v>1368500000</v>
      </c>
      <c r="N717" s="109">
        <f t="shared" si="67"/>
        <v>0.15</v>
      </c>
      <c r="O717" s="110">
        <f t="shared" si="68"/>
        <v>0.35</v>
      </c>
      <c r="P717" s="110">
        <f t="shared" si="69"/>
        <v>0.35</v>
      </c>
      <c r="Q717" s="110">
        <f t="shared" si="70"/>
        <v>0.15</v>
      </c>
      <c r="R717" s="111">
        <f t="shared" si="71"/>
        <v>1</v>
      </c>
    </row>
    <row r="718" spans="2:18" s="4" customFormat="1" ht="15" x14ac:dyDescent="0.2">
      <c r="B718" s="17">
        <v>80</v>
      </c>
      <c r="C718" s="18">
        <v>909</v>
      </c>
      <c r="D718" s="18">
        <v>59</v>
      </c>
      <c r="E718" s="18">
        <v>0</v>
      </c>
      <c r="F718" s="18">
        <v>37</v>
      </c>
      <c r="G718" s="18">
        <v>51</v>
      </c>
      <c r="H718" s="49" t="s">
        <v>797</v>
      </c>
      <c r="I718" s="10">
        <v>10000000</v>
      </c>
      <c r="J718" s="12">
        <v>5000000</v>
      </c>
      <c r="K718" s="12">
        <v>0</v>
      </c>
      <c r="L718" s="12">
        <v>0</v>
      </c>
      <c r="M718" s="22">
        <f t="shared" si="66"/>
        <v>15000000</v>
      </c>
      <c r="N718" s="109">
        <f t="shared" si="67"/>
        <v>0.66666666666666663</v>
      </c>
      <c r="O718" s="110">
        <f t="shared" si="68"/>
        <v>0.33333333333333331</v>
      </c>
      <c r="P718" s="110">
        <f t="shared" si="69"/>
        <v>0</v>
      </c>
      <c r="Q718" s="110">
        <f t="shared" si="70"/>
        <v>0</v>
      </c>
      <c r="R718" s="111">
        <f t="shared" si="71"/>
        <v>1</v>
      </c>
    </row>
    <row r="719" spans="2:18" s="4" customFormat="1" ht="15" x14ac:dyDescent="0.2">
      <c r="B719" s="17">
        <v>80</v>
      </c>
      <c r="C719" s="18">
        <v>909</v>
      </c>
      <c r="D719" s="18">
        <v>59</v>
      </c>
      <c r="E719" s="18">
        <v>0</v>
      </c>
      <c r="F719" s="18">
        <v>38</v>
      </c>
      <c r="G719" s="18">
        <v>51</v>
      </c>
      <c r="H719" s="49" t="s">
        <v>798</v>
      </c>
      <c r="I719" s="10">
        <v>5000000</v>
      </c>
      <c r="J719" s="12">
        <v>10000000</v>
      </c>
      <c r="K719" s="12">
        <v>9000000</v>
      </c>
      <c r="L719" s="12">
        <v>0</v>
      </c>
      <c r="M719" s="22">
        <f t="shared" si="66"/>
        <v>24000000</v>
      </c>
      <c r="N719" s="109">
        <f t="shared" si="67"/>
        <v>0.20833333333333334</v>
      </c>
      <c r="O719" s="110">
        <f t="shared" si="68"/>
        <v>0.41666666666666669</v>
      </c>
      <c r="P719" s="110">
        <f t="shared" si="69"/>
        <v>0.375</v>
      </c>
      <c r="Q719" s="110">
        <f t="shared" si="70"/>
        <v>0</v>
      </c>
      <c r="R719" s="111">
        <f t="shared" si="71"/>
        <v>1</v>
      </c>
    </row>
    <row r="720" spans="2:18" s="4" customFormat="1" ht="15" x14ac:dyDescent="0.2">
      <c r="B720" s="17">
        <v>80</v>
      </c>
      <c r="C720" s="18">
        <v>909</v>
      </c>
      <c r="D720" s="18">
        <v>59</v>
      </c>
      <c r="E720" s="18">
        <v>0</v>
      </c>
      <c r="F720" s="18">
        <v>39</v>
      </c>
      <c r="G720" s="18">
        <v>51</v>
      </c>
      <c r="H720" s="49" t="s">
        <v>799</v>
      </c>
      <c r="I720" s="10">
        <v>5000000</v>
      </c>
      <c r="J720" s="12">
        <v>10000000</v>
      </c>
      <c r="K720" s="12">
        <v>10000000</v>
      </c>
      <c r="L720" s="12">
        <v>0</v>
      </c>
      <c r="M720" s="22">
        <f t="shared" si="66"/>
        <v>25000000</v>
      </c>
      <c r="N720" s="109">
        <f t="shared" si="67"/>
        <v>0.2</v>
      </c>
      <c r="O720" s="110">
        <f t="shared" si="68"/>
        <v>0.4</v>
      </c>
      <c r="P720" s="110">
        <f t="shared" si="69"/>
        <v>0.4</v>
      </c>
      <c r="Q720" s="110">
        <f t="shared" si="70"/>
        <v>0</v>
      </c>
      <c r="R720" s="111">
        <f t="shared" si="71"/>
        <v>1</v>
      </c>
    </row>
    <row r="721" spans="2:18" s="4" customFormat="1" ht="15" x14ac:dyDescent="0.2">
      <c r="B721" s="17">
        <v>80</v>
      </c>
      <c r="C721" s="18">
        <v>909</v>
      </c>
      <c r="D721" s="18">
        <v>59</v>
      </c>
      <c r="E721" s="18">
        <v>0</v>
      </c>
      <c r="F721" s="18">
        <v>40</v>
      </c>
      <c r="G721" s="18">
        <v>51</v>
      </c>
      <c r="H721" s="49" t="s">
        <v>800</v>
      </c>
      <c r="I721" s="10">
        <v>5377000</v>
      </c>
      <c r="J721" s="12">
        <v>11623000</v>
      </c>
      <c r="K721" s="12">
        <v>0</v>
      </c>
      <c r="L721" s="12">
        <v>0</v>
      </c>
      <c r="M721" s="22">
        <f t="shared" si="66"/>
        <v>17000000</v>
      </c>
      <c r="N721" s="109">
        <f t="shared" si="67"/>
        <v>0.31629411764705884</v>
      </c>
      <c r="O721" s="110">
        <f t="shared" si="68"/>
        <v>0.68370588235294116</v>
      </c>
      <c r="P721" s="110">
        <f t="shared" si="69"/>
        <v>0</v>
      </c>
      <c r="Q721" s="110">
        <f t="shared" si="70"/>
        <v>0</v>
      </c>
      <c r="R721" s="111">
        <f t="shared" si="71"/>
        <v>1</v>
      </c>
    </row>
    <row r="722" spans="2:18" s="4" customFormat="1" ht="15" x14ac:dyDescent="0.2">
      <c r="B722" s="17">
        <v>81</v>
      </c>
      <c r="C722" s="18">
        <v>107</v>
      </c>
      <c r="D722" s="18">
        <v>24</v>
      </c>
      <c r="E722" s="18">
        <v>0</v>
      </c>
      <c r="F722" s="18">
        <v>36</v>
      </c>
      <c r="G722" s="18">
        <v>51</v>
      </c>
      <c r="H722" s="49" t="s">
        <v>667</v>
      </c>
      <c r="I722" s="10">
        <v>2492000</v>
      </c>
      <c r="J722" s="12">
        <v>31672000</v>
      </c>
      <c r="K722" s="12">
        <v>0</v>
      </c>
      <c r="L722" s="12">
        <v>0</v>
      </c>
      <c r="M722" s="22">
        <f t="shared" si="66"/>
        <v>34164000</v>
      </c>
      <c r="N722" s="109">
        <f t="shared" si="67"/>
        <v>7.2942278421730483E-2</v>
      </c>
      <c r="O722" s="110">
        <f t="shared" si="68"/>
        <v>0.92705772157826949</v>
      </c>
      <c r="P722" s="110">
        <f t="shared" si="69"/>
        <v>0</v>
      </c>
      <c r="Q722" s="110">
        <f t="shared" si="70"/>
        <v>0</v>
      </c>
      <c r="R722" s="111">
        <f t="shared" si="71"/>
        <v>1</v>
      </c>
    </row>
    <row r="723" spans="2:18" s="4" customFormat="1" ht="15" x14ac:dyDescent="0.2">
      <c r="B723" s="17">
        <v>81</v>
      </c>
      <c r="C723" s="18">
        <v>107</v>
      </c>
      <c r="D723" s="18">
        <v>24</v>
      </c>
      <c r="E723" s="18">
        <v>0</v>
      </c>
      <c r="F723" s="18">
        <v>44</v>
      </c>
      <c r="G723" s="18">
        <v>51</v>
      </c>
      <c r="H723" s="49" t="s">
        <v>668</v>
      </c>
      <c r="I723" s="10">
        <v>6375000</v>
      </c>
      <c r="J723" s="12">
        <v>73625000</v>
      </c>
      <c r="K723" s="12">
        <v>0</v>
      </c>
      <c r="L723" s="12">
        <v>0</v>
      </c>
      <c r="M723" s="22">
        <f t="shared" si="66"/>
        <v>80000000</v>
      </c>
      <c r="N723" s="109">
        <f t="shared" si="67"/>
        <v>7.9687499999999994E-2</v>
      </c>
      <c r="O723" s="110">
        <f t="shared" si="68"/>
        <v>0.92031249999999998</v>
      </c>
      <c r="P723" s="110">
        <f t="shared" si="69"/>
        <v>0</v>
      </c>
      <c r="Q723" s="110">
        <f t="shared" si="70"/>
        <v>0</v>
      </c>
      <c r="R723" s="111">
        <f t="shared" si="71"/>
        <v>1</v>
      </c>
    </row>
    <row r="724" spans="2:18" s="4" customFormat="1" ht="15" x14ac:dyDescent="0.2">
      <c r="B724" s="17">
        <v>81</v>
      </c>
      <c r="C724" s="18">
        <v>107</v>
      </c>
      <c r="D724" s="18">
        <v>24</v>
      </c>
      <c r="E724" s="18">
        <v>0</v>
      </c>
      <c r="F724" s="18">
        <v>59</v>
      </c>
      <c r="G724" s="18">
        <v>51</v>
      </c>
      <c r="H724" s="49" t="s">
        <v>609</v>
      </c>
      <c r="I724" s="10">
        <v>1200000</v>
      </c>
      <c r="J724" s="12">
        <v>19800000</v>
      </c>
      <c r="K724" s="12">
        <v>0</v>
      </c>
      <c r="L724" s="12">
        <v>0</v>
      </c>
      <c r="M724" s="22">
        <f t="shared" si="66"/>
        <v>21000000</v>
      </c>
      <c r="N724" s="109">
        <f t="shared" si="67"/>
        <v>5.7142857142857141E-2</v>
      </c>
      <c r="O724" s="110">
        <f t="shared" si="68"/>
        <v>0.94285714285714284</v>
      </c>
      <c r="P724" s="110">
        <f t="shared" si="69"/>
        <v>0</v>
      </c>
      <c r="Q724" s="110">
        <f t="shared" si="70"/>
        <v>0</v>
      </c>
      <c r="R724" s="111">
        <f t="shared" si="71"/>
        <v>1</v>
      </c>
    </row>
    <row r="725" spans="2:18" s="4" customFormat="1" ht="15" x14ac:dyDescent="0.2">
      <c r="B725" s="17">
        <v>81</v>
      </c>
      <c r="C725" s="18">
        <v>107</v>
      </c>
      <c r="D725" s="18">
        <v>24</v>
      </c>
      <c r="E725" s="18">
        <v>0</v>
      </c>
      <c r="F725" s="18">
        <v>66</v>
      </c>
      <c r="G725" s="18">
        <v>51</v>
      </c>
      <c r="H725" s="49" t="s">
        <v>669</v>
      </c>
      <c r="I725" s="10">
        <v>2600000</v>
      </c>
      <c r="J725" s="12">
        <v>47400000</v>
      </c>
      <c r="K725" s="12">
        <v>0</v>
      </c>
      <c r="L725" s="12">
        <v>0</v>
      </c>
      <c r="M725" s="22">
        <f t="shared" si="66"/>
        <v>50000000</v>
      </c>
      <c r="N725" s="109">
        <f t="shared" si="67"/>
        <v>5.1999999999999998E-2</v>
      </c>
      <c r="O725" s="110">
        <f t="shared" si="68"/>
        <v>0.94799999999999995</v>
      </c>
      <c r="P725" s="110">
        <f t="shared" si="69"/>
        <v>0</v>
      </c>
      <c r="Q725" s="110">
        <f t="shared" si="70"/>
        <v>0</v>
      </c>
      <c r="R725" s="111">
        <f t="shared" si="71"/>
        <v>1</v>
      </c>
    </row>
    <row r="726" spans="2:18" s="4" customFormat="1" ht="15" x14ac:dyDescent="0.2">
      <c r="B726" s="17">
        <v>81</v>
      </c>
      <c r="C726" s="18">
        <v>107</v>
      </c>
      <c r="D726" s="18">
        <v>24</v>
      </c>
      <c r="E726" s="18">
        <v>0</v>
      </c>
      <c r="F726" s="18">
        <v>68</v>
      </c>
      <c r="G726" s="18">
        <v>51</v>
      </c>
      <c r="H726" s="49" t="s">
        <v>670</v>
      </c>
      <c r="I726" s="10">
        <v>2800000</v>
      </c>
      <c r="J726" s="12">
        <v>23525000</v>
      </c>
      <c r="K726" s="12">
        <v>0</v>
      </c>
      <c r="L726" s="12">
        <v>0</v>
      </c>
      <c r="M726" s="22">
        <f t="shared" si="66"/>
        <v>26325000</v>
      </c>
      <c r="N726" s="109">
        <f t="shared" si="67"/>
        <v>0.10636277302943969</v>
      </c>
      <c r="O726" s="110">
        <f t="shared" si="68"/>
        <v>0.89363722697056025</v>
      </c>
      <c r="P726" s="110">
        <f t="shared" si="69"/>
        <v>0</v>
      </c>
      <c r="Q726" s="110">
        <f t="shared" si="70"/>
        <v>0</v>
      </c>
      <c r="R726" s="111">
        <f t="shared" si="71"/>
        <v>1</v>
      </c>
    </row>
    <row r="727" spans="2:18" s="4" customFormat="1" ht="28.5" x14ac:dyDescent="0.2">
      <c r="B727" s="17">
        <v>81</v>
      </c>
      <c r="C727" s="18">
        <v>107</v>
      </c>
      <c r="D727" s="18">
        <v>24</v>
      </c>
      <c r="E727" s="18">
        <v>0</v>
      </c>
      <c r="F727" s="18">
        <v>7</v>
      </c>
      <c r="G727" s="18">
        <v>51</v>
      </c>
      <c r="H727" s="49" t="s">
        <v>671</v>
      </c>
      <c r="I727" s="10">
        <v>2695173</v>
      </c>
      <c r="J727" s="12">
        <v>81804827</v>
      </c>
      <c r="K727" s="12">
        <v>0</v>
      </c>
      <c r="L727" s="12">
        <v>0</v>
      </c>
      <c r="M727" s="22">
        <f t="shared" si="66"/>
        <v>84500000</v>
      </c>
      <c r="N727" s="109">
        <f t="shared" si="67"/>
        <v>3.1895538461538461E-2</v>
      </c>
      <c r="O727" s="110">
        <f t="shared" si="68"/>
        <v>0.96810446153846152</v>
      </c>
      <c r="P727" s="110">
        <f t="shared" si="69"/>
        <v>0</v>
      </c>
      <c r="Q727" s="110">
        <f t="shared" si="70"/>
        <v>0</v>
      </c>
      <c r="R727" s="111">
        <f t="shared" si="71"/>
        <v>1</v>
      </c>
    </row>
    <row r="728" spans="2:18" s="4" customFormat="1" ht="15" x14ac:dyDescent="0.2">
      <c r="B728" s="17">
        <v>81</v>
      </c>
      <c r="C728" s="18">
        <v>107</v>
      </c>
      <c r="D728" s="18">
        <v>24</v>
      </c>
      <c r="E728" s="18">
        <v>0</v>
      </c>
      <c r="F728" s="18">
        <v>75</v>
      </c>
      <c r="G728" s="18">
        <v>51</v>
      </c>
      <c r="H728" s="49" t="s">
        <v>6</v>
      </c>
      <c r="I728" s="10">
        <v>2500000</v>
      </c>
      <c r="J728" s="12">
        <v>2500000</v>
      </c>
      <c r="K728" s="12">
        <v>0</v>
      </c>
      <c r="L728" s="12">
        <v>0</v>
      </c>
      <c r="M728" s="22">
        <f t="shared" si="66"/>
        <v>5000000</v>
      </c>
      <c r="N728" s="109">
        <f t="shared" si="67"/>
        <v>0.5</v>
      </c>
      <c r="O728" s="110">
        <f t="shared" si="68"/>
        <v>0.5</v>
      </c>
      <c r="P728" s="110">
        <f t="shared" si="69"/>
        <v>0</v>
      </c>
      <c r="Q728" s="110">
        <f t="shared" si="70"/>
        <v>0</v>
      </c>
      <c r="R728" s="111">
        <f t="shared" si="71"/>
        <v>1</v>
      </c>
    </row>
    <row r="729" spans="2:18" s="4" customFormat="1" ht="15" x14ac:dyDescent="0.2">
      <c r="B729" s="17">
        <v>81</v>
      </c>
      <c r="C729" s="18">
        <v>107</v>
      </c>
      <c r="D729" s="18">
        <v>24</v>
      </c>
      <c r="E729" s="18">
        <v>0</v>
      </c>
      <c r="F729" s="18">
        <v>76</v>
      </c>
      <c r="G729" s="18">
        <v>51</v>
      </c>
      <c r="H729" s="49" t="s">
        <v>672</v>
      </c>
      <c r="I729" s="10">
        <v>2100000</v>
      </c>
      <c r="J729" s="12">
        <v>193212500</v>
      </c>
      <c r="K729" s="12">
        <v>0</v>
      </c>
      <c r="L729" s="12">
        <v>0</v>
      </c>
      <c r="M729" s="22">
        <f t="shared" si="66"/>
        <v>195312500</v>
      </c>
      <c r="N729" s="109">
        <f t="shared" si="67"/>
        <v>1.0751999999999999E-2</v>
      </c>
      <c r="O729" s="110">
        <f t="shared" si="68"/>
        <v>0.98924800000000002</v>
      </c>
      <c r="P729" s="110">
        <f t="shared" si="69"/>
        <v>0</v>
      </c>
      <c r="Q729" s="110">
        <f t="shared" si="70"/>
        <v>0</v>
      </c>
      <c r="R729" s="111">
        <f t="shared" si="71"/>
        <v>1</v>
      </c>
    </row>
    <row r="730" spans="2:18" s="4" customFormat="1" ht="28.5" x14ac:dyDescent="0.2">
      <c r="B730" s="17">
        <v>81</v>
      </c>
      <c r="C730" s="18">
        <v>107</v>
      </c>
      <c r="D730" s="18">
        <v>24</v>
      </c>
      <c r="E730" s="18">
        <v>0</v>
      </c>
      <c r="F730" s="18">
        <v>77</v>
      </c>
      <c r="G730" s="18">
        <v>51</v>
      </c>
      <c r="H730" s="49" t="s">
        <v>673</v>
      </c>
      <c r="I730" s="10">
        <v>4000000</v>
      </c>
      <c r="J730" s="12">
        <v>65940000</v>
      </c>
      <c r="K730" s="12">
        <v>0</v>
      </c>
      <c r="L730" s="12">
        <v>0</v>
      </c>
      <c r="M730" s="22">
        <f t="shared" si="66"/>
        <v>69940000</v>
      </c>
      <c r="N730" s="109">
        <f t="shared" si="67"/>
        <v>5.7191878753217046E-2</v>
      </c>
      <c r="O730" s="110">
        <f t="shared" si="68"/>
        <v>0.94280812124678293</v>
      </c>
      <c r="P730" s="110">
        <f t="shared" si="69"/>
        <v>0</v>
      </c>
      <c r="Q730" s="110">
        <f t="shared" si="70"/>
        <v>0</v>
      </c>
      <c r="R730" s="111">
        <f t="shared" si="71"/>
        <v>1</v>
      </c>
    </row>
    <row r="731" spans="2:18" s="4" customFormat="1" ht="15" x14ac:dyDescent="0.2">
      <c r="B731" s="17">
        <v>81</v>
      </c>
      <c r="C731" s="18">
        <v>107</v>
      </c>
      <c r="D731" s="18">
        <v>24</v>
      </c>
      <c r="E731" s="18">
        <v>0</v>
      </c>
      <c r="F731" s="18">
        <v>79</v>
      </c>
      <c r="G731" s="18">
        <v>51</v>
      </c>
      <c r="H731" s="49" t="s">
        <v>674</v>
      </c>
      <c r="I731" s="10">
        <v>3278000</v>
      </c>
      <c r="J731" s="12">
        <v>34861750</v>
      </c>
      <c r="K731" s="12">
        <v>0</v>
      </c>
      <c r="L731" s="12">
        <v>0</v>
      </c>
      <c r="M731" s="22">
        <f t="shared" si="66"/>
        <v>38139750</v>
      </c>
      <c r="N731" s="109">
        <f t="shared" si="67"/>
        <v>8.5947076213137213E-2</v>
      </c>
      <c r="O731" s="110">
        <f t="shared" si="68"/>
        <v>0.91405292378686276</v>
      </c>
      <c r="P731" s="110">
        <f t="shared" si="69"/>
        <v>0</v>
      </c>
      <c r="Q731" s="110">
        <f t="shared" si="70"/>
        <v>0</v>
      </c>
      <c r="R731" s="111">
        <f t="shared" si="71"/>
        <v>1</v>
      </c>
    </row>
    <row r="732" spans="2:18" s="4" customFormat="1" ht="15" x14ac:dyDescent="0.2">
      <c r="B732" s="17">
        <v>81</v>
      </c>
      <c r="C732" s="18">
        <v>107</v>
      </c>
      <c r="D732" s="18">
        <v>24</v>
      </c>
      <c r="E732" s="18">
        <v>0</v>
      </c>
      <c r="F732" s="18">
        <v>80</v>
      </c>
      <c r="G732" s="18">
        <v>51</v>
      </c>
      <c r="H732" s="49" t="s">
        <v>675</v>
      </c>
      <c r="I732" s="10">
        <v>1900000</v>
      </c>
      <c r="J732" s="12">
        <v>78100000</v>
      </c>
      <c r="K732" s="12">
        <v>0</v>
      </c>
      <c r="L732" s="12">
        <v>0</v>
      </c>
      <c r="M732" s="22">
        <f t="shared" si="66"/>
        <v>80000000</v>
      </c>
      <c r="N732" s="109">
        <f t="shared" si="67"/>
        <v>2.375E-2</v>
      </c>
      <c r="O732" s="110">
        <f t="shared" si="68"/>
        <v>0.97624999999999995</v>
      </c>
      <c r="P732" s="110">
        <f t="shared" si="69"/>
        <v>0</v>
      </c>
      <c r="Q732" s="110">
        <f t="shared" si="70"/>
        <v>0</v>
      </c>
      <c r="R732" s="111">
        <f t="shared" si="71"/>
        <v>1</v>
      </c>
    </row>
    <row r="733" spans="2:18" s="4" customFormat="1" ht="28.5" x14ac:dyDescent="0.2">
      <c r="B733" s="17">
        <v>81</v>
      </c>
      <c r="C733" s="18">
        <v>107</v>
      </c>
      <c r="D733" s="18">
        <v>24</v>
      </c>
      <c r="E733" s="18">
        <v>0</v>
      </c>
      <c r="F733" s="18">
        <v>82</v>
      </c>
      <c r="G733" s="18">
        <v>51</v>
      </c>
      <c r="H733" s="49" t="s">
        <v>677</v>
      </c>
      <c r="I733" s="10">
        <v>1987500</v>
      </c>
      <c r="J733" s="12">
        <v>24645000</v>
      </c>
      <c r="K733" s="12">
        <v>0</v>
      </c>
      <c r="L733" s="12">
        <v>0</v>
      </c>
      <c r="M733" s="22">
        <f t="shared" si="66"/>
        <v>26632500</v>
      </c>
      <c r="N733" s="109">
        <f t="shared" si="67"/>
        <v>7.4626865671641784E-2</v>
      </c>
      <c r="O733" s="110">
        <f t="shared" si="68"/>
        <v>0.92537313432835822</v>
      </c>
      <c r="P733" s="110">
        <f t="shared" si="69"/>
        <v>0</v>
      </c>
      <c r="Q733" s="110">
        <f t="shared" si="70"/>
        <v>0</v>
      </c>
      <c r="R733" s="111">
        <f t="shared" si="71"/>
        <v>1</v>
      </c>
    </row>
    <row r="734" spans="2:18" s="4" customFormat="1" ht="15" x14ac:dyDescent="0.2">
      <c r="B734" s="17">
        <v>81</v>
      </c>
      <c r="C734" s="18">
        <v>107</v>
      </c>
      <c r="D734" s="18">
        <v>24</v>
      </c>
      <c r="E734" s="18">
        <v>0</v>
      </c>
      <c r="F734" s="18">
        <v>83</v>
      </c>
      <c r="G734" s="18">
        <v>51</v>
      </c>
      <c r="H734" s="49" t="s">
        <v>676</v>
      </c>
      <c r="I734" s="10">
        <v>2312500</v>
      </c>
      <c r="J734" s="12">
        <v>31687500</v>
      </c>
      <c r="K734" s="12">
        <v>0</v>
      </c>
      <c r="L734" s="12">
        <v>0</v>
      </c>
      <c r="M734" s="22">
        <f t="shared" si="66"/>
        <v>34000000</v>
      </c>
      <c r="N734" s="109">
        <f t="shared" si="67"/>
        <v>6.8014705882352935E-2</v>
      </c>
      <c r="O734" s="110">
        <f t="shared" si="68"/>
        <v>0.93198529411764708</v>
      </c>
      <c r="P734" s="110">
        <f t="shared" si="69"/>
        <v>0</v>
      </c>
      <c r="Q734" s="110">
        <f t="shared" si="70"/>
        <v>0</v>
      </c>
      <c r="R734" s="111">
        <f t="shared" si="71"/>
        <v>1</v>
      </c>
    </row>
    <row r="735" spans="2:18" s="4" customFormat="1" ht="15" x14ac:dyDescent="0.2">
      <c r="B735" s="17">
        <v>81</v>
      </c>
      <c r="C735" s="18">
        <v>107</v>
      </c>
      <c r="D735" s="18">
        <v>24</v>
      </c>
      <c r="E735" s="18">
        <v>0</v>
      </c>
      <c r="F735" s="18">
        <v>84</v>
      </c>
      <c r="G735" s="18">
        <v>51</v>
      </c>
      <c r="H735" s="49" t="s">
        <v>678</v>
      </c>
      <c r="I735" s="10">
        <v>2875000</v>
      </c>
      <c r="J735" s="12">
        <v>20625000</v>
      </c>
      <c r="K735" s="12">
        <v>0</v>
      </c>
      <c r="L735" s="12">
        <v>0</v>
      </c>
      <c r="M735" s="22">
        <f t="shared" si="66"/>
        <v>23500000</v>
      </c>
      <c r="N735" s="109">
        <f t="shared" si="67"/>
        <v>0.12234042553191489</v>
      </c>
      <c r="O735" s="110">
        <f t="shared" si="68"/>
        <v>0.87765957446808507</v>
      </c>
      <c r="P735" s="110">
        <f t="shared" si="69"/>
        <v>0</v>
      </c>
      <c r="Q735" s="110">
        <f t="shared" si="70"/>
        <v>0</v>
      </c>
      <c r="R735" s="111">
        <f t="shared" si="71"/>
        <v>1</v>
      </c>
    </row>
    <row r="736" spans="2:18" s="4" customFormat="1" ht="28.5" x14ac:dyDescent="0.2">
      <c r="B736" s="17">
        <v>81</v>
      </c>
      <c r="C736" s="18">
        <v>317</v>
      </c>
      <c r="D736" s="18">
        <v>61</v>
      </c>
      <c r="E736" s="18">
        <v>0</v>
      </c>
      <c r="F736" s="18">
        <v>1</v>
      </c>
      <c r="G736" s="18">
        <v>51</v>
      </c>
      <c r="H736" s="49" t="s">
        <v>681</v>
      </c>
      <c r="I736" s="10">
        <v>26620300</v>
      </c>
      <c r="J736" s="12">
        <v>235403091</v>
      </c>
      <c r="K736" s="12">
        <v>0</v>
      </c>
      <c r="L736" s="12">
        <v>0</v>
      </c>
      <c r="M736" s="22">
        <f t="shared" si="66"/>
        <v>262023391</v>
      </c>
      <c r="N736" s="109">
        <f t="shared" si="67"/>
        <v>0.10159512819983312</v>
      </c>
      <c r="O736" s="110">
        <f t="shared" si="68"/>
        <v>0.89840487180016693</v>
      </c>
      <c r="P736" s="110">
        <f t="shared" si="69"/>
        <v>0</v>
      </c>
      <c r="Q736" s="110">
        <f t="shared" si="70"/>
        <v>0</v>
      </c>
      <c r="R736" s="111">
        <f t="shared" si="71"/>
        <v>1</v>
      </c>
    </row>
    <row r="737" spans="2:18" s="4" customFormat="1" ht="15" x14ac:dyDescent="0.2">
      <c r="B737" s="17">
        <v>81</v>
      </c>
      <c r="C737" s="18">
        <v>317</v>
      </c>
      <c r="D737" s="18">
        <v>63</v>
      </c>
      <c r="E737" s="18">
        <v>0</v>
      </c>
      <c r="F737" s="18">
        <v>29</v>
      </c>
      <c r="G737" s="18">
        <v>51</v>
      </c>
      <c r="H737" s="49" t="s">
        <v>682</v>
      </c>
      <c r="I737" s="10">
        <v>631196</v>
      </c>
      <c r="J737" s="12">
        <v>756346522</v>
      </c>
      <c r="K737" s="12">
        <v>200615853</v>
      </c>
      <c r="L737" s="12">
        <v>0</v>
      </c>
      <c r="M737" s="22">
        <f t="shared" si="66"/>
        <v>957593571</v>
      </c>
      <c r="N737" s="109">
        <f t="shared" si="67"/>
        <v>6.5914811786053646E-4</v>
      </c>
      <c r="O737" s="110">
        <f t="shared" si="68"/>
        <v>0.78984085201215282</v>
      </c>
      <c r="P737" s="110">
        <f t="shared" si="69"/>
        <v>0.2094999998699866</v>
      </c>
      <c r="Q737" s="110">
        <f t="shared" si="70"/>
        <v>0</v>
      </c>
      <c r="R737" s="111">
        <f t="shared" si="71"/>
        <v>0.99999999999999989</v>
      </c>
    </row>
    <row r="738" spans="2:18" s="4" customFormat="1" ht="28.5" x14ac:dyDescent="0.2">
      <c r="B738" s="17">
        <v>81</v>
      </c>
      <c r="C738" s="18">
        <v>317</v>
      </c>
      <c r="D738" s="18">
        <v>63</v>
      </c>
      <c r="E738" s="18">
        <v>0</v>
      </c>
      <c r="F738" s="18">
        <v>34</v>
      </c>
      <c r="G738" s="18">
        <v>51</v>
      </c>
      <c r="H738" s="49" t="s">
        <v>684</v>
      </c>
      <c r="I738" s="10">
        <v>15442495</v>
      </c>
      <c r="J738" s="12">
        <v>674065515</v>
      </c>
      <c r="K738" s="12">
        <v>117028439</v>
      </c>
      <c r="L738" s="12">
        <v>0</v>
      </c>
      <c r="M738" s="22">
        <f t="shared" si="66"/>
        <v>806536449</v>
      </c>
      <c r="N738" s="109">
        <f t="shared" si="67"/>
        <v>1.9146679631338027E-2</v>
      </c>
      <c r="O738" s="110">
        <f t="shared" si="68"/>
        <v>0.83575332005857061</v>
      </c>
      <c r="P738" s="110">
        <f t="shared" si="69"/>
        <v>0.14510000031009138</v>
      </c>
      <c r="Q738" s="110">
        <f t="shared" si="70"/>
        <v>0</v>
      </c>
      <c r="R738" s="111">
        <f t="shared" si="71"/>
        <v>1</v>
      </c>
    </row>
    <row r="739" spans="2:18" s="4" customFormat="1" ht="28.5" x14ac:dyDescent="0.2">
      <c r="B739" s="17">
        <v>81</v>
      </c>
      <c r="C739" s="18">
        <v>317</v>
      </c>
      <c r="D739" s="18">
        <v>63</v>
      </c>
      <c r="E739" s="18">
        <v>0</v>
      </c>
      <c r="F739" s="18">
        <v>44</v>
      </c>
      <c r="G739" s="18">
        <v>51</v>
      </c>
      <c r="H739" s="49" t="s">
        <v>683</v>
      </c>
      <c r="I739" s="10">
        <v>1078213</v>
      </c>
      <c r="J739" s="12">
        <v>486645114</v>
      </c>
      <c r="K739" s="12">
        <v>136842337</v>
      </c>
      <c r="L739" s="12">
        <v>0</v>
      </c>
      <c r="M739" s="22">
        <f t="shared" si="66"/>
        <v>624565664</v>
      </c>
      <c r="N739" s="109">
        <f t="shared" si="67"/>
        <v>1.7263404989231045E-3</v>
      </c>
      <c r="O739" s="110">
        <f t="shared" si="68"/>
        <v>0.7791736594728973</v>
      </c>
      <c r="P739" s="110">
        <f t="shared" si="69"/>
        <v>0.21910000002817959</v>
      </c>
      <c r="Q739" s="110">
        <f t="shared" si="70"/>
        <v>0</v>
      </c>
      <c r="R739" s="111">
        <f t="shared" si="71"/>
        <v>0.99999999999999989</v>
      </c>
    </row>
    <row r="740" spans="2:18" s="4" customFormat="1" ht="15" x14ac:dyDescent="0.2">
      <c r="B740" s="17">
        <v>81</v>
      </c>
      <c r="C740" s="18">
        <v>317</v>
      </c>
      <c r="D740" s="18">
        <v>63</v>
      </c>
      <c r="E740" s="18">
        <v>0</v>
      </c>
      <c r="F740" s="18">
        <v>47</v>
      </c>
      <c r="G740" s="18">
        <v>51</v>
      </c>
      <c r="H740" s="49" t="s">
        <v>657</v>
      </c>
      <c r="I740" s="10">
        <v>624105</v>
      </c>
      <c r="J740" s="12">
        <v>273631695</v>
      </c>
      <c r="K740" s="12">
        <v>68563950</v>
      </c>
      <c r="L740" s="12">
        <v>0</v>
      </c>
      <c r="M740" s="22">
        <f t="shared" si="66"/>
        <v>342819750</v>
      </c>
      <c r="N740" s="109">
        <f t="shared" si="67"/>
        <v>1.8205047988046196E-3</v>
      </c>
      <c r="O740" s="110">
        <f t="shared" si="68"/>
        <v>0.79817949520119535</v>
      </c>
      <c r="P740" s="110">
        <f t="shared" si="69"/>
        <v>0.2</v>
      </c>
      <c r="Q740" s="110">
        <f t="shared" si="70"/>
        <v>0</v>
      </c>
      <c r="R740" s="111">
        <f t="shared" si="71"/>
        <v>0.99999999999999989</v>
      </c>
    </row>
    <row r="741" spans="2:18" s="4" customFormat="1" ht="28.5" x14ac:dyDescent="0.2">
      <c r="B741" s="17">
        <v>81</v>
      </c>
      <c r="C741" s="18">
        <v>317</v>
      </c>
      <c r="D741" s="18">
        <v>63</v>
      </c>
      <c r="E741" s="18">
        <v>0</v>
      </c>
      <c r="F741" s="18">
        <v>55</v>
      </c>
      <c r="G741" s="18">
        <v>51</v>
      </c>
      <c r="H741" s="49" t="s">
        <v>658</v>
      </c>
      <c r="I741" s="10">
        <v>213996961</v>
      </c>
      <c r="J741" s="12">
        <v>94734742</v>
      </c>
      <c r="K741" s="12">
        <v>467782576</v>
      </c>
      <c r="L741" s="12">
        <v>0</v>
      </c>
      <c r="M741" s="22">
        <f t="shared" si="66"/>
        <v>776514279</v>
      </c>
      <c r="N741" s="109">
        <f t="shared" si="67"/>
        <v>0.27558663992062921</v>
      </c>
      <c r="O741" s="110">
        <f t="shared" si="68"/>
        <v>0.12199999995106336</v>
      </c>
      <c r="P741" s="110">
        <f t="shared" si="69"/>
        <v>0.60241336012830748</v>
      </c>
      <c r="Q741" s="110">
        <f t="shared" si="70"/>
        <v>0</v>
      </c>
      <c r="R741" s="111">
        <f t="shared" si="71"/>
        <v>1</v>
      </c>
    </row>
    <row r="742" spans="2:18" s="4" customFormat="1" ht="15" x14ac:dyDescent="0.2">
      <c r="B742" s="17">
        <v>81</v>
      </c>
      <c r="C742" s="18">
        <v>317</v>
      </c>
      <c r="D742" s="18">
        <v>63</v>
      </c>
      <c r="E742" s="18">
        <v>0</v>
      </c>
      <c r="F742" s="18">
        <v>56</v>
      </c>
      <c r="G742" s="18">
        <v>51</v>
      </c>
      <c r="H742" s="49" t="s">
        <v>13</v>
      </c>
      <c r="I742" s="10">
        <v>631840</v>
      </c>
      <c r="J742" s="12">
        <v>263368160</v>
      </c>
      <c r="K742" s="12">
        <v>66000000</v>
      </c>
      <c r="L742" s="12">
        <v>0</v>
      </c>
      <c r="M742" s="22">
        <f t="shared" si="66"/>
        <v>330000000</v>
      </c>
      <c r="N742" s="109">
        <f t="shared" si="67"/>
        <v>1.9146666666666667E-3</v>
      </c>
      <c r="O742" s="110">
        <f t="shared" si="68"/>
        <v>0.79808533333333331</v>
      </c>
      <c r="P742" s="110">
        <f t="shared" si="69"/>
        <v>0.2</v>
      </c>
      <c r="Q742" s="110">
        <f t="shared" si="70"/>
        <v>0</v>
      </c>
      <c r="R742" s="111">
        <f t="shared" si="71"/>
        <v>0.99999999999999989</v>
      </c>
    </row>
    <row r="743" spans="2:18" s="4" customFormat="1" ht="15" x14ac:dyDescent="0.2">
      <c r="B743" s="17">
        <v>81</v>
      </c>
      <c r="C743" s="18">
        <v>317</v>
      </c>
      <c r="D743" s="18">
        <v>63</v>
      </c>
      <c r="E743" s="18">
        <v>0</v>
      </c>
      <c r="F743" s="18">
        <v>62</v>
      </c>
      <c r="G743" s="18">
        <v>51</v>
      </c>
      <c r="H743" s="49" t="s">
        <v>686</v>
      </c>
      <c r="I743" s="10">
        <v>278432844</v>
      </c>
      <c r="J743" s="12">
        <v>735268562</v>
      </c>
      <c r="K743" s="12">
        <v>40699890</v>
      </c>
      <c r="L743" s="12">
        <v>0</v>
      </c>
      <c r="M743" s="22">
        <f t="shared" si="66"/>
        <v>1054401296</v>
      </c>
      <c r="N743" s="109">
        <f t="shared" si="67"/>
        <v>0.26406724371097512</v>
      </c>
      <c r="O743" s="110">
        <f t="shared" si="68"/>
        <v>0.69733275631330405</v>
      </c>
      <c r="P743" s="110">
        <f t="shared" si="69"/>
        <v>3.859999997572082E-2</v>
      </c>
      <c r="Q743" s="110">
        <f t="shared" si="70"/>
        <v>0</v>
      </c>
      <c r="R743" s="111">
        <f t="shared" si="71"/>
        <v>1</v>
      </c>
    </row>
    <row r="744" spans="2:18" s="4" customFormat="1" ht="28.5" x14ac:dyDescent="0.2">
      <c r="B744" s="17">
        <v>81</v>
      </c>
      <c r="C744" s="18">
        <v>317</v>
      </c>
      <c r="D744" s="18">
        <v>63</v>
      </c>
      <c r="E744" s="18">
        <v>0</v>
      </c>
      <c r="F744" s="18">
        <v>63</v>
      </c>
      <c r="G744" s="18">
        <v>51</v>
      </c>
      <c r="H744" s="49" t="s">
        <v>685</v>
      </c>
      <c r="I744" s="10">
        <v>254674345</v>
      </c>
      <c r="J744" s="12">
        <v>629482853</v>
      </c>
      <c r="K744" s="12">
        <v>13282102</v>
      </c>
      <c r="L744" s="12">
        <v>0</v>
      </c>
      <c r="M744" s="22">
        <f t="shared" si="66"/>
        <v>897439300</v>
      </c>
      <c r="N744" s="109">
        <f t="shared" si="67"/>
        <v>0.28377890850110976</v>
      </c>
      <c r="O744" s="110">
        <f t="shared" si="68"/>
        <v>0.70142109109774886</v>
      </c>
      <c r="P744" s="110">
        <f t="shared" si="69"/>
        <v>1.4800000401141336E-2</v>
      </c>
      <c r="Q744" s="110">
        <f t="shared" si="70"/>
        <v>0</v>
      </c>
      <c r="R744" s="111">
        <f t="shared" si="71"/>
        <v>1</v>
      </c>
    </row>
    <row r="745" spans="2:18" s="4" customFormat="1" ht="15" x14ac:dyDescent="0.2">
      <c r="B745" s="17">
        <v>81</v>
      </c>
      <c r="C745" s="18">
        <v>317</v>
      </c>
      <c r="D745" s="18">
        <v>63</v>
      </c>
      <c r="E745" s="18">
        <v>0</v>
      </c>
      <c r="F745" s="18">
        <v>64</v>
      </c>
      <c r="G745" s="18">
        <v>51</v>
      </c>
      <c r="H745" s="49" t="s">
        <v>659</v>
      </c>
      <c r="I745" s="10">
        <v>452620</v>
      </c>
      <c r="J745" s="12">
        <v>263174397</v>
      </c>
      <c r="K745" s="12">
        <v>66000000</v>
      </c>
      <c r="L745" s="12">
        <v>0</v>
      </c>
      <c r="M745" s="22">
        <f t="shared" si="66"/>
        <v>329627017</v>
      </c>
      <c r="N745" s="109">
        <f t="shared" si="67"/>
        <v>1.3731277372813163E-3</v>
      </c>
      <c r="O745" s="110">
        <f t="shared" si="68"/>
        <v>0.79840056617689203</v>
      </c>
      <c r="P745" s="110">
        <f t="shared" si="69"/>
        <v>0.2002263060858267</v>
      </c>
      <c r="Q745" s="110">
        <f t="shared" si="70"/>
        <v>0</v>
      </c>
      <c r="R745" s="111">
        <f t="shared" si="71"/>
        <v>1</v>
      </c>
    </row>
    <row r="746" spans="2:18" s="4" customFormat="1" ht="15" x14ac:dyDescent="0.2">
      <c r="B746" s="17">
        <v>81</v>
      </c>
      <c r="C746" s="18">
        <v>317</v>
      </c>
      <c r="D746" s="18">
        <v>63</v>
      </c>
      <c r="E746" s="18">
        <v>0</v>
      </c>
      <c r="F746" s="18">
        <v>65</v>
      </c>
      <c r="G746" s="18">
        <v>51</v>
      </c>
      <c r="H746" s="49" t="s">
        <v>660</v>
      </c>
      <c r="I746" s="10">
        <v>3788532</v>
      </c>
      <c r="J746" s="12">
        <v>676211468</v>
      </c>
      <c r="K746" s="12">
        <v>170000000</v>
      </c>
      <c r="L746" s="12">
        <v>0</v>
      </c>
      <c r="M746" s="22">
        <f t="shared" si="66"/>
        <v>850000000</v>
      </c>
      <c r="N746" s="109">
        <f t="shared" si="67"/>
        <v>4.4570964705882357E-3</v>
      </c>
      <c r="O746" s="110">
        <f t="shared" si="68"/>
        <v>0.79554290352941182</v>
      </c>
      <c r="P746" s="110">
        <f t="shared" si="69"/>
        <v>0.2</v>
      </c>
      <c r="Q746" s="110">
        <f t="shared" si="70"/>
        <v>0</v>
      </c>
      <c r="R746" s="111">
        <f t="shared" si="71"/>
        <v>1.0000000000000002</v>
      </c>
    </row>
    <row r="747" spans="2:18" s="4" customFormat="1" ht="15" x14ac:dyDescent="0.2">
      <c r="B747" s="17">
        <v>81</v>
      </c>
      <c r="C747" s="18">
        <v>317</v>
      </c>
      <c r="D747" s="18">
        <v>63</v>
      </c>
      <c r="E747" s="18">
        <v>0</v>
      </c>
      <c r="F747" s="18">
        <v>66</v>
      </c>
      <c r="G747" s="18">
        <v>51</v>
      </c>
      <c r="H747" s="49" t="s">
        <v>610</v>
      </c>
      <c r="I747" s="10">
        <v>3954888</v>
      </c>
      <c r="J747" s="12">
        <v>308210112</v>
      </c>
      <c r="K747" s="12">
        <v>317835000</v>
      </c>
      <c r="L747" s="12">
        <v>0</v>
      </c>
      <c r="M747" s="22">
        <f t="shared" si="66"/>
        <v>630000000</v>
      </c>
      <c r="N747" s="109">
        <f t="shared" si="67"/>
        <v>6.2776000000000004E-3</v>
      </c>
      <c r="O747" s="110">
        <f t="shared" si="68"/>
        <v>0.4892224</v>
      </c>
      <c r="P747" s="110">
        <f t="shared" si="69"/>
        <v>0.50449999999999995</v>
      </c>
      <c r="Q747" s="110">
        <f t="shared" si="70"/>
        <v>0</v>
      </c>
      <c r="R747" s="111">
        <f t="shared" si="71"/>
        <v>1</v>
      </c>
    </row>
    <row r="748" spans="2:18" s="4" customFormat="1" ht="15" x14ac:dyDescent="0.2">
      <c r="B748" s="17">
        <v>81</v>
      </c>
      <c r="C748" s="18">
        <v>317</v>
      </c>
      <c r="D748" s="18">
        <v>63</v>
      </c>
      <c r="E748" s="18">
        <v>0</v>
      </c>
      <c r="F748" s="18">
        <v>67</v>
      </c>
      <c r="G748" s="18">
        <v>51</v>
      </c>
      <c r="H748" s="49" t="s">
        <v>611</v>
      </c>
      <c r="I748" s="10">
        <v>218714396</v>
      </c>
      <c r="J748" s="12">
        <v>577567706</v>
      </c>
      <c r="K748" s="12">
        <v>31970553</v>
      </c>
      <c r="L748" s="12">
        <v>0</v>
      </c>
      <c r="M748" s="22">
        <f t="shared" si="66"/>
        <v>828252655</v>
      </c>
      <c r="N748" s="109">
        <f t="shared" si="67"/>
        <v>0.26406724407059101</v>
      </c>
      <c r="O748" s="110">
        <f t="shared" si="68"/>
        <v>0.69733275530520333</v>
      </c>
      <c r="P748" s="110">
        <f t="shared" si="69"/>
        <v>3.8600000624205669E-2</v>
      </c>
      <c r="Q748" s="110">
        <f t="shared" si="70"/>
        <v>0</v>
      </c>
      <c r="R748" s="111">
        <f t="shared" si="71"/>
        <v>1</v>
      </c>
    </row>
    <row r="749" spans="2:18" s="4" customFormat="1" ht="15" x14ac:dyDescent="0.2">
      <c r="B749" s="17">
        <v>81</v>
      </c>
      <c r="C749" s="18">
        <v>317</v>
      </c>
      <c r="D749" s="18">
        <v>63</v>
      </c>
      <c r="E749" s="18">
        <v>0</v>
      </c>
      <c r="F749" s="18">
        <v>68</v>
      </c>
      <c r="G749" s="18">
        <v>51</v>
      </c>
      <c r="H749" s="49" t="s">
        <v>612</v>
      </c>
      <c r="I749" s="10">
        <v>215626586</v>
      </c>
      <c r="J749" s="12">
        <v>814830528</v>
      </c>
      <c r="K749" s="12">
        <v>114495235</v>
      </c>
      <c r="L749" s="12">
        <v>0</v>
      </c>
      <c r="M749" s="22">
        <f t="shared" si="66"/>
        <v>1144952349</v>
      </c>
      <c r="N749" s="109">
        <f t="shared" si="67"/>
        <v>0.18832800001530894</v>
      </c>
      <c r="O749" s="110">
        <f t="shared" si="68"/>
        <v>0.71167199989735119</v>
      </c>
      <c r="P749" s="110">
        <f t="shared" si="69"/>
        <v>0.10000000008733988</v>
      </c>
      <c r="Q749" s="110">
        <f t="shared" si="70"/>
        <v>0</v>
      </c>
      <c r="R749" s="111">
        <f t="shared" si="71"/>
        <v>1</v>
      </c>
    </row>
    <row r="750" spans="2:18" s="4" customFormat="1" ht="15" x14ac:dyDescent="0.2">
      <c r="B750" s="17">
        <v>81</v>
      </c>
      <c r="C750" s="18">
        <v>317</v>
      </c>
      <c r="D750" s="18">
        <v>63</v>
      </c>
      <c r="E750" s="18">
        <v>0</v>
      </c>
      <c r="F750" s="18">
        <v>69</v>
      </c>
      <c r="G750" s="18">
        <v>51</v>
      </c>
      <c r="H750" s="49" t="s">
        <v>613</v>
      </c>
      <c r="I750" s="10">
        <v>2081024</v>
      </c>
      <c r="J750" s="12">
        <v>677918976</v>
      </c>
      <c r="K750" s="12">
        <v>170000000</v>
      </c>
      <c r="L750" s="12">
        <v>0</v>
      </c>
      <c r="M750" s="22">
        <f t="shared" si="66"/>
        <v>850000000</v>
      </c>
      <c r="N750" s="109">
        <f t="shared" si="67"/>
        <v>2.4482635294117649E-3</v>
      </c>
      <c r="O750" s="110">
        <f t="shared" si="68"/>
        <v>0.79755173647058819</v>
      </c>
      <c r="P750" s="110">
        <f t="shared" si="69"/>
        <v>0.2</v>
      </c>
      <c r="Q750" s="110">
        <f t="shared" si="70"/>
        <v>0</v>
      </c>
      <c r="R750" s="111">
        <f t="shared" si="71"/>
        <v>0.99999999999999989</v>
      </c>
    </row>
    <row r="751" spans="2:18" s="4" customFormat="1" ht="28.5" x14ac:dyDescent="0.2">
      <c r="B751" s="17">
        <v>81</v>
      </c>
      <c r="C751" s="18">
        <v>317</v>
      </c>
      <c r="D751" s="18">
        <v>63</v>
      </c>
      <c r="E751" s="18">
        <v>0</v>
      </c>
      <c r="F751" s="18">
        <v>70</v>
      </c>
      <c r="G751" s="18">
        <v>51</v>
      </c>
      <c r="H751" s="49" t="s">
        <v>661</v>
      </c>
      <c r="I751" s="10">
        <v>160078800</v>
      </c>
      <c r="J751" s="12">
        <v>604921200</v>
      </c>
      <c r="K751" s="12">
        <v>85000000</v>
      </c>
      <c r="L751" s="12">
        <v>0</v>
      </c>
      <c r="M751" s="22">
        <f t="shared" si="66"/>
        <v>850000000</v>
      </c>
      <c r="N751" s="109">
        <f t="shared" si="67"/>
        <v>0.188328</v>
      </c>
      <c r="O751" s="110">
        <f t="shared" si="68"/>
        <v>0.71167199999999997</v>
      </c>
      <c r="P751" s="110">
        <f t="shared" si="69"/>
        <v>0.1</v>
      </c>
      <c r="Q751" s="110">
        <f t="shared" si="70"/>
        <v>0</v>
      </c>
      <c r="R751" s="111">
        <f t="shared" si="71"/>
        <v>1</v>
      </c>
    </row>
    <row r="752" spans="2:18" s="4" customFormat="1" ht="15" x14ac:dyDescent="0.2">
      <c r="B752" s="17">
        <v>81</v>
      </c>
      <c r="C752" s="18">
        <v>317</v>
      </c>
      <c r="D752" s="18">
        <v>63</v>
      </c>
      <c r="E752" s="18">
        <v>0</v>
      </c>
      <c r="F752" s="18">
        <v>71</v>
      </c>
      <c r="G752" s="18">
        <v>51</v>
      </c>
      <c r="H752" s="49" t="s">
        <v>614</v>
      </c>
      <c r="I752" s="10">
        <v>758069</v>
      </c>
      <c r="J752" s="12">
        <v>332366541</v>
      </c>
      <c r="K752" s="12">
        <v>83281151</v>
      </c>
      <c r="L752" s="12">
        <v>0</v>
      </c>
      <c r="M752" s="22">
        <f t="shared" si="66"/>
        <v>416405761</v>
      </c>
      <c r="N752" s="109">
        <f t="shared" si="67"/>
        <v>1.8205055525156387E-3</v>
      </c>
      <c r="O752" s="110">
        <f t="shared" si="68"/>
        <v>0.79817949732928883</v>
      </c>
      <c r="P752" s="110">
        <f t="shared" si="69"/>
        <v>0.19999999711819549</v>
      </c>
      <c r="Q752" s="110">
        <f t="shared" si="70"/>
        <v>0</v>
      </c>
      <c r="R752" s="111">
        <f t="shared" si="71"/>
        <v>1</v>
      </c>
    </row>
    <row r="753" spans="2:18" s="4" customFormat="1" ht="15" x14ac:dyDescent="0.2">
      <c r="B753" s="17">
        <v>81</v>
      </c>
      <c r="C753" s="18">
        <v>317</v>
      </c>
      <c r="D753" s="18">
        <v>63</v>
      </c>
      <c r="E753" s="18">
        <v>0</v>
      </c>
      <c r="F753" s="18">
        <v>72</v>
      </c>
      <c r="G753" s="18">
        <v>51</v>
      </c>
      <c r="H753" s="49" t="s">
        <v>615</v>
      </c>
      <c r="I753" s="10">
        <v>784310</v>
      </c>
      <c r="J753" s="12">
        <v>407176024</v>
      </c>
      <c r="K753" s="12">
        <v>101990084</v>
      </c>
      <c r="L753" s="12">
        <v>0</v>
      </c>
      <c r="M753" s="22">
        <f t="shared" si="66"/>
        <v>509950418</v>
      </c>
      <c r="N753" s="109">
        <f t="shared" si="67"/>
        <v>1.5380122700477913E-3</v>
      </c>
      <c r="O753" s="110">
        <f t="shared" si="68"/>
        <v>0.79846198694556225</v>
      </c>
      <c r="P753" s="110">
        <f t="shared" si="69"/>
        <v>0.20000000078438998</v>
      </c>
      <c r="Q753" s="110">
        <f t="shared" si="70"/>
        <v>0</v>
      </c>
      <c r="R753" s="111">
        <f t="shared" si="71"/>
        <v>1</v>
      </c>
    </row>
    <row r="754" spans="2:18" s="4" customFormat="1" ht="15" x14ac:dyDescent="0.2">
      <c r="B754" s="17">
        <v>81</v>
      </c>
      <c r="C754" s="18">
        <v>317</v>
      </c>
      <c r="D754" s="18">
        <v>63</v>
      </c>
      <c r="E754" s="18">
        <v>0</v>
      </c>
      <c r="F754" s="18">
        <v>73</v>
      </c>
      <c r="G754" s="18">
        <v>51</v>
      </c>
      <c r="H754" s="49" t="s">
        <v>616</v>
      </c>
      <c r="I754" s="10">
        <v>378616014</v>
      </c>
      <c r="J754" s="12">
        <v>1430750689</v>
      </c>
      <c r="K754" s="12">
        <v>201040745</v>
      </c>
      <c r="L754" s="12">
        <v>0</v>
      </c>
      <c r="M754" s="22">
        <f t="shared" si="66"/>
        <v>2010407448</v>
      </c>
      <c r="N754" s="109">
        <f t="shared" si="67"/>
        <v>0.18832800006618361</v>
      </c>
      <c r="O754" s="110">
        <f t="shared" si="68"/>
        <v>0.71167199983433405</v>
      </c>
      <c r="P754" s="110">
        <f t="shared" si="69"/>
        <v>0.10000000009948232</v>
      </c>
      <c r="Q754" s="110">
        <f t="shared" si="70"/>
        <v>0</v>
      </c>
      <c r="R754" s="111">
        <f t="shared" si="71"/>
        <v>1</v>
      </c>
    </row>
    <row r="755" spans="2:18" s="4" customFormat="1" ht="15" x14ac:dyDescent="0.2">
      <c r="B755" s="17">
        <v>81</v>
      </c>
      <c r="C755" s="18">
        <v>317</v>
      </c>
      <c r="D755" s="18">
        <v>63</v>
      </c>
      <c r="E755" s="18">
        <v>0</v>
      </c>
      <c r="F755" s="18">
        <v>74</v>
      </c>
      <c r="G755" s="18">
        <v>51</v>
      </c>
      <c r="H755" s="49" t="s">
        <v>617</v>
      </c>
      <c r="I755" s="10">
        <v>566521213</v>
      </c>
      <c r="J755" s="12">
        <v>1563324966</v>
      </c>
      <c r="K755" s="12">
        <v>236649575</v>
      </c>
      <c r="L755" s="12">
        <v>0</v>
      </c>
      <c r="M755" s="22">
        <f t="shared" si="66"/>
        <v>2366495754</v>
      </c>
      <c r="N755" s="109">
        <f t="shared" si="67"/>
        <v>0.23939244853595457</v>
      </c>
      <c r="O755" s="110">
        <f t="shared" si="68"/>
        <v>0.66060755163307172</v>
      </c>
      <c r="P755" s="110">
        <f t="shared" si="69"/>
        <v>9.9999999830973713E-2</v>
      </c>
      <c r="Q755" s="110">
        <f t="shared" si="70"/>
        <v>0</v>
      </c>
      <c r="R755" s="111">
        <f t="shared" si="71"/>
        <v>1</v>
      </c>
    </row>
    <row r="756" spans="2:18" s="4" customFormat="1" ht="15" x14ac:dyDescent="0.2">
      <c r="B756" s="17">
        <v>81</v>
      </c>
      <c r="C756" s="18">
        <v>317</v>
      </c>
      <c r="D756" s="18">
        <v>63</v>
      </c>
      <c r="E756" s="18">
        <v>0</v>
      </c>
      <c r="F756" s="18">
        <v>75</v>
      </c>
      <c r="G756" s="18">
        <v>51</v>
      </c>
      <c r="H756" s="49" t="s">
        <v>618</v>
      </c>
      <c r="I756" s="10">
        <v>160078800</v>
      </c>
      <c r="J756" s="12">
        <v>604921200</v>
      </c>
      <c r="K756" s="12">
        <v>85000000</v>
      </c>
      <c r="L756" s="12">
        <v>0</v>
      </c>
      <c r="M756" s="22">
        <f t="shared" si="66"/>
        <v>850000000</v>
      </c>
      <c r="N756" s="109">
        <f t="shared" si="67"/>
        <v>0.188328</v>
      </c>
      <c r="O756" s="110">
        <f t="shared" si="68"/>
        <v>0.71167199999999997</v>
      </c>
      <c r="P756" s="110">
        <f t="shared" si="69"/>
        <v>0.1</v>
      </c>
      <c r="Q756" s="110">
        <f t="shared" si="70"/>
        <v>0</v>
      </c>
      <c r="R756" s="111">
        <f t="shared" si="71"/>
        <v>1</v>
      </c>
    </row>
    <row r="757" spans="2:18" s="4" customFormat="1" ht="15" x14ac:dyDescent="0.2">
      <c r="B757" s="17">
        <v>81</v>
      </c>
      <c r="C757" s="18">
        <v>317</v>
      </c>
      <c r="D757" s="18">
        <v>63</v>
      </c>
      <c r="E757" s="18">
        <v>0</v>
      </c>
      <c r="F757" s="18">
        <v>76</v>
      </c>
      <c r="G757" s="18">
        <v>51</v>
      </c>
      <c r="H757" s="49" t="s">
        <v>619</v>
      </c>
      <c r="I757" s="10">
        <v>160078800</v>
      </c>
      <c r="J757" s="12">
        <v>604921200</v>
      </c>
      <c r="K757" s="12">
        <v>85000000</v>
      </c>
      <c r="L757" s="12">
        <v>0</v>
      </c>
      <c r="M757" s="22">
        <f t="shared" si="66"/>
        <v>850000000</v>
      </c>
      <c r="N757" s="109">
        <f t="shared" si="67"/>
        <v>0.188328</v>
      </c>
      <c r="O757" s="110">
        <f t="shared" si="68"/>
        <v>0.71167199999999997</v>
      </c>
      <c r="P757" s="110">
        <f t="shared" si="69"/>
        <v>0.1</v>
      </c>
      <c r="Q757" s="110">
        <f t="shared" si="70"/>
        <v>0</v>
      </c>
      <c r="R757" s="111">
        <f t="shared" si="71"/>
        <v>1</v>
      </c>
    </row>
    <row r="758" spans="2:18" s="4" customFormat="1" ht="15" x14ac:dyDescent="0.2">
      <c r="B758" s="17">
        <v>81</v>
      </c>
      <c r="C758" s="18">
        <v>317</v>
      </c>
      <c r="D758" s="18">
        <v>63</v>
      </c>
      <c r="E758" s="18">
        <v>0</v>
      </c>
      <c r="F758" s="18">
        <v>80</v>
      </c>
      <c r="G758" s="18">
        <v>51</v>
      </c>
      <c r="H758" s="49" t="s">
        <v>620</v>
      </c>
      <c r="I758" s="10">
        <v>3210992</v>
      </c>
      <c r="J758" s="12">
        <v>7019008</v>
      </c>
      <c r="K758" s="12">
        <v>0</v>
      </c>
      <c r="L758" s="12">
        <v>0</v>
      </c>
      <c r="M758" s="22">
        <f t="shared" si="66"/>
        <v>10230000</v>
      </c>
      <c r="N758" s="109">
        <f t="shared" si="67"/>
        <v>0.31387996089931575</v>
      </c>
      <c r="O758" s="110">
        <f t="shared" si="68"/>
        <v>0.68612003910068431</v>
      </c>
      <c r="P758" s="110">
        <f t="shared" si="69"/>
        <v>0</v>
      </c>
      <c r="Q758" s="110">
        <f t="shared" si="70"/>
        <v>0</v>
      </c>
      <c r="R758" s="111">
        <f t="shared" si="71"/>
        <v>1</v>
      </c>
    </row>
    <row r="759" spans="2:18" s="4" customFormat="1" ht="15" x14ac:dyDescent="0.2">
      <c r="B759" s="17">
        <v>81</v>
      </c>
      <c r="C759" s="18">
        <v>317</v>
      </c>
      <c r="D759" s="18">
        <v>63</v>
      </c>
      <c r="E759" s="18">
        <v>0</v>
      </c>
      <c r="F759" s="18">
        <v>81</v>
      </c>
      <c r="G759" s="18">
        <v>51</v>
      </c>
      <c r="H759" s="49" t="s">
        <v>620</v>
      </c>
      <c r="I759" s="10">
        <v>5210408</v>
      </c>
      <c r="J759" s="12">
        <v>11389592</v>
      </c>
      <c r="K759" s="12">
        <v>0</v>
      </c>
      <c r="L759" s="12">
        <v>0</v>
      </c>
      <c r="M759" s="22">
        <f t="shared" si="66"/>
        <v>16600000</v>
      </c>
      <c r="N759" s="109">
        <f t="shared" si="67"/>
        <v>0.31387999999999999</v>
      </c>
      <c r="O759" s="110">
        <f t="shared" si="68"/>
        <v>0.68611999999999995</v>
      </c>
      <c r="P759" s="110">
        <f t="shared" si="69"/>
        <v>0</v>
      </c>
      <c r="Q759" s="110">
        <f t="shared" si="70"/>
        <v>0</v>
      </c>
      <c r="R759" s="111">
        <f t="shared" si="71"/>
        <v>1</v>
      </c>
    </row>
    <row r="760" spans="2:18" s="4" customFormat="1" ht="15" x14ac:dyDescent="0.2">
      <c r="B760" s="17">
        <v>81</v>
      </c>
      <c r="C760" s="18">
        <v>317</v>
      </c>
      <c r="D760" s="18">
        <v>63</v>
      </c>
      <c r="E760" s="18">
        <v>0</v>
      </c>
      <c r="F760" s="18">
        <v>83</v>
      </c>
      <c r="G760" s="18">
        <v>51</v>
      </c>
      <c r="H760" s="49" t="s">
        <v>621</v>
      </c>
      <c r="I760" s="10">
        <v>1694952</v>
      </c>
      <c r="J760" s="12">
        <v>16305048</v>
      </c>
      <c r="K760" s="12">
        <v>0</v>
      </c>
      <c r="L760" s="12">
        <v>0</v>
      </c>
      <c r="M760" s="22">
        <f t="shared" si="66"/>
        <v>18000000</v>
      </c>
      <c r="N760" s="109">
        <f t="shared" si="67"/>
        <v>9.4163999999999998E-2</v>
      </c>
      <c r="O760" s="110">
        <f t="shared" si="68"/>
        <v>0.90583599999999997</v>
      </c>
      <c r="P760" s="110">
        <f t="shared" si="69"/>
        <v>0</v>
      </c>
      <c r="Q760" s="110">
        <f t="shared" si="70"/>
        <v>0</v>
      </c>
      <c r="R760" s="111">
        <f t="shared" si="71"/>
        <v>1</v>
      </c>
    </row>
    <row r="761" spans="2:18" s="4" customFormat="1" ht="15" x14ac:dyDescent="0.2">
      <c r="B761" s="17">
        <v>81</v>
      </c>
      <c r="C761" s="18">
        <v>317</v>
      </c>
      <c r="D761" s="18">
        <v>63</v>
      </c>
      <c r="E761" s="18">
        <v>0</v>
      </c>
      <c r="F761" s="18">
        <v>84</v>
      </c>
      <c r="G761" s="18">
        <v>51</v>
      </c>
      <c r="H761" s="49" t="s">
        <v>687</v>
      </c>
      <c r="I761" s="10">
        <v>80039400</v>
      </c>
      <c r="J761" s="12">
        <v>769960600</v>
      </c>
      <c r="K761" s="12">
        <v>0</v>
      </c>
      <c r="L761" s="12">
        <v>0</v>
      </c>
      <c r="M761" s="22">
        <f t="shared" si="66"/>
        <v>850000000</v>
      </c>
      <c r="N761" s="109">
        <f t="shared" si="67"/>
        <v>9.4163999999999998E-2</v>
      </c>
      <c r="O761" s="110">
        <f t="shared" si="68"/>
        <v>0.90583599999999997</v>
      </c>
      <c r="P761" s="110">
        <f t="shared" si="69"/>
        <v>0</v>
      </c>
      <c r="Q761" s="110">
        <f t="shared" si="70"/>
        <v>0</v>
      </c>
      <c r="R761" s="111">
        <f t="shared" si="71"/>
        <v>1</v>
      </c>
    </row>
    <row r="762" spans="2:18" s="4" customFormat="1" ht="15" x14ac:dyDescent="0.2">
      <c r="B762" s="17">
        <v>81</v>
      </c>
      <c r="C762" s="18">
        <v>317</v>
      </c>
      <c r="D762" s="18">
        <v>63</v>
      </c>
      <c r="E762" s="18">
        <v>0</v>
      </c>
      <c r="F762" s="18">
        <v>87</v>
      </c>
      <c r="G762" s="18">
        <v>51</v>
      </c>
      <c r="H762" s="49" t="s">
        <v>688</v>
      </c>
      <c r="I762" s="10">
        <v>4493192</v>
      </c>
      <c r="J762" s="12">
        <v>424956808</v>
      </c>
      <c r="K762" s="12">
        <v>1002050000</v>
      </c>
      <c r="L762" s="12">
        <v>0</v>
      </c>
      <c r="M762" s="22">
        <f t="shared" si="66"/>
        <v>1431500000</v>
      </c>
      <c r="N762" s="109">
        <f t="shared" si="67"/>
        <v>3.1387998602864127E-3</v>
      </c>
      <c r="O762" s="110">
        <f t="shared" si="68"/>
        <v>0.29686120013971357</v>
      </c>
      <c r="P762" s="110">
        <f t="shared" si="69"/>
        <v>0.7</v>
      </c>
      <c r="Q762" s="110">
        <f t="shared" si="70"/>
        <v>0</v>
      </c>
      <c r="R762" s="111">
        <f t="shared" si="71"/>
        <v>0.99999999999999989</v>
      </c>
    </row>
    <row r="763" spans="2:18" s="4" customFormat="1" ht="15" x14ac:dyDescent="0.2">
      <c r="B763" s="17">
        <v>81</v>
      </c>
      <c r="C763" s="18">
        <v>317</v>
      </c>
      <c r="D763" s="18">
        <v>63</v>
      </c>
      <c r="E763" s="18">
        <v>0</v>
      </c>
      <c r="F763" s="18">
        <v>88</v>
      </c>
      <c r="G763" s="18">
        <v>51</v>
      </c>
      <c r="H763" s="49" t="s">
        <v>622</v>
      </c>
      <c r="I763" s="10">
        <v>432401</v>
      </c>
      <c r="J763" s="12">
        <v>40895599</v>
      </c>
      <c r="K763" s="12">
        <v>96432000</v>
      </c>
      <c r="L763" s="12">
        <v>0</v>
      </c>
      <c r="M763" s="22">
        <f t="shared" si="66"/>
        <v>137760000</v>
      </c>
      <c r="N763" s="109">
        <f t="shared" si="67"/>
        <v>3.1387993612078976E-3</v>
      </c>
      <c r="O763" s="110">
        <f t="shared" si="68"/>
        <v>0.29686120063879212</v>
      </c>
      <c r="P763" s="110">
        <f t="shared" si="69"/>
        <v>0.7</v>
      </c>
      <c r="Q763" s="110">
        <f t="shared" si="70"/>
        <v>0</v>
      </c>
      <c r="R763" s="111">
        <f t="shared" si="71"/>
        <v>0.99999999999999989</v>
      </c>
    </row>
    <row r="764" spans="2:18" s="4" customFormat="1" ht="15" x14ac:dyDescent="0.2">
      <c r="B764" s="17">
        <v>81</v>
      </c>
      <c r="C764" s="18">
        <v>317</v>
      </c>
      <c r="D764" s="18">
        <v>63</v>
      </c>
      <c r="E764" s="18">
        <v>0</v>
      </c>
      <c r="F764" s="18">
        <v>89</v>
      </c>
      <c r="G764" s="18">
        <v>51</v>
      </c>
      <c r="H764" s="49" t="s">
        <v>662</v>
      </c>
      <c r="I764" s="10">
        <v>2667980</v>
      </c>
      <c r="J764" s="12">
        <v>252332020</v>
      </c>
      <c r="K764" s="12">
        <v>595000000</v>
      </c>
      <c r="L764" s="12">
        <v>0</v>
      </c>
      <c r="M764" s="22">
        <f t="shared" si="66"/>
        <v>850000000</v>
      </c>
      <c r="N764" s="109">
        <f t="shared" si="67"/>
        <v>3.1388000000000002E-3</v>
      </c>
      <c r="O764" s="110">
        <f t="shared" si="68"/>
        <v>0.29686119999999999</v>
      </c>
      <c r="P764" s="110">
        <f t="shared" si="69"/>
        <v>0.7</v>
      </c>
      <c r="Q764" s="110">
        <f t="shared" si="70"/>
        <v>0</v>
      </c>
      <c r="R764" s="111">
        <f t="shared" si="71"/>
        <v>0.99999999999999989</v>
      </c>
    </row>
    <row r="765" spans="2:18" s="4" customFormat="1" ht="15" x14ac:dyDescent="0.2">
      <c r="B765" s="17">
        <v>81</v>
      </c>
      <c r="C765" s="18">
        <v>317</v>
      </c>
      <c r="D765" s="18">
        <v>63</v>
      </c>
      <c r="E765" s="18">
        <v>0</v>
      </c>
      <c r="F765" s="18">
        <v>90</v>
      </c>
      <c r="G765" s="18">
        <v>51</v>
      </c>
      <c r="H765" s="49" t="s">
        <v>663</v>
      </c>
      <c r="I765" s="10">
        <v>2667980</v>
      </c>
      <c r="J765" s="12">
        <v>252332020</v>
      </c>
      <c r="K765" s="12">
        <v>595000000</v>
      </c>
      <c r="L765" s="12">
        <v>0</v>
      </c>
      <c r="M765" s="22">
        <f t="shared" si="66"/>
        <v>850000000</v>
      </c>
      <c r="N765" s="109">
        <f t="shared" si="67"/>
        <v>3.1388000000000002E-3</v>
      </c>
      <c r="O765" s="110">
        <f t="shared" si="68"/>
        <v>0.29686119999999999</v>
      </c>
      <c r="P765" s="110">
        <f t="shared" si="69"/>
        <v>0.7</v>
      </c>
      <c r="Q765" s="110">
        <f t="shared" si="70"/>
        <v>0</v>
      </c>
      <c r="R765" s="111">
        <f t="shared" si="71"/>
        <v>0.99999999999999989</v>
      </c>
    </row>
    <row r="766" spans="2:18" s="4" customFormat="1" ht="15" x14ac:dyDescent="0.2">
      <c r="B766" s="17">
        <v>81</v>
      </c>
      <c r="C766" s="18">
        <v>317</v>
      </c>
      <c r="D766" s="18">
        <v>63</v>
      </c>
      <c r="E766" s="18">
        <v>0</v>
      </c>
      <c r="F766" s="18">
        <v>91</v>
      </c>
      <c r="G766" s="18">
        <v>51</v>
      </c>
      <c r="H766" s="49" t="s">
        <v>690</v>
      </c>
      <c r="I766" s="10">
        <v>396904</v>
      </c>
      <c r="J766" s="12">
        <v>37538392</v>
      </c>
      <c r="K766" s="12">
        <v>88515689</v>
      </c>
      <c r="L766" s="12">
        <v>0</v>
      </c>
      <c r="M766" s="22">
        <f t="shared" si="66"/>
        <v>126450985</v>
      </c>
      <c r="N766" s="109">
        <f t="shared" si="67"/>
        <v>3.138797218542821E-3</v>
      </c>
      <c r="O766" s="110">
        <f t="shared" si="68"/>
        <v>0.29686120673555844</v>
      </c>
      <c r="P766" s="110">
        <f t="shared" si="69"/>
        <v>0.69999999604589869</v>
      </c>
      <c r="Q766" s="110">
        <f t="shared" si="70"/>
        <v>0</v>
      </c>
      <c r="R766" s="111">
        <f t="shared" si="71"/>
        <v>1</v>
      </c>
    </row>
    <row r="767" spans="2:18" s="4" customFormat="1" ht="15" x14ac:dyDescent="0.2">
      <c r="B767" s="17">
        <v>81</v>
      </c>
      <c r="C767" s="18">
        <v>317</v>
      </c>
      <c r="D767" s="18">
        <v>63</v>
      </c>
      <c r="E767" s="18">
        <v>0</v>
      </c>
      <c r="F767" s="18">
        <v>92</v>
      </c>
      <c r="G767" s="18">
        <v>51</v>
      </c>
      <c r="H767" s="49" t="s">
        <v>689</v>
      </c>
      <c r="I767" s="10">
        <v>396904</v>
      </c>
      <c r="J767" s="12">
        <v>37538391</v>
      </c>
      <c r="K767" s="12">
        <v>88515689</v>
      </c>
      <c r="L767" s="12">
        <v>0</v>
      </c>
      <c r="M767" s="22">
        <f t="shared" si="66"/>
        <v>126450984</v>
      </c>
      <c r="N767" s="109">
        <f t="shared" si="67"/>
        <v>3.1387972433650655E-3</v>
      </c>
      <c r="O767" s="110">
        <f t="shared" si="68"/>
        <v>0.29686120117499443</v>
      </c>
      <c r="P767" s="110">
        <f t="shared" si="69"/>
        <v>0.70000000158164055</v>
      </c>
      <c r="Q767" s="110">
        <f t="shared" si="70"/>
        <v>0</v>
      </c>
      <c r="R767" s="111">
        <f t="shared" si="71"/>
        <v>1</v>
      </c>
    </row>
    <row r="768" spans="2:18" s="4" customFormat="1" ht="15" x14ac:dyDescent="0.2">
      <c r="B768" s="17">
        <v>81</v>
      </c>
      <c r="C768" s="18">
        <v>317</v>
      </c>
      <c r="D768" s="18">
        <v>63</v>
      </c>
      <c r="E768" s="18">
        <v>0</v>
      </c>
      <c r="F768" s="18">
        <v>93</v>
      </c>
      <c r="G768" s="18">
        <v>51</v>
      </c>
      <c r="H768" s="49" t="s">
        <v>623</v>
      </c>
      <c r="I768" s="10">
        <v>396904</v>
      </c>
      <c r="J768" s="12">
        <v>37538392</v>
      </c>
      <c r="K768" s="12">
        <v>88515689</v>
      </c>
      <c r="L768" s="12">
        <v>0</v>
      </c>
      <c r="M768" s="22">
        <f t="shared" si="66"/>
        <v>126450985</v>
      </c>
      <c r="N768" s="109">
        <f t="shared" si="67"/>
        <v>3.138797218542821E-3</v>
      </c>
      <c r="O768" s="110">
        <f t="shared" si="68"/>
        <v>0.29686120673555844</v>
      </c>
      <c r="P768" s="110">
        <f t="shared" si="69"/>
        <v>0.69999999604589869</v>
      </c>
      <c r="Q768" s="110">
        <f t="shared" si="70"/>
        <v>0</v>
      </c>
      <c r="R768" s="111">
        <f t="shared" si="71"/>
        <v>1</v>
      </c>
    </row>
    <row r="769" spans="2:18" s="4" customFormat="1" ht="15" x14ac:dyDescent="0.2">
      <c r="B769" s="17">
        <v>81</v>
      </c>
      <c r="C769" s="18">
        <v>317</v>
      </c>
      <c r="D769" s="18">
        <v>63</v>
      </c>
      <c r="E769" s="18">
        <v>0</v>
      </c>
      <c r="F769" s="18">
        <v>94</v>
      </c>
      <c r="G769" s="18">
        <v>51</v>
      </c>
      <c r="H769" s="49" t="s">
        <v>691</v>
      </c>
      <c r="I769" s="10">
        <v>396904</v>
      </c>
      <c r="J769" s="12">
        <v>37538392</v>
      </c>
      <c r="K769" s="12">
        <v>88515689</v>
      </c>
      <c r="L769" s="12">
        <v>0</v>
      </c>
      <c r="M769" s="22">
        <f t="shared" si="66"/>
        <v>126450985</v>
      </c>
      <c r="N769" s="109">
        <f t="shared" si="67"/>
        <v>3.138797218542821E-3</v>
      </c>
      <c r="O769" s="110">
        <f t="shared" si="68"/>
        <v>0.29686120673555844</v>
      </c>
      <c r="P769" s="110">
        <f t="shared" si="69"/>
        <v>0.69999999604589869</v>
      </c>
      <c r="Q769" s="110">
        <f t="shared" si="70"/>
        <v>0</v>
      </c>
      <c r="R769" s="111">
        <f t="shared" si="71"/>
        <v>1</v>
      </c>
    </row>
    <row r="770" spans="2:18" s="4" customFormat="1" ht="15" x14ac:dyDescent="0.2">
      <c r="B770" s="17">
        <v>81</v>
      </c>
      <c r="C770" s="18">
        <v>317</v>
      </c>
      <c r="D770" s="18">
        <v>63</v>
      </c>
      <c r="E770" s="18">
        <v>0</v>
      </c>
      <c r="F770" s="18">
        <v>95</v>
      </c>
      <c r="G770" s="18">
        <v>51</v>
      </c>
      <c r="H770" s="49" t="s">
        <v>624</v>
      </c>
      <c r="I770" s="10">
        <v>70560224</v>
      </c>
      <c r="J770" s="12">
        <v>435239776</v>
      </c>
      <c r="K770" s="12">
        <v>0</v>
      </c>
      <c r="L770" s="12">
        <v>0</v>
      </c>
      <c r="M770" s="22">
        <f t="shared" si="66"/>
        <v>505800000</v>
      </c>
      <c r="N770" s="109">
        <f t="shared" si="67"/>
        <v>0.13950222222222222</v>
      </c>
      <c r="O770" s="110">
        <f t="shared" si="68"/>
        <v>0.86049777777777781</v>
      </c>
      <c r="P770" s="110">
        <f t="shared" si="69"/>
        <v>0</v>
      </c>
      <c r="Q770" s="110">
        <f t="shared" si="70"/>
        <v>0</v>
      </c>
      <c r="R770" s="111">
        <f t="shared" si="71"/>
        <v>1</v>
      </c>
    </row>
    <row r="771" spans="2:18" s="4" customFormat="1" ht="28.5" x14ac:dyDescent="0.2">
      <c r="B771" s="17">
        <v>81</v>
      </c>
      <c r="C771" s="18">
        <v>317</v>
      </c>
      <c r="D771" s="18">
        <v>63</v>
      </c>
      <c r="E771" s="18">
        <v>0</v>
      </c>
      <c r="F771" s="18">
        <v>98</v>
      </c>
      <c r="G771" s="18">
        <v>51</v>
      </c>
      <c r="H771" s="49" t="s">
        <v>692</v>
      </c>
      <c r="I771" s="10">
        <v>2516568</v>
      </c>
      <c r="J771" s="12">
        <v>32903432</v>
      </c>
      <c r="K771" s="12">
        <v>0</v>
      </c>
      <c r="L771" s="12">
        <v>0</v>
      </c>
      <c r="M771" s="22">
        <f t="shared" si="66"/>
        <v>35420000</v>
      </c>
      <c r="N771" s="109">
        <f t="shared" si="67"/>
        <v>7.1049350649350654E-2</v>
      </c>
      <c r="O771" s="110">
        <f t="shared" si="68"/>
        <v>0.9289506493506493</v>
      </c>
      <c r="P771" s="110">
        <f t="shared" si="69"/>
        <v>0</v>
      </c>
      <c r="Q771" s="110">
        <f t="shared" si="70"/>
        <v>0</v>
      </c>
      <c r="R771" s="111">
        <f t="shared" si="71"/>
        <v>1</v>
      </c>
    </row>
    <row r="772" spans="2:18" s="4" customFormat="1" ht="28.5" x14ac:dyDescent="0.2">
      <c r="B772" s="17">
        <v>81</v>
      </c>
      <c r="C772" s="18">
        <v>317</v>
      </c>
      <c r="D772" s="18">
        <v>63</v>
      </c>
      <c r="E772" s="18">
        <v>1</v>
      </c>
      <c r="F772" s="18">
        <v>1</v>
      </c>
      <c r="G772" s="18">
        <v>51</v>
      </c>
      <c r="H772" s="49" t="s">
        <v>693</v>
      </c>
      <c r="I772" s="10">
        <v>53359600</v>
      </c>
      <c r="J772" s="12">
        <v>626640400</v>
      </c>
      <c r="K772" s="12">
        <v>170000000</v>
      </c>
      <c r="L772" s="12">
        <v>0</v>
      </c>
      <c r="M772" s="22">
        <f t="shared" si="66"/>
        <v>850000000</v>
      </c>
      <c r="N772" s="109">
        <f t="shared" si="67"/>
        <v>6.2775999999999998E-2</v>
      </c>
      <c r="O772" s="110">
        <f t="shared" si="68"/>
        <v>0.73722399999999999</v>
      </c>
      <c r="P772" s="110">
        <f t="shared" si="69"/>
        <v>0.2</v>
      </c>
      <c r="Q772" s="110">
        <f t="shared" si="70"/>
        <v>0</v>
      </c>
      <c r="R772" s="111">
        <f t="shared" si="71"/>
        <v>1</v>
      </c>
    </row>
    <row r="773" spans="2:18" s="4" customFormat="1" ht="15" x14ac:dyDescent="0.2">
      <c r="B773" s="17">
        <v>81</v>
      </c>
      <c r="C773" s="18">
        <v>317</v>
      </c>
      <c r="D773" s="18">
        <v>63</v>
      </c>
      <c r="E773" s="18">
        <v>1</v>
      </c>
      <c r="F773" s="18">
        <v>10</v>
      </c>
      <c r="G773" s="18">
        <v>51</v>
      </c>
      <c r="H773" s="49" t="s">
        <v>695</v>
      </c>
      <c r="I773" s="10">
        <v>53359600</v>
      </c>
      <c r="J773" s="12">
        <v>796640400</v>
      </c>
      <c r="K773" s="12">
        <v>0</v>
      </c>
      <c r="L773" s="12">
        <v>0</v>
      </c>
      <c r="M773" s="22">
        <f t="shared" si="66"/>
        <v>850000000</v>
      </c>
      <c r="N773" s="109">
        <f t="shared" si="67"/>
        <v>6.2775999999999998E-2</v>
      </c>
      <c r="O773" s="110">
        <f t="shared" si="68"/>
        <v>0.93722399999999995</v>
      </c>
      <c r="P773" s="110">
        <f t="shared" si="69"/>
        <v>0</v>
      </c>
      <c r="Q773" s="110">
        <f t="shared" si="70"/>
        <v>0</v>
      </c>
      <c r="R773" s="111">
        <f t="shared" si="71"/>
        <v>1</v>
      </c>
    </row>
    <row r="774" spans="2:18" s="4" customFormat="1" ht="15" x14ac:dyDescent="0.2">
      <c r="B774" s="17">
        <v>81</v>
      </c>
      <c r="C774" s="18">
        <v>317</v>
      </c>
      <c r="D774" s="18">
        <v>63</v>
      </c>
      <c r="E774" s="18">
        <v>1</v>
      </c>
      <c r="F774" s="18">
        <v>11</v>
      </c>
      <c r="G774" s="18">
        <v>51</v>
      </c>
      <c r="H774" s="49" t="s">
        <v>625</v>
      </c>
      <c r="I774" s="10">
        <v>53359600</v>
      </c>
      <c r="J774" s="12">
        <v>626640400</v>
      </c>
      <c r="K774" s="12">
        <v>170000000</v>
      </c>
      <c r="L774" s="12">
        <v>0</v>
      </c>
      <c r="M774" s="22">
        <f t="shared" si="66"/>
        <v>850000000</v>
      </c>
      <c r="N774" s="109">
        <f t="shared" si="67"/>
        <v>6.2775999999999998E-2</v>
      </c>
      <c r="O774" s="110">
        <f t="shared" si="68"/>
        <v>0.73722399999999999</v>
      </c>
      <c r="P774" s="110">
        <f t="shared" si="69"/>
        <v>0.2</v>
      </c>
      <c r="Q774" s="110">
        <f t="shared" si="70"/>
        <v>0</v>
      </c>
      <c r="R774" s="111">
        <f t="shared" si="71"/>
        <v>1</v>
      </c>
    </row>
    <row r="775" spans="2:18" s="4" customFormat="1" ht="28.5" x14ac:dyDescent="0.2">
      <c r="B775" s="17">
        <v>81</v>
      </c>
      <c r="C775" s="18">
        <v>317</v>
      </c>
      <c r="D775" s="18">
        <v>63</v>
      </c>
      <c r="E775" s="18">
        <v>1</v>
      </c>
      <c r="F775" s="18">
        <v>12</v>
      </c>
      <c r="G775" s="18">
        <v>51</v>
      </c>
      <c r="H775" s="49" t="s">
        <v>694</v>
      </c>
      <c r="I775" s="10">
        <v>15694000</v>
      </c>
      <c r="J775" s="12">
        <v>84306000</v>
      </c>
      <c r="K775" s="12">
        <v>0</v>
      </c>
      <c r="L775" s="12">
        <v>0</v>
      </c>
      <c r="M775" s="22">
        <f t="shared" si="66"/>
        <v>100000000</v>
      </c>
      <c r="N775" s="109">
        <f t="shared" si="67"/>
        <v>0.15694</v>
      </c>
      <c r="O775" s="110">
        <f t="shared" si="68"/>
        <v>0.84306000000000003</v>
      </c>
      <c r="P775" s="110">
        <f t="shared" si="69"/>
        <v>0</v>
      </c>
      <c r="Q775" s="110">
        <f t="shared" si="70"/>
        <v>0</v>
      </c>
      <c r="R775" s="111">
        <f t="shared" si="71"/>
        <v>1</v>
      </c>
    </row>
    <row r="776" spans="2:18" s="4" customFormat="1" ht="28.5" x14ac:dyDescent="0.2">
      <c r="B776" s="17">
        <v>81</v>
      </c>
      <c r="C776" s="18">
        <v>317</v>
      </c>
      <c r="D776" s="18">
        <v>63</v>
      </c>
      <c r="E776" s="18">
        <v>1</v>
      </c>
      <c r="F776" s="18">
        <v>13</v>
      </c>
      <c r="G776" s="18">
        <v>51</v>
      </c>
      <c r="H776" s="49" t="s">
        <v>696</v>
      </c>
      <c r="I776" s="10">
        <v>15694000</v>
      </c>
      <c r="J776" s="12">
        <v>84306000</v>
      </c>
      <c r="K776" s="12">
        <v>0</v>
      </c>
      <c r="L776" s="12">
        <v>0</v>
      </c>
      <c r="M776" s="22">
        <f t="shared" si="66"/>
        <v>100000000</v>
      </c>
      <c r="N776" s="109">
        <f t="shared" si="67"/>
        <v>0.15694</v>
      </c>
      <c r="O776" s="110">
        <f t="shared" si="68"/>
        <v>0.84306000000000003</v>
      </c>
      <c r="P776" s="110">
        <f t="shared" si="69"/>
        <v>0</v>
      </c>
      <c r="Q776" s="110">
        <f t="shared" si="70"/>
        <v>0</v>
      </c>
      <c r="R776" s="111">
        <f t="shared" si="71"/>
        <v>1</v>
      </c>
    </row>
    <row r="777" spans="2:18" s="4" customFormat="1" ht="28.5" x14ac:dyDescent="0.2">
      <c r="B777" s="17">
        <v>81</v>
      </c>
      <c r="C777" s="18">
        <v>317</v>
      </c>
      <c r="D777" s="18">
        <v>63</v>
      </c>
      <c r="E777" s="18">
        <v>1</v>
      </c>
      <c r="F777" s="18">
        <v>14</v>
      </c>
      <c r="G777" s="18">
        <v>51</v>
      </c>
      <c r="H777" s="49" t="s">
        <v>697</v>
      </c>
      <c r="I777" s="10">
        <v>15694000</v>
      </c>
      <c r="J777" s="12">
        <v>84306000</v>
      </c>
      <c r="K777" s="12">
        <v>0</v>
      </c>
      <c r="L777" s="12">
        <v>0</v>
      </c>
      <c r="M777" s="22">
        <f t="shared" ref="M777:M802" si="72">+L777+K777+J777+I777</f>
        <v>100000000</v>
      </c>
      <c r="N777" s="109">
        <f t="shared" ref="N777:N802" si="73">+I777/$M777</f>
        <v>0.15694</v>
      </c>
      <c r="O777" s="110">
        <f t="shared" ref="O777:O802" si="74">+J777/$M777</f>
        <v>0.84306000000000003</v>
      </c>
      <c r="P777" s="110">
        <f t="shared" ref="P777:P802" si="75">+K777/$M777</f>
        <v>0</v>
      </c>
      <c r="Q777" s="110">
        <f t="shared" ref="Q777:Q802" si="76">+L777/$M777</f>
        <v>0</v>
      </c>
      <c r="R777" s="111">
        <f t="shared" ref="R777:R802" si="77">+Q777+P777+O777+N777</f>
        <v>1</v>
      </c>
    </row>
    <row r="778" spans="2:18" s="4" customFormat="1" ht="15" x14ac:dyDescent="0.2">
      <c r="B778" s="17">
        <v>81</v>
      </c>
      <c r="C778" s="18">
        <v>317</v>
      </c>
      <c r="D778" s="18">
        <v>63</v>
      </c>
      <c r="E778" s="18">
        <v>1</v>
      </c>
      <c r="F778" s="18">
        <v>2</v>
      </c>
      <c r="G778" s="18">
        <v>51</v>
      </c>
      <c r="H778" s="49" t="s">
        <v>14</v>
      </c>
      <c r="I778" s="10">
        <v>160078800</v>
      </c>
      <c r="J778" s="12">
        <v>604921200</v>
      </c>
      <c r="K778" s="12">
        <v>85000000</v>
      </c>
      <c r="L778" s="12">
        <v>0</v>
      </c>
      <c r="M778" s="22">
        <f t="shared" si="72"/>
        <v>850000000</v>
      </c>
      <c r="N778" s="109">
        <f t="shared" si="73"/>
        <v>0.188328</v>
      </c>
      <c r="O778" s="110">
        <f t="shared" si="74"/>
        <v>0.71167199999999997</v>
      </c>
      <c r="P778" s="110">
        <f t="shared" si="75"/>
        <v>0.1</v>
      </c>
      <c r="Q778" s="110">
        <f t="shared" si="76"/>
        <v>0</v>
      </c>
      <c r="R778" s="111">
        <f t="shared" si="77"/>
        <v>1</v>
      </c>
    </row>
    <row r="779" spans="2:18" s="4" customFormat="1" ht="28.5" x14ac:dyDescent="0.2">
      <c r="B779" s="17">
        <v>81</v>
      </c>
      <c r="C779" s="18">
        <v>317</v>
      </c>
      <c r="D779" s="18">
        <v>63</v>
      </c>
      <c r="E779" s="18">
        <v>1</v>
      </c>
      <c r="F779" s="18">
        <v>3</v>
      </c>
      <c r="G779" s="18">
        <v>51</v>
      </c>
      <c r="H779" s="49" t="s">
        <v>15</v>
      </c>
      <c r="I779" s="10">
        <v>160078800</v>
      </c>
      <c r="J779" s="12">
        <v>604921200</v>
      </c>
      <c r="K779" s="12">
        <v>85000000</v>
      </c>
      <c r="L779" s="12">
        <v>0</v>
      </c>
      <c r="M779" s="22">
        <f t="shared" si="72"/>
        <v>850000000</v>
      </c>
      <c r="N779" s="109">
        <f t="shared" si="73"/>
        <v>0.188328</v>
      </c>
      <c r="O779" s="110">
        <f t="shared" si="74"/>
        <v>0.71167199999999997</v>
      </c>
      <c r="P779" s="110">
        <f t="shared" si="75"/>
        <v>0.1</v>
      </c>
      <c r="Q779" s="110">
        <f t="shared" si="76"/>
        <v>0</v>
      </c>
      <c r="R779" s="111">
        <f t="shared" si="77"/>
        <v>1</v>
      </c>
    </row>
    <row r="780" spans="2:18" s="4" customFormat="1" ht="15" x14ac:dyDescent="0.2">
      <c r="B780" s="17">
        <v>81</v>
      </c>
      <c r="C780" s="18">
        <v>317</v>
      </c>
      <c r="D780" s="18">
        <v>63</v>
      </c>
      <c r="E780" s="18">
        <v>1</v>
      </c>
      <c r="F780" s="18">
        <v>4</v>
      </c>
      <c r="G780" s="18">
        <v>51</v>
      </c>
      <c r="H780" s="49" t="s">
        <v>698</v>
      </c>
      <c r="I780" s="10">
        <v>31388000</v>
      </c>
      <c r="J780" s="12">
        <v>368612000</v>
      </c>
      <c r="K780" s="12">
        <v>100000000</v>
      </c>
      <c r="L780" s="12">
        <v>0</v>
      </c>
      <c r="M780" s="22">
        <f t="shared" si="72"/>
        <v>500000000</v>
      </c>
      <c r="N780" s="109">
        <f t="shared" si="73"/>
        <v>6.2775999999999998E-2</v>
      </c>
      <c r="O780" s="110">
        <f t="shared" si="74"/>
        <v>0.73722399999999999</v>
      </c>
      <c r="P780" s="110">
        <f t="shared" si="75"/>
        <v>0.2</v>
      </c>
      <c r="Q780" s="110">
        <f t="shared" si="76"/>
        <v>0</v>
      </c>
      <c r="R780" s="111">
        <f t="shared" si="77"/>
        <v>1</v>
      </c>
    </row>
    <row r="781" spans="2:18" s="4" customFormat="1" ht="28.5" x14ac:dyDescent="0.2">
      <c r="B781" s="17">
        <v>81</v>
      </c>
      <c r="C781" s="18">
        <v>317</v>
      </c>
      <c r="D781" s="18">
        <v>63</v>
      </c>
      <c r="E781" s="18">
        <v>1</v>
      </c>
      <c r="F781" s="18">
        <v>5</v>
      </c>
      <c r="G781" s="18">
        <v>51</v>
      </c>
      <c r="H781" s="49" t="s">
        <v>699</v>
      </c>
      <c r="I781" s="10">
        <v>75331200</v>
      </c>
      <c r="J781" s="12">
        <v>884668800</v>
      </c>
      <c r="K781" s="12">
        <v>240000000</v>
      </c>
      <c r="L781" s="12">
        <v>0</v>
      </c>
      <c r="M781" s="22">
        <f t="shared" si="72"/>
        <v>1200000000</v>
      </c>
      <c r="N781" s="109">
        <f t="shared" si="73"/>
        <v>6.2775999999999998E-2</v>
      </c>
      <c r="O781" s="110">
        <f t="shared" si="74"/>
        <v>0.73722399999999999</v>
      </c>
      <c r="P781" s="110">
        <f t="shared" si="75"/>
        <v>0.2</v>
      </c>
      <c r="Q781" s="110">
        <f t="shared" si="76"/>
        <v>0</v>
      </c>
      <c r="R781" s="111">
        <f t="shared" si="77"/>
        <v>1</v>
      </c>
    </row>
    <row r="782" spans="2:18" s="4" customFormat="1" ht="28.5" x14ac:dyDescent="0.2">
      <c r="B782" s="17">
        <v>81</v>
      </c>
      <c r="C782" s="18">
        <v>317</v>
      </c>
      <c r="D782" s="18">
        <v>63</v>
      </c>
      <c r="E782" s="18">
        <v>1</v>
      </c>
      <c r="F782" s="18">
        <v>6</v>
      </c>
      <c r="G782" s="18">
        <v>51</v>
      </c>
      <c r="H782" s="49" t="s">
        <v>700</v>
      </c>
      <c r="I782" s="10">
        <v>53359600</v>
      </c>
      <c r="J782" s="12">
        <v>626640400</v>
      </c>
      <c r="K782" s="12">
        <v>170000000</v>
      </c>
      <c r="L782" s="12">
        <v>0</v>
      </c>
      <c r="M782" s="22">
        <f t="shared" si="72"/>
        <v>850000000</v>
      </c>
      <c r="N782" s="109">
        <f t="shared" si="73"/>
        <v>6.2775999999999998E-2</v>
      </c>
      <c r="O782" s="110">
        <f t="shared" si="74"/>
        <v>0.73722399999999999</v>
      </c>
      <c r="P782" s="110">
        <f t="shared" si="75"/>
        <v>0.2</v>
      </c>
      <c r="Q782" s="110">
        <f t="shared" si="76"/>
        <v>0</v>
      </c>
      <c r="R782" s="111">
        <f t="shared" si="77"/>
        <v>1</v>
      </c>
    </row>
    <row r="783" spans="2:18" s="4" customFormat="1" ht="28.5" x14ac:dyDescent="0.2">
      <c r="B783" s="17">
        <v>81</v>
      </c>
      <c r="C783" s="18">
        <v>317</v>
      </c>
      <c r="D783" s="18">
        <v>63</v>
      </c>
      <c r="E783" s="18">
        <v>1</v>
      </c>
      <c r="F783" s="18">
        <v>7</v>
      </c>
      <c r="G783" s="18">
        <v>51</v>
      </c>
      <c r="H783" s="49" t="s">
        <v>701</v>
      </c>
      <c r="I783" s="10">
        <v>160078800</v>
      </c>
      <c r="J783" s="12">
        <v>689921200</v>
      </c>
      <c r="K783" s="12">
        <v>0</v>
      </c>
      <c r="L783" s="12">
        <v>0</v>
      </c>
      <c r="M783" s="22">
        <f t="shared" si="72"/>
        <v>850000000</v>
      </c>
      <c r="N783" s="109">
        <f t="shared" si="73"/>
        <v>0.188328</v>
      </c>
      <c r="O783" s="110">
        <f t="shared" si="74"/>
        <v>0.81167199999999995</v>
      </c>
      <c r="P783" s="110">
        <f t="shared" si="75"/>
        <v>0</v>
      </c>
      <c r="Q783" s="110">
        <f t="shared" si="76"/>
        <v>0</v>
      </c>
      <c r="R783" s="111">
        <f t="shared" si="77"/>
        <v>1</v>
      </c>
    </row>
    <row r="784" spans="2:18" s="4" customFormat="1" ht="28.5" x14ac:dyDescent="0.2">
      <c r="B784" s="17">
        <v>81</v>
      </c>
      <c r="C784" s="18">
        <v>317</v>
      </c>
      <c r="D784" s="18">
        <v>63</v>
      </c>
      <c r="E784" s="18">
        <v>1</v>
      </c>
      <c r="F784" s="18">
        <v>8</v>
      </c>
      <c r="G784" s="18">
        <v>51</v>
      </c>
      <c r="H784" s="49" t="s">
        <v>16</v>
      </c>
      <c r="I784" s="10">
        <v>53359600</v>
      </c>
      <c r="J784" s="12">
        <v>626640400</v>
      </c>
      <c r="K784" s="12">
        <v>170000000</v>
      </c>
      <c r="L784" s="12">
        <v>0</v>
      </c>
      <c r="M784" s="22">
        <f t="shared" si="72"/>
        <v>850000000</v>
      </c>
      <c r="N784" s="109">
        <f t="shared" si="73"/>
        <v>6.2775999999999998E-2</v>
      </c>
      <c r="O784" s="110">
        <f t="shared" si="74"/>
        <v>0.73722399999999999</v>
      </c>
      <c r="P784" s="110">
        <f t="shared" si="75"/>
        <v>0.2</v>
      </c>
      <c r="Q784" s="110">
        <f t="shared" si="76"/>
        <v>0</v>
      </c>
      <c r="R784" s="111">
        <f t="shared" si="77"/>
        <v>1</v>
      </c>
    </row>
    <row r="785" spans="2:18" s="4" customFormat="1" ht="15" x14ac:dyDescent="0.2">
      <c r="B785" s="17">
        <v>81</v>
      </c>
      <c r="C785" s="18">
        <v>317</v>
      </c>
      <c r="D785" s="18">
        <v>63</v>
      </c>
      <c r="E785" s="18">
        <v>1</v>
      </c>
      <c r="F785" s="18">
        <v>9</v>
      </c>
      <c r="G785" s="18">
        <v>51</v>
      </c>
      <c r="H785" s="49" t="s">
        <v>702</v>
      </c>
      <c r="I785" s="10">
        <v>53359600</v>
      </c>
      <c r="J785" s="12">
        <v>626640400</v>
      </c>
      <c r="K785" s="12">
        <v>170000000</v>
      </c>
      <c r="L785" s="12">
        <v>0</v>
      </c>
      <c r="M785" s="22">
        <f t="shared" si="72"/>
        <v>850000000</v>
      </c>
      <c r="N785" s="109">
        <f t="shared" si="73"/>
        <v>6.2775999999999998E-2</v>
      </c>
      <c r="O785" s="110">
        <f t="shared" si="74"/>
        <v>0.73722399999999999</v>
      </c>
      <c r="P785" s="110">
        <f t="shared" si="75"/>
        <v>0.2</v>
      </c>
      <c r="Q785" s="110">
        <f t="shared" si="76"/>
        <v>0</v>
      </c>
      <c r="R785" s="111">
        <f t="shared" si="77"/>
        <v>1</v>
      </c>
    </row>
    <row r="786" spans="2:18" s="4" customFormat="1" ht="15" x14ac:dyDescent="0.2">
      <c r="B786" s="17">
        <v>81</v>
      </c>
      <c r="C786" s="18">
        <v>317</v>
      </c>
      <c r="D786" s="18">
        <v>66</v>
      </c>
      <c r="E786" s="18">
        <v>0</v>
      </c>
      <c r="F786" s="18">
        <v>1</v>
      </c>
      <c r="G786" s="18">
        <v>51</v>
      </c>
      <c r="H786" s="49" t="s">
        <v>17</v>
      </c>
      <c r="I786" s="10">
        <v>60177991</v>
      </c>
      <c r="J786" s="12">
        <v>353416447</v>
      </c>
      <c r="K786" s="12">
        <v>0</v>
      </c>
      <c r="L786" s="12">
        <v>0</v>
      </c>
      <c r="M786" s="22">
        <f t="shared" si="72"/>
        <v>413594438</v>
      </c>
      <c r="N786" s="109">
        <f t="shared" si="73"/>
        <v>0.14550000065523125</v>
      </c>
      <c r="O786" s="110">
        <f t="shared" si="74"/>
        <v>0.85449999934476872</v>
      </c>
      <c r="P786" s="110">
        <f t="shared" si="75"/>
        <v>0</v>
      </c>
      <c r="Q786" s="110">
        <f t="shared" si="76"/>
        <v>0</v>
      </c>
      <c r="R786" s="111">
        <f t="shared" si="77"/>
        <v>1</v>
      </c>
    </row>
    <row r="787" spans="2:18" s="4" customFormat="1" ht="28.5" x14ac:dyDescent="0.2">
      <c r="B787" s="17">
        <v>86</v>
      </c>
      <c r="C787" s="18">
        <v>386</v>
      </c>
      <c r="D787" s="18">
        <v>18</v>
      </c>
      <c r="E787" s="18">
        <v>0</v>
      </c>
      <c r="F787" s="18">
        <v>15</v>
      </c>
      <c r="G787" s="18">
        <v>52</v>
      </c>
      <c r="H787" s="49" t="s">
        <v>768</v>
      </c>
      <c r="I787" s="10">
        <v>62160000</v>
      </c>
      <c r="J787" s="12">
        <v>31080000</v>
      </c>
      <c r="K787" s="12">
        <v>0</v>
      </c>
      <c r="L787" s="12">
        <v>0</v>
      </c>
      <c r="M787" s="22">
        <f t="shared" si="72"/>
        <v>93240000</v>
      </c>
      <c r="N787" s="109">
        <f t="shared" si="73"/>
        <v>0.66666666666666663</v>
      </c>
      <c r="O787" s="110">
        <f t="shared" si="74"/>
        <v>0.33333333333333331</v>
      </c>
      <c r="P787" s="110">
        <f t="shared" si="75"/>
        <v>0</v>
      </c>
      <c r="Q787" s="110">
        <f t="shared" si="76"/>
        <v>0</v>
      </c>
      <c r="R787" s="111">
        <f t="shared" si="77"/>
        <v>1</v>
      </c>
    </row>
    <row r="788" spans="2:18" s="4" customFormat="1" ht="28.5" x14ac:dyDescent="0.2">
      <c r="B788" s="17">
        <v>86</v>
      </c>
      <c r="C788" s="18">
        <v>386</v>
      </c>
      <c r="D788" s="18">
        <v>18</v>
      </c>
      <c r="E788" s="18">
        <v>0</v>
      </c>
      <c r="F788" s="18">
        <v>15</v>
      </c>
      <c r="G788" s="18">
        <v>53</v>
      </c>
      <c r="H788" s="49" t="s">
        <v>769</v>
      </c>
      <c r="I788" s="10">
        <v>93480000</v>
      </c>
      <c r="J788" s="12">
        <v>5740000</v>
      </c>
      <c r="K788" s="12">
        <v>0</v>
      </c>
      <c r="L788" s="12">
        <v>0</v>
      </c>
      <c r="M788" s="22">
        <f t="shared" si="72"/>
        <v>99220000</v>
      </c>
      <c r="N788" s="109">
        <f t="shared" si="73"/>
        <v>0.94214876033057848</v>
      </c>
      <c r="O788" s="110">
        <f t="shared" si="74"/>
        <v>5.7851239669421489E-2</v>
      </c>
      <c r="P788" s="110">
        <f t="shared" si="75"/>
        <v>0</v>
      </c>
      <c r="Q788" s="110">
        <f t="shared" si="76"/>
        <v>0</v>
      </c>
      <c r="R788" s="111">
        <f t="shared" si="77"/>
        <v>1</v>
      </c>
    </row>
    <row r="789" spans="2:18" s="4" customFormat="1" ht="28.5" x14ac:dyDescent="0.2">
      <c r="B789" s="17">
        <v>86</v>
      </c>
      <c r="C789" s="18">
        <v>386</v>
      </c>
      <c r="D789" s="18">
        <v>18</v>
      </c>
      <c r="E789" s="18">
        <v>0</v>
      </c>
      <c r="F789" s="18">
        <v>15</v>
      </c>
      <c r="G789" s="18">
        <v>55</v>
      </c>
      <c r="H789" s="49" t="s">
        <v>770</v>
      </c>
      <c r="I789" s="10">
        <v>22200000</v>
      </c>
      <c r="J789" s="12">
        <v>77700000</v>
      </c>
      <c r="K789" s="12">
        <v>0</v>
      </c>
      <c r="L789" s="12">
        <v>0</v>
      </c>
      <c r="M789" s="22">
        <f t="shared" si="72"/>
        <v>99900000</v>
      </c>
      <c r="N789" s="109">
        <f t="shared" si="73"/>
        <v>0.22222222222222221</v>
      </c>
      <c r="O789" s="110">
        <f t="shared" si="74"/>
        <v>0.77777777777777779</v>
      </c>
      <c r="P789" s="110">
        <f t="shared" si="75"/>
        <v>0</v>
      </c>
      <c r="Q789" s="110">
        <f t="shared" si="76"/>
        <v>0</v>
      </c>
      <c r="R789" s="111">
        <f t="shared" si="77"/>
        <v>1</v>
      </c>
    </row>
    <row r="790" spans="2:18" s="4" customFormat="1" ht="15" x14ac:dyDescent="0.2">
      <c r="B790" s="17">
        <v>86</v>
      </c>
      <c r="C790" s="18">
        <v>386</v>
      </c>
      <c r="D790" s="18">
        <v>18</v>
      </c>
      <c r="E790" s="18">
        <v>0</v>
      </c>
      <c r="F790" s="18">
        <v>15</v>
      </c>
      <c r="G790" s="18">
        <v>57</v>
      </c>
      <c r="H790" s="49" t="s">
        <v>771</v>
      </c>
      <c r="I790" s="10">
        <v>22200000</v>
      </c>
      <c r="J790" s="12">
        <v>77700000</v>
      </c>
      <c r="K790" s="12">
        <v>0</v>
      </c>
      <c r="L790" s="12">
        <v>0</v>
      </c>
      <c r="M790" s="22">
        <f t="shared" si="72"/>
        <v>99900000</v>
      </c>
      <c r="N790" s="109">
        <f t="shared" si="73"/>
        <v>0.22222222222222221</v>
      </c>
      <c r="O790" s="110">
        <f t="shared" si="74"/>
        <v>0.77777777777777779</v>
      </c>
      <c r="P790" s="110">
        <f t="shared" si="75"/>
        <v>0</v>
      </c>
      <c r="Q790" s="110">
        <f t="shared" si="76"/>
        <v>0</v>
      </c>
      <c r="R790" s="111">
        <f t="shared" si="77"/>
        <v>1</v>
      </c>
    </row>
    <row r="791" spans="2:18" s="4" customFormat="1" ht="28.5" x14ac:dyDescent="0.2">
      <c r="B791" s="17">
        <v>86</v>
      </c>
      <c r="C791" s="18">
        <v>386</v>
      </c>
      <c r="D791" s="18">
        <v>18</v>
      </c>
      <c r="E791" s="18">
        <v>0</v>
      </c>
      <c r="F791" s="18">
        <v>15</v>
      </c>
      <c r="G791" s="18">
        <v>58</v>
      </c>
      <c r="H791" s="49" t="s">
        <v>772</v>
      </c>
      <c r="I791" s="10">
        <v>55855200</v>
      </c>
      <c r="J791" s="12">
        <v>38435600</v>
      </c>
      <c r="K791" s="12">
        <v>0</v>
      </c>
      <c r="L791" s="12">
        <v>0</v>
      </c>
      <c r="M791" s="22">
        <f t="shared" si="72"/>
        <v>94290800</v>
      </c>
      <c r="N791" s="109">
        <f t="shared" si="73"/>
        <v>0.5923716841940041</v>
      </c>
      <c r="O791" s="110">
        <f t="shared" si="74"/>
        <v>0.4076283158059959</v>
      </c>
      <c r="P791" s="110">
        <f t="shared" si="75"/>
        <v>0</v>
      </c>
      <c r="Q791" s="110">
        <f t="shared" si="76"/>
        <v>0</v>
      </c>
      <c r="R791" s="111">
        <f t="shared" si="77"/>
        <v>1</v>
      </c>
    </row>
    <row r="792" spans="2:18" s="4" customFormat="1" ht="28.5" x14ac:dyDescent="0.2">
      <c r="B792" s="17">
        <v>86</v>
      </c>
      <c r="C792" s="18">
        <v>386</v>
      </c>
      <c r="D792" s="18">
        <v>18</v>
      </c>
      <c r="E792" s="18">
        <v>0</v>
      </c>
      <c r="F792" s="18">
        <v>15</v>
      </c>
      <c r="G792" s="18">
        <v>59</v>
      </c>
      <c r="H792" s="49" t="s">
        <v>773</v>
      </c>
      <c r="I792" s="10">
        <v>19080000</v>
      </c>
      <c r="J792" s="12">
        <v>51940000</v>
      </c>
      <c r="K792" s="12">
        <v>0</v>
      </c>
      <c r="L792" s="12">
        <v>0</v>
      </c>
      <c r="M792" s="22">
        <f t="shared" si="72"/>
        <v>71020000</v>
      </c>
      <c r="N792" s="109">
        <f t="shared" si="73"/>
        <v>0.26865671641791045</v>
      </c>
      <c r="O792" s="110">
        <f t="shared" si="74"/>
        <v>0.73134328358208955</v>
      </c>
      <c r="P792" s="110">
        <f t="shared" si="75"/>
        <v>0</v>
      </c>
      <c r="Q792" s="110">
        <f t="shared" si="76"/>
        <v>0</v>
      </c>
      <c r="R792" s="111">
        <f t="shared" si="77"/>
        <v>1</v>
      </c>
    </row>
    <row r="793" spans="2:18" s="4" customFormat="1" ht="15" x14ac:dyDescent="0.2">
      <c r="B793" s="17">
        <v>86</v>
      </c>
      <c r="C793" s="18">
        <v>386</v>
      </c>
      <c r="D793" s="18">
        <v>18</v>
      </c>
      <c r="E793" s="18">
        <v>0</v>
      </c>
      <c r="F793" s="18">
        <v>15</v>
      </c>
      <c r="G793" s="18">
        <v>60</v>
      </c>
      <c r="H793" s="49" t="s">
        <v>774</v>
      </c>
      <c r="I793" s="10">
        <v>22200000</v>
      </c>
      <c r="J793" s="12">
        <v>77700000</v>
      </c>
      <c r="K793" s="12">
        <v>0</v>
      </c>
      <c r="L793" s="12">
        <v>0</v>
      </c>
      <c r="M793" s="22">
        <f t="shared" si="72"/>
        <v>99900000</v>
      </c>
      <c r="N793" s="109">
        <f t="shared" si="73"/>
        <v>0.22222222222222221</v>
      </c>
      <c r="O793" s="110">
        <f t="shared" si="74"/>
        <v>0.77777777777777779</v>
      </c>
      <c r="P793" s="110">
        <f t="shared" si="75"/>
        <v>0</v>
      </c>
      <c r="Q793" s="110">
        <f t="shared" si="76"/>
        <v>0</v>
      </c>
      <c r="R793" s="111">
        <f t="shared" si="77"/>
        <v>1</v>
      </c>
    </row>
    <row r="794" spans="2:18" s="4" customFormat="1" ht="28.5" x14ac:dyDescent="0.2">
      <c r="B794" s="17">
        <v>86</v>
      </c>
      <c r="C794" s="18">
        <v>386</v>
      </c>
      <c r="D794" s="18">
        <v>18</v>
      </c>
      <c r="E794" s="18">
        <v>0</v>
      </c>
      <c r="F794" s="18">
        <v>15</v>
      </c>
      <c r="G794" s="18">
        <v>61</v>
      </c>
      <c r="H794" s="49" t="s">
        <v>775</v>
      </c>
      <c r="I794" s="10">
        <v>22200000</v>
      </c>
      <c r="J794" s="12">
        <v>77700000</v>
      </c>
      <c r="K794" s="12">
        <v>0</v>
      </c>
      <c r="L794" s="12">
        <v>0</v>
      </c>
      <c r="M794" s="22">
        <f t="shared" si="72"/>
        <v>99900000</v>
      </c>
      <c r="N794" s="109">
        <f t="shared" si="73"/>
        <v>0.22222222222222221</v>
      </c>
      <c r="O794" s="110">
        <f t="shared" si="74"/>
        <v>0.77777777777777779</v>
      </c>
      <c r="P794" s="110">
        <f t="shared" si="75"/>
        <v>0</v>
      </c>
      <c r="Q794" s="110">
        <f t="shared" si="76"/>
        <v>0</v>
      </c>
      <c r="R794" s="111">
        <f t="shared" si="77"/>
        <v>1</v>
      </c>
    </row>
    <row r="795" spans="2:18" s="4" customFormat="1" ht="28.5" x14ac:dyDescent="0.2">
      <c r="B795" s="17">
        <v>86</v>
      </c>
      <c r="C795" s="18">
        <v>386</v>
      </c>
      <c r="D795" s="18">
        <v>18</v>
      </c>
      <c r="E795" s="18">
        <v>0</v>
      </c>
      <c r="F795" s="18">
        <v>15</v>
      </c>
      <c r="G795" s="18">
        <v>62</v>
      </c>
      <c r="H795" s="49" t="s">
        <v>776</v>
      </c>
      <c r="I795" s="10">
        <v>22200000</v>
      </c>
      <c r="J795" s="12">
        <v>77700000</v>
      </c>
      <c r="K795" s="12">
        <v>0</v>
      </c>
      <c r="L795" s="12">
        <v>0</v>
      </c>
      <c r="M795" s="22">
        <f t="shared" si="72"/>
        <v>99900000</v>
      </c>
      <c r="N795" s="109">
        <f t="shared" si="73"/>
        <v>0.22222222222222221</v>
      </c>
      <c r="O795" s="110">
        <f t="shared" si="74"/>
        <v>0.77777777777777779</v>
      </c>
      <c r="P795" s="110">
        <f t="shared" si="75"/>
        <v>0</v>
      </c>
      <c r="Q795" s="110">
        <f t="shared" si="76"/>
        <v>0</v>
      </c>
      <c r="R795" s="111">
        <f t="shared" si="77"/>
        <v>1</v>
      </c>
    </row>
    <row r="796" spans="2:18" s="4" customFormat="1" ht="28.5" x14ac:dyDescent="0.2">
      <c r="B796" s="17">
        <v>86</v>
      </c>
      <c r="C796" s="18">
        <v>386</v>
      </c>
      <c r="D796" s="18">
        <v>18</v>
      </c>
      <c r="E796" s="18">
        <v>0</v>
      </c>
      <c r="F796" s="18">
        <v>15</v>
      </c>
      <c r="G796" s="18">
        <v>63</v>
      </c>
      <c r="H796" s="49" t="s">
        <v>777</v>
      </c>
      <c r="I796" s="10">
        <v>93480000</v>
      </c>
      <c r="J796" s="12">
        <v>5740000</v>
      </c>
      <c r="K796" s="12">
        <v>0</v>
      </c>
      <c r="L796" s="12">
        <v>0</v>
      </c>
      <c r="M796" s="22">
        <f t="shared" si="72"/>
        <v>99220000</v>
      </c>
      <c r="N796" s="109">
        <f t="shared" si="73"/>
        <v>0.94214876033057848</v>
      </c>
      <c r="O796" s="110">
        <f t="shared" si="74"/>
        <v>5.7851239669421489E-2</v>
      </c>
      <c r="P796" s="110">
        <f t="shared" si="75"/>
        <v>0</v>
      </c>
      <c r="Q796" s="110">
        <f t="shared" si="76"/>
        <v>0</v>
      </c>
      <c r="R796" s="111">
        <f t="shared" si="77"/>
        <v>1</v>
      </c>
    </row>
    <row r="797" spans="2:18" s="4" customFormat="1" ht="15" x14ac:dyDescent="0.2">
      <c r="B797" s="17">
        <v>86</v>
      </c>
      <c r="C797" s="18">
        <v>386</v>
      </c>
      <c r="D797" s="18">
        <v>18</v>
      </c>
      <c r="E797" s="18">
        <v>0</v>
      </c>
      <c r="F797" s="18">
        <v>15</v>
      </c>
      <c r="G797" s="18">
        <v>64</v>
      </c>
      <c r="H797" s="49" t="s">
        <v>778</v>
      </c>
      <c r="I797" s="10">
        <v>22200000</v>
      </c>
      <c r="J797" s="12">
        <v>77700000</v>
      </c>
      <c r="K797" s="12">
        <v>0</v>
      </c>
      <c r="L797" s="12">
        <v>0</v>
      </c>
      <c r="M797" s="22">
        <f t="shared" si="72"/>
        <v>99900000</v>
      </c>
      <c r="N797" s="109">
        <f t="shared" si="73"/>
        <v>0.22222222222222221</v>
      </c>
      <c r="O797" s="110">
        <f t="shared" si="74"/>
        <v>0.77777777777777779</v>
      </c>
      <c r="P797" s="110">
        <f t="shared" si="75"/>
        <v>0</v>
      </c>
      <c r="Q797" s="110">
        <f t="shared" si="76"/>
        <v>0</v>
      </c>
      <c r="R797" s="111">
        <f t="shared" si="77"/>
        <v>1</v>
      </c>
    </row>
    <row r="798" spans="2:18" s="4" customFormat="1" ht="28.5" x14ac:dyDescent="0.2">
      <c r="B798" s="17">
        <v>86</v>
      </c>
      <c r="C798" s="18">
        <v>386</v>
      </c>
      <c r="D798" s="18">
        <v>18</v>
      </c>
      <c r="E798" s="18">
        <v>0</v>
      </c>
      <c r="F798" s="18">
        <v>15</v>
      </c>
      <c r="G798" s="18">
        <v>66</v>
      </c>
      <c r="H798" s="49" t="s">
        <v>779</v>
      </c>
      <c r="I798" s="10">
        <v>66422400</v>
      </c>
      <c r="J798" s="12">
        <v>26107200</v>
      </c>
      <c r="K798" s="12">
        <v>0</v>
      </c>
      <c r="L798" s="12">
        <v>0</v>
      </c>
      <c r="M798" s="22">
        <f t="shared" si="72"/>
        <v>92529600</v>
      </c>
      <c r="N798" s="109">
        <f t="shared" si="73"/>
        <v>0.71785028790786953</v>
      </c>
      <c r="O798" s="110">
        <f t="shared" si="74"/>
        <v>0.28214971209213052</v>
      </c>
      <c r="P798" s="110">
        <f t="shared" si="75"/>
        <v>0</v>
      </c>
      <c r="Q798" s="110">
        <f t="shared" si="76"/>
        <v>0</v>
      </c>
      <c r="R798" s="111">
        <f t="shared" si="77"/>
        <v>1</v>
      </c>
    </row>
    <row r="799" spans="2:18" s="4" customFormat="1" ht="15" x14ac:dyDescent="0.2">
      <c r="B799" s="17">
        <v>86</v>
      </c>
      <c r="C799" s="18">
        <v>386</v>
      </c>
      <c r="D799" s="18">
        <v>18</v>
      </c>
      <c r="E799" s="18">
        <v>0</v>
      </c>
      <c r="F799" s="18">
        <v>15</v>
      </c>
      <c r="G799" s="18">
        <v>67</v>
      </c>
      <c r="H799" s="49" t="s">
        <v>780</v>
      </c>
      <c r="I799" s="10">
        <v>22200000</v>
      </c>
      <c r="J799" s="12">
        <v>77700000</v>
      </c>
      <c r="K799" s="12">
        <v>0</v>
      </c>
      <c r="L799" s="12">
        <v>0</v>
      </c>
      <c r="M799" s="22">
        <f t="shared" si="72"/>
        <v>99900000</v>
      </c>
      <c r="N799" s="109">
        <f t="shared" si="73"/>
        <v>0.22222222222222221</v>
      </c>
      <c r="O799" s="110">
        <f t="shared" si="74"/>
        <v>0.77777777777777779</v>
      </c>
      <c r="P799" s="110">
        <f t="shared" si="75"/>
        <v>0</v>
      </c>
      <c r="Q799" s="110">
        <f t="shared" si="76"/>
        <v>0</v>
      </c>
      <c r="R799" s="111">
        <f t="shared" si="77"/>
        <v>1</v>
      </c>
    </row>
    <row r="800" spans="2:18" s="4" customFormat="1" ht="15" x14ac:dyDescent="0.2">
      <c r="B800" s="17">
        <v>86</v>
      </c>
      <c r="C800" s="18">
        <v>386</v>
      </c>
      <c r="D800" s="18">
        <v>18</v>
      </c>
      <c r="E800" s="18">
        <v>0</v>
      </c>
      <c r="F800" s="18">
        <v>15</v>
      </c>
      <c r="G800" s="18">
        <v>68</v>
      </c>
      <c r="H800" s="49" t="s">
        <v>781</v>
      </c>
      <c r="I800" s="10">
        <v>22200000</v>
      </c>
      <c r="J800" s="12">
        <v>77700000</v>
      </c>
      <c r="K800" s="12">
        <v>0</v>
      </c>
      <c r="L800" s="12">
        <v>0</v>
      </c>
      <c r="M800" s="22">
        <f t="shared" si="72"/>
        <v>99900000</v>
      </c>
      <c r="N800" s="109">
        <f t="shared" si="73"/>
        <v>0.22222222222222221</v>
      </c>
      <c r="O800" s="110">
        <f t="shared" si="74"/>
        <v>0.77777777777777779</v>
      </c>
      <c r="P800" s="110">
        <f t="shared" si="75"/>
        <v>0</v>
      </c>
      <c r="Q800" s="110">
        <f t="shared" si="76"/>
        <v>0</v>
      </c>
      <c r="R800" s="111">
        <f t="shared" si="77"/>
        <v>1</v>
      </c>
    </row>
    <row r="801" spans="2:18" s="4" customFormat="1" ht="28.5" x14ac:dyDescent="0.2">
      <c r="B801" s="17">
        <v>86</v>
      </c>
      <c r="C801" s="18">
        <v>386</v>
      </c>
      <c r="D801" s="18">
        <v>18</v>
      </c>
      <c r="E801" s="18">
        <v>0</v>
      </c>
      <c r="F801" s="18">
        <v>16</v>
      </c>
      <c r="G801" s="18">
        <v>52</v>
      </c>
      <c r="H801" s="49" t="s">
        <v>782</v>
      </c>
      <c r="I801" s="10">
        <v>18000000</v>
      </c>
      <c r="J801" s="12">
        <v>49000000</v>
      </c>
      <c r="K801" s="12">
        <v>0</v>
      </c>
      <c r="L801" s="12">
        <v>0</v>
      </c>
      <c r="M801" s="22">
        <f t="shared" si="72"/>
        <v>67000000</v>
      </c>
      <c r="N801" s="109">
        <f t="shared" si="73"/>
        <v>0.26865671641791045</v>
      </c>
      <c r="O801" s="110">
        <f t="shared" si="74"/>
        <v>0.73134328358208955</v>
      </c>
      <c r="P801" s="110">
        <f t="shared" si="75"/>
        <v>0</v>
      </c>
      <c r="Q801" s="110">
        <f t="shared" si="76"/>
        <v>0</v>
      </c>
      <c r="R801" s="111">
        <f t="shared" si="77"/>
        <v>1</v>
      </c>
    </row>
    <row r="802" spans="2:18" s="4" customFormat="1" ht="29.25" thickBot="1" x14ac:dyDescent="0.25">
      <c r="B802" s="41">
        <v>86</v>
      </c>
      <c r="C802" s="42">
        <v>386</v>
      </c>
      <c r="D802" s="42">
        <v>18</v>
      </c>
      <c r="E802" s="42">
        <v>0</v>
      </c>
      <c r="F802" s="42">
        <v>16</v>
      </c>
      <c r="G802" s="42">
        <v>53</v>
      </c>
      <c r="H802" s="50" t="s">
        <v>49</v>
      </c>
      <c r="I802" s="10">
        <v>31494000</v>
      </c>
      <c r="J802" s="43">
        <v>67474200</v>
      </c>
      <c r="K802" s="43">
        <v>0</v>
      </c>
      <c r="L802" s="43">
        <v>0</v>
      </c>
      <c r="M802" s="44">
        <f t="shared" si="72"/>
        <v>98968200</v>
      </c>
      <c r="N802" s="112">
        <f t="shared" si="73"/>
        <v>0.31822342934397108</v>
      </c>
      <c r="O802" s="113">
        <f t="shared" si="74"/>
        <v>0.68177657065602892</v>
      </c>
      <c r="P802" s="113">
        <f t="shared" si="75"/>
        <v>0</v>
      </c>
      <c r="Q802" s="113">
        <f t="shared" si="76"/>
        <v>0</v>
      </c>
      <c r="R802" s="114">
        <f t="shared" si="77"/>
        <v>1</v>
      </c>
    </row>
    <row r="803" spans="2:18" s="14" customFormat="1" ht="15.75" thickBot="1" x14ac:dyDescent="0.3">
      <c r="B803" s="128" t="s">
        <v>655</v>
      </c>
      <c r="C803" s="129"/>
      <c r="D803" s="129"/>
      <c r="E803" s="129"/>
      <c r="F803" s="129"/>
      <c r="G803" s="129"/>
      <c r="H803" s="129"/>
      <c r="I803" s="45">
        <f>SUM(I9:I802)</f>
        <v>141445321874</v>
      </c>
      <c r="J803" s="45">
        <f t="shared" ref="J803:L803" si="78">SUM(J9:J802)</f>
        <v>719941894823</v>
      </c>
      <c r="K803" s="45">
        <f>SUM(K9:K802)</f>
        <v>664144368334</v>
      </c>
      <c r="L803" s="45">
        <f t="shared" si="78"/>
        <v>377023311709</v>
      </c>
      <c r="M803" s="46">
        <f>SUM(M9:M802)</f>
        <v>1902554896740</v>
      </c>
    </row>
    <row r="805" spans="2:18" x14ac:dyDescent="0.2">
      <c r="I805" s="119"/>
      <c r="J805" s="119"/>
      <c r="K805" s="119"/>
      <c r="L805" s="119"/>
      <c r="M805" s="119"/>
    </row>
    <row r="807" spans="2:18" x14ac:dyDescent="0.2">
      <c r="I807" s="119"/>
      <c r="J807" s="119"/>
      <c r="K807" s="119"/>
      <c r="L807" s="119"/>
      <c r="M807" s="119"/>
    </row>
  </sheetData>
  <sortState ref="B9:R802">
    <sortCondition ref="B9:B802"/>
    <sortCondition ref="C9:C802"/>
    <sortCondition ref="D9:D802"/>
  </sortState>
  <mergeCells count="14">
    <mergeCell ref="H7:H8"/>
    <mergeCell ref="I7:M7"/>
    <mergeCell ref="N7:R7"/>
    <mergeCell ref="B803:H803"/>
    <mergeCell ref="B3:R3"/>
    <mergeCell ref="B4:R4"/>
    <mergeCell ref="B5:R5"/>
    <mergeCell ref="B6:R6"/>
    <mergeCell ref="B7:B8"/>
    <mergeCell ref="C7:C8"/>
    <mergeCell ref="D7:D8"/>
    <mergeCell ref="E7:E8"/>
    <mergeCell ref="F7:F8"/>
    <mergeCell ref="G7:G8"/>
  </mergeCells>
  <conditionalFormatting sqref="B3:B6">
    <cfRule type="cellIs" dxfId="4" priority="2" stopIfTrue="1" operator="equal">
      <formula>"NO"</formula>
    </cfRule>
  </conditionalFormatting>
  <printOptions horizontalCentered="1"/>
  <pageMargins left="0.39370078740157483" right="0.39370078740157483" top="0.78740157480314965" bottom="0.39370078740157483" header="0" footer="0"/>
  <pageSetup paperSize="9" scale="41" fitToHeight="0" orientation="landscape" horizontalDpi="144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topLeftCell="A14" zoomScale="55" zoomScaleNormal="55" workbookViewId="0">
      <selection activeCell="N1" sqref="A1:N40"/>
    </sheetView>
  </sheetViews>
  <sheetFormatPr baseColWidth="10" defaultColWidth="10.85546875" defaultRowHeight="14.25" x14ac:dyDescent="0.25"/>
  <cols>
    <col min="1" max="1" width="4" style="52" bestFit="1" customWidth="1"/>
    <col min="2" max="2" width="5.140625" style="52" bestFit="1" customWidth="1"/>
    <col min="3" max="3" width="4" style="52" bestFit="1" customWidth="1"/>
    <col min="4" max="4" width="85.85546875" style="52" customWidth="1"/>
    <col min="5" max="5" width="22.42578125" style="56" bestFit="1" customWidth="1"/>
    <col min="6" max="6" width="22.7109375" style="56" bestFit="1" customWidth="1"/>
    <col min="7" max="8" width="22" style="56" bestFit="1" customWidth="1"/>
    <col min="9" max="9" width="23.7109375" style="56" bestFit="1" customWidth="1"/>
    <col min="10" max="14" width="10.7109375" style="52" customWidth="1"/>
    <col min="15" max="16384" width="10.85546875" style="52"/>
  </cols>
  <sheetData>
    <row r="1" spans="1:14" x14ac:dyDescent="0.2">
      <c r="L1" s="53"/>
      <c r="M1" s="53"/>
      <c r="N1" s="54"/>
    </row>
    <row r="2" spans="1:14" s="56" customFormat="1" x14ac:dyDescent="0.2">
      <c r="A2" s="55" t="s">
        <v>643</v>
      </c>
      <c r="D2" s="57"/>
      <c r="E2" s="58"/>
      <c r="F2" s="58"/>
      <c r="G2" s="58"/>
      <c r="H2" s="58"/>
      <c r="I2" s="58"/>
      <c r="L2" s="59"/>
      <c r="M2" s="53"/>
      <c r="N2" s="54" t="s">
        <v>642</v>
      </c>
    </row>
    <row r="3" spans="1:14" s="56" customFormat="1" ht="15" thickBot="1" x14ac:dyDescent="0.3">
      <c r="A3" s="55"/>
      <c r="B3" s="60"/>
      <c r="C3" s="60"/>
      <c r="D3" s="61"/>
      <c r="E3" s="62"/>
      <c r="F3" s="62"/>
      <c r="G3" s="62"/>
      <c r="H3" s="62"/>
      <c r="I3" s="62"/>
      <c r="J3" s="60"/>
      <c r="K3" s="60"/>
      <c r="L3" s="63"/>
      <c r="M3" s="63"/>
    </row>
    <row r="4" spans="1:14" ht="15" x14ac:dyDescent="0.25">
      <c r="A4" s="147" t="s">
        <v>643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</row>
    <row r="5" spans="1:14" ht="15" x14ac:dyDescent="0.25">
      <c r="A5" s="150" t="s">
        <v>999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2"/>
    </row>
    <row r="6" spans="1:14" ht="15" x14ac:dyDescent="0.25">
      <c r="A6" s="150" t="s">
        <v>644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2"/>
    </row>
    <row r="7" spans="1:14" ht="15" thickBot="1" x14ac:dyDescent="0.3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5"/>
    </row>
    <row r="8" spans="1:14" ht="15.75" thickBot="1" x14ac:dyDescent="0.3">
      <c r="A8" s="156" t="s">
        <v>645</v>
      </c>
      <c r="B8" s="156" t="s">
        <v>646</v>
      </c>
      <c r="C8" s="156" t="s">
        <v>647</v>
      </c>
      <c r="D8" s="158" t="s">
        <v>1000</v>
      </c>
      <c r="E8" s="160" t="s">
        <v>1001</v>
      </c>
      <c r="F8" s="161"/>
      <c r="G8" s="161"/>
      <c r="H8" s="161"/>
      <c r="I8" s="162"/>
      <c r="J8" s="163" t="s">
        <v>1002</v>
      </c>
      <c r="K8" s="164"/>
      <c r="L8" s="164"/>
      <c r="M8" s="164"/>
      <c r="N8" s="165"/>
    </row>
    <row r="9" spans="1:14" ht="117.75" customHeight="1" thickBot="1" x14ac:dyDescent="0.3">
      <c r="A9" s="157"/>
      <c r="B9" s="157"/>
      <c r="C9" s="157"/>
      <c r="D9" s="159"/>
      <c r="E9" s="64">
        <v>2022</v>
      </c>
      <c r="F9" s="65">
        <v>2023</v>
      </c>
      <c r="G9" s="65">
        <v>2024</v>
      </c>
      <c r="H9" s="66" t="s">
        <v>654</v>
      </c>
      <c r="I9" s="67" t="s">
        <v>655</v>
      </c>
      <c r="J9" s="68">
        <v>2022</v>
      </c>
      <c r="K9" s="69">
        <v>2023</v>
      </c>
      <c r="L9" s="69">
        <v>2024</v>
      </c>
      <c r="M9" s="70" t="s">
        <v>654</v>
      </c>
      <c r="N9" s="71" t="s">
        <v>655</v>
      </c>
    </row>
    <row r="10" spans="1:14" ht="28.5" x14ac:dyDescent="0.25">
      <c r="A10" s="72">
        <v>41</v>
      </c>
      <c r="B10" s="73">
        <v>343</v>
      </c>
      <c r="C10" s="74">
        <v>48</v>
      </c>
      <c r="D10" s="75" t="s">
        <v>1004</v>
      </c>
      <c r="E10" s="76">
        <v>822600000</v>
      </c>
      <c r="F10" s="77">
        <v>4661400000</v>
      </c>
      <c r="G10" s="88">
        <v>0</v>
      </c>
      <c r="H10" s="88">
        <v>0</v>
      </c>
      <c r="I10" s="79">
        <f>+E10+F10+G10+H10</f>
        <v>5484000000</v>
      </c>
      <c r="J10" s="101">
        <f>+E10/$I10</f>
        <v>0.15</v>
      </c>
      <c r="K10" s="102">
        <f t="shared" ref="K10:N10" si="0">+F10/$I10</f>
        <v>0.85</v>
      </c>
      <c r="L10" s="102">
        <f t="shared" si="0"/>
        <v>0</v>
      </c>
      <c r="M10" s="102">
        <f t="shared" si="0"/>
        <v>0</v>
      </c>
      <c r="N10" s="103">
        <f t="shared" si="0"/>
        <v>1</v>
      </c>
    </row>
    <row r="11" spans="1:14" ht="28.5" x14ac:dyDescent="0.25">
      <c r="A11" s="72">
        <v>41</v>
      </c>
      <c r="B11" s="73">
        <v>343</v>
      </c>
      <c r="C11" s="74">
        <v>48</v>
      </c>
      <c r="D11" s="80" t="s">
        <v>1005</v>
      </c>
      <c r="E11" s="81">
        <v>214200000</v>
      </c>
      <c r="F11" s="82">
        <v>1213800000</v>
      </c>
      <c r="G11" s="88">
        <v>0</v>
      </c>
      <c r="H11" s="88">
        <v>0</v>
      </c>
      <c r="I11" s="79">
        <f t="shared" ref="I11:I39" si="1">+E11+F11+G11+H11</f>
        <v>1428000000</v>
      </c>
      <c r="J11" s="100">
        <f t="shared" ref="J11:J39" si="2">+E11/$I11</f>
        <v>0.15</v>
      </c>
      <c r="K11" s="104">
        <f t="shared" ref="K11:K39" si="3">+F11/$I11</f>
        <v>0.85</v>
      </c>
      <c r="L11" s="104">
        <f t="shared" ref="L11:L39" si="4">+G11/$I11</f>
        <v>0</v>
      </c>
      <c r="M11" s="104">
        <f t="shared" ref="M11:M39" si="5">+H11/$I11</f>
        <v>0</v>
      </c>
      <c r="N11" s="105">
        <f t="shared" ref="N11:N39" si="6">+I11/$I11</f>
        <v>1</v>
      </c>
    </row>
    <row r="12" spans="1:14" ht="28.5" x14ac:dyDescent="0.25">
      <c r="A12" s="72">
        <v>41</v>
      </c>
      <c r="B12" s="73">
        <v>343</v>
      </c>
      <c r="C12" s="74">
        <v>48</v>
      </c>
      <c r="D12" s="80" t="s">
        <v>1006</v>
      </c>
      <c r="E12" s="81">
        <v>277200000</v>
      </c>
      <c r="F12" s="82">
        <v>1570800000</v>
      </c>
      <c r="G12" s="88">
        <v>0</v>
      </c>
      <c r="H12" s="88">
        <v>0</v>
      </c>
      <c r="I12" s="79">
        <f t="shared" si="1"/>
        <v>1848000000</v>
      </c>
      <c r="J12" s="100">
        <f t="shared" si="2"/>
        <v>0.15</v>
      </c>
      <c r="K12" s="104">
        <f t="shared" si="3"/>
        <v>0.85</v>
      </c>
      <c r="L12" s="104">
        <f t="shared" si="4"/>
        <v>0</v>
      </c>
      <c r="M12" s="104">
        <f t="shared" si="5"/>
        <v>0</v>
      </c>
      <c r="N12" s="105">
        <f t="shared" si="6"/>
        <v>1</v>
      </c>
    </row>
    <row r="13" spans="1:14" ht="42.75" x14ac:dyDescent="0.25">
      <c r="A13" s="72">
        <v>41</v>
      </c>
      <c r="B13" s="73">
        <v>343</v>
      </c>
      <c r="C13" s="74">
        <v>48</v>
      </c>
      <c r="D13" s="80" t="s">
        <v>1007</v>
      </c>
      <c r="E13" s="81">
        <v>108000000</v>
      </c>
      <c r="F13" s="82">
        <v>612000000</v>
      </c>
      <c r="G13" s="88">
        <v>0</v>
      </c>
      <c r="H13" s="88">
        <v>0</v>
      </c>
      <c r="I13" s="79">
        <f t="shared" si="1"/>
        <v>720000000</v>
      </c>
      <c r="J13" s="100">
        <f t="shared" si="2"/>
        <v>0.15</v>
      </c>
      <c r="K13" s="104">
        <f t="shared" si="3"/>
        <v>0.85</v>
      </c>
      <c r="L13" s="104">
        <f t="shared" si="4"/>
        <v>0</v>
      </c>
      <c r="M13" s="104">
        <f t="shared" si="5"/>
        <v>0</v>
      </c>
      <c r="N13" s="105">
        <f t="shared" si="6"/>
        <v>1</v>
      </c>
    </row>
    <row r="14" spans="1:14" ht="28.5" x14ac:dyDescent="0.25">
      <c r="A14" s="72">
        <v>41</v>
      </c>
      <c r="B14" s="73">
        <v>343</v>
      </c>
      <c r="C14" s="74">
        <v>48</v>
      </c>
      <c r="D14" s="80" t="s">
        <v>1008</v>
      </c>
      <c r="E14" s="81">
        <v>1134000000</v>
      </c>
      <c r="F14" s="82">
        <v>6426000000</v>
      </c>
      <c r="G14" s="88">
        <v>0</v>
      </c>
      <c r="H14" s="88">
        <v>0</v>
      </c>
      <c r="I14" s="79">
        <f t="shared" si="1"/>
        <v>7560000000</v>
      </c>
      <c r="J14" s="100">
        <f t="shared" si="2"/>
        <v>0.15</v>
      </c>
      <c r="K14" s="104">
        <f t="shared" si="3"/>
        <v>0.85</v>
      </c>
      <c r="L14" s="104">
        <f t="shared" si="4"/>
        <v>0</v>
      </c>
      <c r="M14" s="104">
        <f t="shared" si="5"/>
        <v>0</v>
      </c>
      <c r="N14" s="105">
        <f t="shared" si="6"/>
        <v>1</v>
      </c>
    </row>
    <row r="15" spans="1:14" s="86" customFormat="1" x14ac:dyDescent="0.25">
      <c r="A15" s="72">
        <v>41</v>
      </c>
      <c r="B15" s="73">
        <v>375</v>
      </c>
      <c r="C15" s="74">
        <v>49</v>
      </c>
      <c r="D15" s="83" t="s">
        <v>1009</v>
      </c>
      <c r="E15" s="84">
        <v>63031955</v>
      </c>
      <c r="F15" s="85">
        <v>94547933</v>
      </c>
      <c r="G15" s="85">
        <v>141821899</v>
      </c>
      <c r="H15" s="88">
        <v>0</v>
      </c>
      <c r="I15" s="79">
        <f t="shared" si="1"/>
        <v>299401787</v>
      </c>
      <c r="J15" s="100">
        <f t="shared" si="2"/>
        <v>0.2105263152621063</v>
      </c>
      <c r="K15" s="104">
        <f t="shared" si="3"/>
        <v>0.31578947456315615</v>
      </c>
      <c r="L15" s="104">
        <f t="shared" si="4"/>
        <v>0.47368421017473755</v>
      </c>
      <c r="M15" s="104">
        <f t="shared" si="5"/>
        <v>0</v>
      </c>
      <c r="N15" s="105">
        <f t="shared" si="6"/>
        <v>1</v>
      </c>
    </row>
    <row r="16" spans="1:14" s="86" customFormat="1" x14ac:dyDescent="0.25">
      <c r="A16" s="72">
        <v>41</v>
      </c>
      <c r="B16" s="73">
        <v>375</v>
      </c>
      <c r="C16" s="74">
        <v>49</v>
      </c>
      <c r="D16" s="83" t="s">
        <v>1010</v>
      </c>
      <c r="E16" s="84">
        <v>330000</v>
      </c>
      <c r="F16" s="85">
        <v>495000</v>
      </c>
      <c r="G16" s="85">
        <v>742500</v>
      </c>
      <c r="H16" s="88">
        <v>0</v>
      </c>
      <c r="I16" s="79">
        <f t="shared" si="1"/>
        <v>1567500</v>
      </c>
      <c r="J16" s="100">
        <f t="shared" si="2"/>
        <v>0.21052631578947367</v>
      </c>
      <c r="K16" s="104">
        <f t="shared" si="3"/>
        <v>0.31578947368421051</v>
      </c>
      <c r="L16" s="104">
        <f t="shared" si="4"/>
        <v>0.47368421052631576</v>
      </c>
      <c r="M16" s="104">
        <f t="shared" si="5"/>
        <v>0</v>
      </c>
      <c r="N16" s="105">
        <f t="shared" si="6"/>
        <v>1</v>
      </c>
    </row>
    <row r="17" spans="1:14" s="86" customFormat="1" x14ac:dyDescent="0.25">
      <c r="A17" s="72">
        <v>41</v>
      </c>
      <c r="B17" s="73">
        <v>375</v>
      </c>
      <c r="C17" s="74">
        <v>49</v>
      </c>
      <c r="D17" s="83" t="s">
        <v>1011</v>
      </c>
      <c r="E17" s="87">
        <v>20000000</v>
      </c>
      <c r="F17" s="85">
        <v>30000000</v>
      </c>
      <c r="G17" s="85">
        <v>45000000</v>
      </c>
      <c r="H17" s="88">
        <v>0</v>
      </c>
      <c r="I17" s="79">
        <f t="shared" si="1"/>
        <v>95000000</v>
      </c>
      <c r="J17" s="100">
        <f t="shared" si="2"/>
        <v>0.21052631578947367</v>
      </c>
      <c r="K17" s="104">
        <f t="shared" si="3"/>
        <v>0.31578947368421051</v>
      </c>
      <c r="L17" s="104">
        <f t="shared" si="4"/>
        <v>0.47368421052631576</v>
      </c>
      <c r="M17" s="104">
        <f t="shared" si="5"/>
        <v>0</v>
      </c>
      <c r="N17" s="105">
        <f t="shared" si="6"/>
        <v>1</v>
      </c>
    </row>
    <row r="18" spans="1:14" s="86" customFormat="1" x14ac:dyDescent="0.25">
      <c r="A18" s="72">
        <v>41</v>
      </c>
      <c r="B18" s="73">
        <v>375</v>
      </c>
      <c r="C18" s="74">
        <v>49</v>
      </c>
      <c r="D18" s="83" t="s">
        <v>1012</v>
      </c>
      <c r="E18" s="87">
        <v>8800000</v>
      </c>
      <c r="F18" s="88">
        <v>13200000</v>
      </c>
      <c r="G18" s="88">
        <v>19800000</v>
      </c>
      <c r="H18" s="88">
        <v>0</v>
      </c>
      <c r="I18" s="79">
        <f t="shared" si="1"/>
        <v>41800000</v>
      </c>
      <c r="J18" s="100">
        <f t="shared" si="2"/>
        <v>0.21052631578947367</v>
      </c>
      <c r="K18" s="104">
        <f t="shared" si="3"/>
        <v>0.31578947368421051</v>
      </c>
      <c r="L18" s="104">
        <f t="shared" si="4"/>
        <v>0.47368421052631576</v>
      </c>
      <c r="M18" s="104">
        <f t="shared" si="5"/>
        <v>0</v>
      </c>
      <c r="N18" s="105">
        <f t="shared" si="6"/>
        <v>1</v>
      </c>
    </row>
    <row r="19" spans="1:14" s="86" customFormat="1" x14ac:dyDescent="0.25">
      <c r="A19" s="72">
        <v>41</v>
      </c>
      <c r="B19" s="73">
        <v>375</v>
      </c>
      <c r="C19" s="74">
        <v>49</v>
      </c>
      <c r="D19" s="83" t="s">
        <v>1013</v>
      </c>
      <c r="E19" s="87">
        <v>9600000</v>
      </c>
      <c r="F19" s="85">
        <v>14400000</v>
      </c>
      <c r="G19" s="85">
        <v>21600000</v>
      </c>
      <c r="H19" s="88">
        <v>0</v>
      </c>
      <c r="I19" s="79">
        <f t="shared" si="1"/>
        <v>45600000</v>
      </c>
      <c r="J19" s="100">
        <f t="shared" si="2"/>
        <v>0.21052631578947367</v>
      </c>
      <c r="K19" s="104">
        <f t="shared" si="3"/>
        <v>0.31578947368421051</v>
      </c>
      <c r="L19" s="104">
        <f t="shared" si="4"/>
        <v>0.47368421052631576</v>
      </c>
      <c r="M19" s="104">
        <f t="shared" si="5"/>
        <v>0</v>
      </c>
      <c r="N19" s="105">
        <f t="shared" si="6"/>
        <v>1</v>
      </c>
    </row>
    <row r="20" spans="1:14" s="86" customFormat="1" x14ac:dyDescent="0.25">
      <c r="A20" s="72">
        <v>45</v>
      </c>
      <c r="B20" s="73">
        <v>370</v>
      </c>
      <c r="C20" s="74">
        <v>18</v>
      </c>
      <c r="D20" s="83" t="s">
        <v>1014</v>
      </c>
      <c r="E20" s="87">
        <v>3822419050</v>
      </c>
      <c r="F20" s="85">
        <v>12172875620</v>
      </c>
      <c r="G20" s="85">
        <v>16030094537</v>
      </c>
      <c r="H20" s="88">
        <v>0</v>
      </c>
      <c r="I20" s="79">
        <f t="shared" si="1"/>
        <v>32025389207</v>
      </c>
      <c r="J20" s="100">
        <f t="shared" si="2"/>
        <v>0.11935589682590052</v>
      </c>
      <c r="K20" s="104">
        <f t="shared" si="3"/>
        <v>0.38010078632672151</v>
      </c>
      <c r="L20" s="104">
        <f t="shared" si="4"/>
        <v>0.50054331684737796</v>
      </c>
      <c r="M20" s="104">
        <f t="shared" si="5"/>
        <v>0</v>
      </c>
      <c r="N20" s="105">
        <f t="shared" si="6"/>
        <v>1</v>
      </c>
    </row>
    <row r="21" spans="1:14" s="86" customFormat="1" ht="42.75" x14ac:dyDescent="0.25">
      <c r="A21" s="89">
        <v>45</v>
      </c>
      <c r="B21" s="90">
        <v>371</v>
      </c>
      <c r="C21" s="91">
        <v>16</v>
      </c>
      <c r="D21" s="92" t="s">
        <v>1015</v>
      </c>
      <c r="E21" s="87">
        <v>1187100000</v>
      </c>
      <c r="F21" s="88">
        <v>2295600000</v>
      </c>
      <c r="G21" s="88">
        <v>2295600000</v>
      </c>
      <c r="H21" s="88">
        <v>10357200000</v>
      </c>
      <c r="I21" s="79">
        <f t="shared" si="1"/>
        <v>16135500000</v>
      </c>
      <c r="J21" s="100">
        <f t="shared" si="2"/>
        <v>7.357069815004183E-2</v>
      </c>
      <c r="K21" s="104">
        <f t="shared" si="3"/>
        <v>0.14227014966998233</v>
      </c>
      <c r="L21" s="104">
        <f t="shared" si="4"/>
        <v>0.14227014966998233</v>
      </c>
      <c r="M21" s="104">
        <f t="shared" si="5"/>
        <v>0.64188900250999348</v>
      </c>
      <c r="N21" s="105">
        <f t="shared" si="6"/>
        <v>1</v>
      </c>
    </row>
    <row r="22" spans="1:14" s="86" customFormat="1" ht="42.75" x14ac:dyDescent="0.25">
      <c r="A22" s="89">
        <v>45</v>
      </c>
      <c r="B22" s="90">
        <v>371</v>
      </c>
      <c r="C22" s="91">
        <v>16</v>
      </c>
      <c r="D22" s="92" t="s">
        <v>1015</v>
      </c>
      <c r="E22" s="87">
        <v>1386805000</v>
      </c>
      <c r="F22" s="88">
        <v>0</v>
      </c>
      <c r="G22" s="88">
        <v>0</v>
      </c>
      <c r="H22" s="88">
        <v>0</v>
      </c>
      <c r="I22" s="79">
        <f t="shared" si="1"/>
        <v>1386805000</v>
      </c>
      <c r="J22" s="100">
        <f t="shared" si="2"/>
        <v>1</v>
      </c>
      <c r="K22" s="104">
        <f t="shared" si="3"/>
        <v>0</v>
      </c>
      <c r="L22" s="104">
        <f t="shared" si="4"/>
        <v>0</v>
      </c>
      <c r="M22" s="104">
        <f t="shared" si="5"/>
        <v>0</v>
      </c>
      <c r="N22" s="105">
        <f t="shared" si="6"/>
        <v>1</v>
      </c>
    </row>
    <row r="23" spans="1:14" s="86" customFormat="1" ht="28.5" x14ac:dyDescent="0.25">
      <c r="A23" s="89">
        <v>45</v>
      </c>
      <c r="B23" s="90">
        <v>374</v>
      </c>
      <c r="C23" s="91">
        <v>16</v>
      </c>
      <c r="D23" s="92" t="s">
        <v>1016</v>
      </c>
      <c r="E23" s="87">
        <v>1550000000</v>
      </c>
      <c r="F23" s="88">
        <v>1550000000</v>
      </c>
      <c r="G23" s="88">
        <v>1550000000</v>
      </c>
      <c r="H23" s="88">
        <v>4544312098</v>
      </c>
      <c r="I23" s="79">
        <f t="shared" si="1"/>
        <v>9194312098</v>
      </c>
      <c r="J23" s="100">
        <f t="shared" si="2"/>
        <v>0.16858248702881914</v>
      </c>
      <c r="K23" s="104">
        <f t="shared" si="3"/>
        <v>0.16858248702881914</v>
      </c>
      <c r="L23" s="104">
        <f t="shared" si="4"/>
        <v>0.16858248702881914</v>
      </c>
      <c r="M23" s="104">
        <f t="shared" si="5"/>
        <v>0.49425253891354254</v>
      </c>
      <c r="N23" s="105">
        <f t="shared" si="6"/>
        <v>1</v>
      </c>
    </row>
    <row r="24" spans="1:14" s="86" customFormat="1" ht="28.5" x14ac:dyDescent="0.25">
      <c r="A24" s="93">
        <v>45</v>
      </c>
      <c r="B24" s="94">
        <v>374</v>
      </c>
      <c r="C24" s="95">
        <v>16</v>
      </c>
      <c r="D24" s="96" t="s">
        <v>1017</v>
      </c>
      <c r="E24" s="87">
        <v>700000000</v>
      </c>
      <c r="F24" s="88">
        <v>700000000</v>
      </c>
      <c r="G24" s="88">
        <v>700000000</v>
      </c>
      <c r="H24" s="88">
        <v>562400000</v>
      </c>
      <c r="I24" s="79">
        <f t="shared" si="1"/>
        <v>2662400000</v>
      </c>
      <c r="J24" s="100">
        <f t="shared" si="2"/>
        <v>0.26292067307692307</v>
      </c>
      <c r="K24" s="104">
        <f t="shared" si="3"/>
        <v>0.26292067307692307</v>
      </c>
      <c r="L24" s="104">
        <f t="shared" si="4"/>
        <v>0.26292067307692307</v>
      </c>
      <c r="M24" s="104">
        <f t="shared" si="5"/>
        <v>0.21123798076923078</v>
      </c>
      <c r="N24" s="105">
        <f t="shared" si="6"/>
        <v>1</v>
      </c>
    </row>
    <row r="25" spans="1:14" s="86" customFormat="1" x14ac:dyDescent="0.25">
      <c r="A25" s="72">
        <v>45</v>
      </c>
      <c r="B25" s="73">
        <v>374</v>
      </c>
      <c r="C25" s="74">
        <v>16</v>
      </c>
      <c r="D25" s="83" t="s">
        <v>1018</v>
      </c>
      <c r="E25" s="97">
        <v>1820000000</v>
      </c>
      <c r="F25" s="78">
        <v>1500000000</v>
      </c>
      <c r="G25" s="78">
        <v>1500000000</v>
      </c>
      <c r="H25" s="78">
        <v>23897596991</v>
      </c>
      <c r="I25" s="79">
        <f t="shared" si="1"/>
        <v>28717596991</v>
      </c>
      <c r="J25" s="100">
        <f t="shared" si="2"/>
        <v>6.337577620336346E-2</v>
      </c>
      <c r="K25" s="104">
        <f t="shared" si="3"/>
        <v>5.2232782585189666E-2</v>
      </c>
      <c r="L25" s="104">
        <f t="shared" si="4"/>
        <v>5.2232782585189666E-2</v>
      </c>
      <c r="M25" s="104">
        <f t="shared" si="5"/>
        <v>0.83215865862625715</v>
      </c>
      <c r="N25" s="105">
        <f t="shared" si="6"/>
        <v>1</v>
      </c>
    </row>
    <row r="26" spans="1:14" s="86" customFormat="1" x14ac:dyDescent="0.25">
      <c r="A26" s="72">
        <v>45</v>
      </c>
      <c r="B26" s="73">
        <v>374</v>
      </c>
      <c r="C26" s="74">
        <v>16</v>
      </c>
      <c r="D26" s="83" t="s">
        <v>1019</v>
      </c>
      <c r="E26" s="98">
        <v>1055594000</v>
      </c>
      <c r="F26" s="78">
        <v>750000000</v>
      </c>
      <c r="G26" s="78">
        <v>750000000</v>
      </c>
      <c r="H26" s="78">
        <v>0</v>
      </c>
      <c r="I26" s="79">
        <f t="shared" si="1"/>
        <v>2555594000</v>
      </c>
      <c r="J26" s="100">
        <f t="shared" si="2"/>
        <v>0.41305230799571452</v>
      </c>
      <c r="K26" s="104">
        <f t="shared" si="3"/>
        <v>0.29347384600214277</v>
      </c>
      <c r="L26" s="104">
        <f t="shared" si="4"/>
        <v>0.29347384600214277</v>
      </c>
      <c r="M26" s="104">
        <f t="shared" si="5"/>
        <v>0</v>
      </c>
      <c r="N26" s="105">
        <f t="shared" si="6"/>
        <v>1</v>
      </c>
    </row>
    <row r="27" spans="1:14" s="86" customFormat="1" x14ac:dyDescent="0.25">
      <c r="A27" s="72">
        <v>45</v>
      </c>
      <c r="B27" s="73">
        <v>374</v>
      </c>
      <c r="C27" s="74">
        <v>16</v>
      </c>
      <c r="D27" s="83" t="s">
        <v>1020</v>
      </c>
      <c r="E27" s="98">
        <v>120000000</v>
      </c>
      <c r="F27" s="78">
        <v>120000000</v>
      </c>
      <c r="G27" s="78">
        <v>110000000</v>
      </c>
      <c r="H27" s="78">
        <v>4761010</v>
      </c>
      <c r="I27" s="79">
        <f t="shared" si="1"/>
        <v>354761010</v>
      </c>
      <c r="J27" s="100">
        <f t="shared" si="2"/>
        <v>0.338255886688337</v>
      </c>
      <c r="K27" s="104">
        <f t="shared" si="3"/>
        <v>0.338255886688337</v>
      </c>
      <c r="L27" s="104">
        <f t="shared" si="4"/>
        <v>0.31006789613097563</v>
      </c>
      <c r="M27" s="104">
        <f t="shared" si="5"/>
        <v>1.3420330492350328E-2</v>
      </c>
      <c r="N27" s="105">
        <f t="shared" si="6"/>
        <v>1</v>
      </c>
    </row>
    <row r="28" spans="1:14" s="86" customFormat="1" ht="27.75" customHeight="1" x14ac:dyDescent="0.25">
      <c r="A28" s="72">
        <v>45</v>
      </c>
      <c r="B28" s="73">
        <v>374</v>
      </c>
      <c r="C28" s="74">
        <v>16</v>
      </c>
      <c r="D28" s="83" t="s">
        <v>1021</v>
      </c>
      <c r="E28" s="98">
        <v>24000000</v>
      </c>
      <c r="F28" s="78">
        <v>24000000</v>
      </c>
      <c r="G28" s="78">
        <v>24000000</v>
      </c>
      <c r="H28" s="78">
        <v>14242896621</v>
      </c>
      <c r="I28" s="79">
        <f t="shared" si="1"/>
        <v>14314896621</v>
      </c>
      <c r="J28" s="100">
        <f t="shared" si="2"/>
        <v>1.6765751535216763E-3</v>
      </c>
      <c r="K28" s="104">
        <f t="shared" si="3"/>
        <v>1.6765751535216763E-3</v>
      </c>
      <c r="L28" s="104">
        <f t="shared" si="4"/>
        <v>1.6765751535216763E-3</v>
      </c>
      <c r="M28" s="104">
        <f t="shared" si="5"/>
        <v>0.99497027453943498</v>
      </c>
      <c r="N28" s="105">
        <f t="shared" si="6"/>
        <v>1</v>
      </c>
    </row>
    <row r="29" spans="1:14" s="86" customFormat="1" ht="27" customHeight="1" x14ac:dyDescent="0.25">
      <c r="A29" s="72">
        <v>45</v>
      </c>
      <c r="B29" s="73">
        <v>374</v>
      </c>
      <c r="C29" s="74">
        <v>16</v>
      </c>
      <c r="D29" s="83" t="s">
        <v>1022</v>
      </c>
      <c r="E29" s="98">
        <v>200000000</v>
      </c>
      <c r="F29" s="78">
        <v>500000000</v>
      </c>
      <c r="G29" s="78">
        <v>500000000</v>
      </c>
      <c r="H29" s="78">
        <v>1697611350</v>
      </c>
      <c r="I29" s="79">
        <f t="shared" si="1"/>
        <v>2897611350</v>
      </c>
      <c r="J29" s="100">
        <f t="shared" si="2"/>
        <v>6.9022369062710906E-2</v>
      </c>
      <c r="K29" s="104">
        <f t="shared" si="3"/>
        <v>0.17255592265677727</v>
      </c>
      <c r="L29" s="104">
        <f t="shared" si="4"/>
        <v>0.17255592265677727</v>
      </c>
      <c r="M29" s="104">
        <f t="shared" si="5"/>
        <v>0.58586578562373448</v>
      </c>
      <c r="N29" s="105">
        <f t="shared" si="6"/>
        <v>1</v>
      </c>
    </row>
    <row r="30" spans="1:14" s="86" customFormat="1" ht="28.5" x14ac:dyDescent="0.25">
      <c r="A30" s="72">
        <v>45</v>
      </c>
      <c r="B30" s="73">
        <v>374</v>
      </c>
      <c r="C30" s="74">
        <v>16</v>
      </c>
      <c r="D30" s="83" t="s">
        <v>1023</v>
      </c>
      <c r="E30" s="98">
        <v>35000000</v>
      </c>
      <c r="F30" s="78">
        <v>35000000</v>
      </c>
      <c r="G30" s="78">
        <v>35000000</v>
      </c>
      <c r="H30" s="78">
        <v>24652459</v>
      </c>
      <c r="I30" s="79">
        <f t="shared" si="1"/>
        <v>129652459</v>
      </c>
      <c r="J30" s="100">
        <f t="shared" si="2"/>
        <v>0.26995245805557766</v>
      </c>
      <c r="K30" s="104">
        <f t="shared" si="3"/>
        <v>0.26995245805557766</v>
      </c>
      <c r="L30" s="104">
        <f t="shared" si="4"/>
        <v>0.26995245805557766</v>
      </c>
      <c r="M30" s="104">
        <f t="shared" si="5"/>
        <v>0.19014262583326708</v>
      </c>
      <c r="N30" s="105">
        <f t="shared" si="6"/>
        <v>1</v>
      </c>
    </row>
    <row r="31" spans="1:14" s="86" customFormat="1" ht="27.75" customHeight="1" x14ac:dyDescent="0.25">
      <c r="A31" s="72">
        <v>45</v>
      </c>
      <c r="B31" s="73">
        <v>374</v>
      </c>
      <c r="C31" s="74">
        <v>16</v>
      </c>
      <c r="D31" s="83" t="s">
        <v>1024</v>
      </c>
      <c r="E31" s="98">
        <v>35000000</v>
      </c>
      <c r="F31" s="78">
        <v>35000000</v>
      </c>
      <c r="G31" s="78">
        <v>35000000</v>
      </c>
      <c r="H31" s="78">
        <v>95000000</v>
      </c>
      <c r="I31" s="79">
        <f t="shared" si="1"/>
        <v>200000000</v>
      </c>
      <c r="J31" s="100">
        <f t="shared" si="2"/>
        <v>0.17499999999999999</v>
      </c>
      <c r="K31" s="104">
        <f t="shared" si="3"/>
        <v>0.17499999999999999</v>
      </c>
      <c r="L31" s="104">
        <f t="shared" si="4"/>
        <v>0.17499999999999999</v>
      </c>
      <c r="M31" s="104">
        <f t="shared" si="5"/>
        <v>0.47499999999999998</v>
      </c>
      <c r="N31" s="105">
        <f t="shared" si="6"/>
        <v>1</v>
      </c>
    </row>
    <row r="32" spans="1:14" s="86" customFormat="1" ht="22.5" customHeight="1" x14ac:dyDescent="0.25">
      <c r="A32" s="72">
        <v>45</v>
      </c>
      <c r="B32" s="73">
        <v>379</v>
      </c>
      <c r="C32" s="74">
        <v>16</v>
      </c>
      <c r="D32" s="83" t="s">
        <v>1025</v>
      </c>
      <c r="E32" s="98">
        <v>98900800</v>
      </c>
      <c r="F32" s="78">
        <v>200000000</v>
      </c>
      <c r="G32" s="78">
        <v>63199200</v>
      </c>
      <c r="H32" s="78">
        <v>0</v>
      </c>
      <c r="I32" s="79">
        <f t="shared" si="1"/>
        <v>362100000</v>
      </c>
      <c r="J32" s="100">
        <f t="shared" si="2"/>
        <v>0.27313117923225627</v>
      </c>
      <c r="K32" s="104">
        <f t="shared" si="3"/>
        <v>0.5523336095001381</v>
      </c>
      <c r="L32" s="104">
        <f t="shared" si="4"/>
        <v>0.17453521126760563</v>
      </c>
      <c r="M32" s="104">
        <f t="shared" si="5"/>
        <v>0</v>
      </c>
      <c r="N32" s="105">
        <f t="shared" si="6"/>
        <v>1</v>
      </c>
    </row>
    <row r="33" spans="1:14" s="86" customFormat="1" ht="21" customHeight="1" x14ac:dyDescent="0.25">
      <c r="A33" s="72">
        <v>45</v>
      </c>
      <c r="B33" s="73">
        <v>379</v>
      </c>
      <c r="C33" s="74">
        <v>16</v>
      </c>
      <c r="D33" s="83" t="s">
        <v>1026</v>
      </c>
      <c r="E33" s="98">
        <v>250616733</v>
      </c>
      <c r="F33" s="78">
        <v>250616733</v>
      </c>
      <c r="G33" s="78">
        <v>250616733</v>
      </c>
      <c r="H33" s="78">
        <v>0</v>
      </c>
      <c r="I33" s="79">
        <f t="shared" si="1"/>
        <v>751850199</v>
      </c>
      <c r="J33" s="100">
        <f t="shared" si="2"/>
        <v>0.33333333333333331</v>
      </c>
      <c r="K33" s="104">
        <f t="shared" si="3"/>
        <v>0.33333333333333331</v>
      </c>
      <c r="L33" s="104">
        <f t="shared" si="4"/>
        <v>0.33333333333333331</v>
      </c>
      <c r="M33" s="104">
        <f t="shared" si="5"/>
        <v>0</v>
      </c>
      <c r="N33" s="105">
        <f t="shared" si="6"/>
        <v>1</v>
      </c>
    </row>
    <row r="34" spans="1:14" s="86" customFormat="1" x14ac:dyDescent="0.25">
      <c r="A34" s="72">
        <v>45</v>
      </c>
      <c r="B34" s="73">
        <v>379</v>
      </c>
      <c r="C34" s="74">
        <v>16</v>
      </c>
      <c r="D34" s="83" t="s">
        <v>1027</v>
      </c>
      <c r="E34" s="98">
        <v>31495625</v>
      </c>
      <c r="F34" s="78">
        <v>103214275</v>
      </c>
      <c r="G34" s="78">
        <v>41449200</v>
      </c>
      <c r="H34" s="78">
        <v>0</v>
      </c>
      <c r="I34" s="79">
        <f t="shared" si="1"/>
        <v>176159100</v>
      </c>
      <c r="J34" s="100">
        <f t="shared" si="2"/>
        <v>0.17879079196022232</v>
      </c>
      <c r="K34" s="104">
        <f t="shared" si="3"/>
        <v>0.58591509039271883</v>
      </c>
      <c r="L34" s="104">
        <f t="shared" si="4"/>
        <v>0.23529411764705882</v>
      </c>
      <c r="M34" s="104">
        <f t="shared" si="5"/>
        <v>0</v>
      </c>
      <c r="N34" s="105">
        <f t="shared" si="6"/>
        <v>1</v>
      </c>
    </row>
    <row r="35" spans="1:14" s="86" customFormat="1" x14ac:dyDescent="0.25">
      <c r="A35" s="72">
        <v>45</v>
      </c>
      <c r="B35" s="73">
        <v>379</v>
      </c>
      <c r="C35" s="95">
        <v>16</v>
      </c>
      <c r="D35" s="96" t="s">
        <v>1028</v>
      </c>
      <c r="E35" s="87">
        <v>7999944</v>
      </c>
      <c r="F35" s="88">
        <v>7559538</v>
      </c>
      <c r="G35" s="88">
        <v>1750139</v>
      </c>
      <c r="H35" s="88">
        <v>0</v>
      </c>
      <c r="I35" s="79">
        <f t="shared" si="1"/>
        <v>17309621</v>
      </c>
      <c r="J35" s="100">
        <f t="shared" si="2"/>
        <v>0.46216748477624092</v>
      </c>
      <c r="K35" s="104">
        <f t="shared" si="3"/>
        <v>0.43672464001378192</v>
      </c>
      <c r="L35" s="104">
        <f t="shared" si="4"/>
        <v>0.10110787520997716</v>
      </c>
      <c r="M35" s="104">
        <f t="shared" si="5"/>
        <v>0</v>
      </c>
      <c r="N35" s="105">
        <f t="shared" si="6"/>
        <v>1</v>
      </c>
    </row>
    <row r="36" spans="1:14" s="86" customFormat="1" x14ac:dyDescent="0.25">
      <c r="A36" s="72">
        <v>45</v>
      </c>
      <c r="B36" s="73">
        <v>379</v>
      </c>
      <c r="C36" s="95">
        <v>16</v>
      </c>
      <c r="D36" s="96" t="s">
        <v>1029</v>
      </c>
      <c r="E36" s="87">
        <v>1109976593</v>
      </c>
      <c r="F36" s="88">
        <v>694023407</v>
      </c>
      <c r="G36" s="88">
        <v>820000000</v>
      </c>
      <c r="H36" s="88">
        <v>0</v>
      </c>
      <c r="I36" s="79">
        <f t="shared" si="1"/>
        <v>2624000000</v>
      </c>
      <c r="J36" s="100">
        <f t="shared" si="2"/>
        <v>0.42300937233231706</v>
      </c>
      <c r="K36" s="104">
        <f t="shared" si="3"/>
        <v>0.26449062766768294</v>
      </c>
      <c r="L36" s="104">
        <f t="shared" si="4"/>
        <v>0.3125</v>
      </c>
      <c r="M36" s="104">
        <f t="shared" si="5"/>
        <v>0</v>
      </c>
      <c r="N36" s="105">
        <f t="shared" si="6"/>
        <v>1</v>
      </c>
    </row>
    <row r="37" spans="1:14" s="86" customFormat="1" ht="26.25" customHeight="1" x14ac:dyDescent="0.25">
      <c r="A37" s="72">
        <v>45</v>
      </c>
      <c r="B37" s="73">
        <v>379</v>
      </c>
      <c r="C37" s="95">
        <v>16</v>
      </c>
      <c r="D37" s="96" t="s">
        <v>1030</v>
      </c>
      <c r="E37" s="87">
        <v>28472165</v>
      </c>
      <c r="F37" s="88">
        <v>28344893</v>
      </c>
      <c r="G37" s="88">
        <v>15644198</v>
      </c>
      <c r="H37" s="88">
        <v>0</v>
      </c>
      <c r="I37" s="79">
        <f t="shared" si="1"/>
        <v>72461256</v>
      </c>
      <c r="J37" s="100">
        <f t="shared" si="2"/>
        <v>0.39292949876551958</v>
      </c>
      <c r="K37" s="104">
        <f t="shared" si="3"/>
        <v>0.3911730842755472</v>
      </c>
      <c r="L37" s="104">
        <f t="shared" si="4"/>
        <v>0.21589741695893319</v>
      </c>
      <c r="M37" s="104">
        <f t="shared" si="5"/>
        <v>0</v>
      </c>
      <c r="N37" s="105">
        <f t="shared" si="6"/>
        <v>1</v>
      </c>
    </row>
    <row r="38" spans="1:14" s="86" customFormat="1" ht="21" customHeight="1" x14ac:dyDescent="0.25">
      <c r="A38" s="72">
        <v>45</v>
      </c>
      <c r="B38" s="73">
        <v>379</v>
      </c>
      <c r="C38" s="95">
        <v>16</v>
      </c>
      <c r="D38" s="96" t="s">
        <v>1031</v>
      </c>
      <c r="E38" s="87">
        <v>51341755</v>
      </c>
      <c r="F38" s="88">
        <v>2367445</v>
      </c>
      <c r="G38" s="88">
        <v>0</v>
      </c>
      <c r="H38" s="88">
        <v>0</v>
      </c>
      <c r="I38" s="79">
        <f t="shared" si="1"/>
        <v>53709200</v>
      </c>
      <c r="J38" s="100">
        <f t="shared" si="2"/>
        <v>0.95592105263157889</v>
      </c>
      <c r="K38" s="104">
        <f t="shared" si="3"/>
        <v>4.4078947368421051E-2</v>
      </c>
      <c r="L38" s="104">
        <f t="shared" si="4"/>
        <v>0</v>
      </c>
      <c r="M38" s="104">
        <f t="shared" si="5"/>
        <v>0</v>
      </c>
      <c r="N38" s="105">
        <f t="shared" si="6"/>
        <v>1</v>
      </c>
    </row>
    <row r="39" spans="1:14" s="86" customFormat="1" ht="15" thickBot="1" x14ac:dyDescent="0.3">
      <c r="A39" s="72">
        <v>45</v>
      </c>
      <c r="B39" s="73">
        <v>379</v>
      </c>
      <c r="C39" s="95">
        <v>16</v>
      </c>
      <c r="D39" s="96" t="s">
        <v>1032</v>
      </c>
      <c r="E39" s="87">
        <v>94537356</v>
      </c>
      <c r="F39" s="88">
        <v>561261216</v>
      </c>
      <c r="G39" s="88">
        <v>176753562</v>
      </c>
      <c r="H39" s="88">
        <v>37816722</v>
      </c>
      <c r="I39" s="79">
        <f t="shared" si="1"/>
        <v>870368856</v>
      </c>
      <c r="J39" s="106">
        <f t="shared" si="2"/>
        <v>0.10861757673002032</v>
      </c>
      <c r="K39" s="107">
        <f t="shared" si="3"/>
        <v>0.64485443399183395</v>
      </c>
      <c r="L39" s="107">
        <f t="shared" si="4"/>
        <v>0.20307891393577163</v>
      </c>
      <c r="M39" s="107">
        <f t="shared" si="5"/>
        <v>4.3449075342374154E-2</v>
      </c>
      <c r="N39" s="108">
        <f t="shared" si="6"/>
        <v>1</v>
      </c>
    </row>
    <row r="40" spans="1:14" ht="15.75" thickBot="1" x14ac:dyDescent="0.3">
      <c r="A40" s="142" t="s">
        <v>1003</v>
      </c>
      <c r="B40" s="143"/>
      <c r="C40" s="143"/>
      <c r="D40" s="143"/>
      <c r="E40" s="116">
        <f>SUM(E10:E39)</f>
        <v>16267020976</v>
      </c>
      <c r="F40" s="116">
        <f>SUM(F10:F39)</f>
        <v>36166506060</v>
      </c>
      <c r="G40" s="116">
        <f>SUM(G10:G39)</f>
        <v>25128071968</v>
      </c>
      <c r="H40" s="117">
        <f>SUM(H10:H39)</f>
        <v>55464247251</v>
      </c>
      <c r="I40" s="117">
        <f>SUM(I10:I39)</f>
        <v>133025846255</v>
      </c>
      <c r="J40" s="144"/>
      <c r="K40" s="145"/>
      <c r="L40" s="145"/>
      <c r="M40" s="145"/>
      <c r="N40" s="146"/>
    </row>
    <row r="41" spans="1:14" x14ac:dyDescent="0.25">
      <c r="A41" s="99"/>
      <c r="B41" s="99"/>
      <c r="C41" s="99"/>
      <c r="D41" s="99"/>
      <c r="F41" s="57"/>
      <c r="H41" s="115"/>
      <c r="J41" s="99"/>
      <c r="K41" s="99"/>
      <c r="L41" s="99"/>
      <c r="M41" s="99"/>
      <c r="N41" s="99"/>
    </row>
    <row r="42" spans="1:14" x14ac:dyDescent="0.25">
      <c r="E42" s="57"/>
      <c r="F42" s="57"/>
      <c r="G42" s="57"/>
      <c r="H42" s="57"/>
      <c r="I42" s="57"/>
    </row>
  </sheetData>
  <mergeCells count="12">
    <mergeCell ref="A40:D40"/>
    <mergeCell ref="J40:N40"/>
    <mergeCell ref="A4:N4"/>
    <mergeCell ref="A5:N5"/>
    <mergeCell ref="A6:N6"/>
    <mergeCell ref="A7:N7"/>
    <mergeCell ref="A8:A9"/>
    <mergeCell ref="B8:B9"/>
    <mergeCell ref="C8:C9"/>
    <mergeCell ref="D8:D9"/>
    <mergeCell ref="E8:I8"/>
    <mergeCell ref="J8:N8"/>
  </mergeCells>
  <conditionalFormatting sqref="A4:A7 E9:I9 D8 E10:F11">
    <cfRule type="cellIs" dxfId="3" priority="2" stopIfTrue="1" operator="equal">
      <formula>"NO"</formula>
    </cfRule>
  </conditionalFormatting>
  <conditionalFormatting sqref="J9:N9">
    <cfRule type="cellIs" dxfId="2" priority="3" stopIfTrue="1" operator="equal">
      <formula>"NO"</formula>
    </cfRule>
  </conditionalFormatting>
  <conditionalFormatting sqref="E12:F14">
    <cfRule type="cellIs" dxfId="1" priority="1" stopIfTrue="1" operator="equal">
      <formula>"NO"</formula>
    </cfRule>
  </conditionalFormatting>
  <printOptions horizontalCentered="1"/>
  <pageMargins left="0.39370078740157483" right="0.39370078740157483" top="0.78740157480314965" bottom="0.39370078740157483" header="0.39370078740157483" footer="0.3937007874015748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tabSelected="1" view="pageBreakPreview" topLeftCell="A237" zoomScale="106" zoomScaleNormal="100" zoomScaleSheetLayoutView="106" workbookViewId="0">
      <selection activeCell="E1" sqref="A1:E251"/>
    </sheetView>
  </sheetViews>
  <sheetFormatPr baseColWidth="10" defaultColWidth="11.42578125" defaultRowHeight="15" x14ac:dyDescent="0.25"/>
  <cols>
    <col min="1" max="1" width="14.140625" style="28" customWidth="1"/>
    <col min="2" max="3" width="11.42578125" style="28"/>
    <col min="4" max="4" width="15.140625" style="28" customWidth="1"/>
    <col min="5" max="5" width="60.140625" style="40" customWidth="1"/>
    <col min="6" max="16384" width="11.42578125" style="28"/>
  </cols>
  <sheetData>
    <row r="1" spans="1:7" s="27" customFormat="1" ht="12.75" x14ac:dyDescent="0.25">
      <c r="A1" s="24"/>
      <c r="B1" s="25"/>
      <c r="C1" s="26"/>
      <c r="D1" s="25"/>
      <c r="E1" s="36"/>
    </row>
    <row r="2" spans="1:7" s="27" customFormat="1" ht="13.5" thickBot="1" x14ac:dyDescent="0.3">
      <c r="A2" s="24"/>
      <c r="B2" s="25"/>
      <c r="C2" s="26"/>
      <c r="D2" s="25"/>
      <c r="E2" s="37" t="s">
        <v>801</v>
      </c>
    </row>
    <row r="3" spans="1:7" x14ac:dyDescent="0.25">
      <c r="A3" s="174"/>
      <c r="B3" s="175"/>
      <c r="C3" s="175"/>
      <c r="D3" s="175"/>
      <c r="E3" s="176"/>
    </row>
    <row r="4" spans="1:7" x14ac:dyDescent="0.25">
      <c r="A4" s="177" t="s">
        <v>802</v>
      </c>
      <c r="B4" s="178"/>
      <c r="C4" s="178"/>
      <c r="D4" s="178"/>
      <c r="E4" s="179"/>
    </row>
    <row r="5" spans="1:7" x14ac:dyDescent="0.25">
      <c r="A5" s="177" t="s">
        <v>644</v>
      </c>
      <c r="B5" s="178"/>
      <c r="C5" s="178"/>
      <c r="D5" s="178"/>
      <c r="E5" s="179"/>
    </row>
    <row r="6" spans="1:7" x14ac:dyDescent="0.25">
      <c r="A6" s="180"/>
      <c r="B6" s="181"/>
      <c r="C6" s="181"/>
      <c r="D6" s="181"/>
      <c r="E6" s="182"/>
    </row>
    <row r="7" spans="1:7" x14ac:dyDescent="0.25">
      <c r="A7" s="177" t="s">
        <v>803</v>
      </c>
      <c r="B7" s="178"/>
      <c r="C7" s="178"/>
      <c r="D7" s="178"/>
      <c r="E7" s="179"/>
    </row>
    <row r="8" spans="1:7" ht="15.75" thickBot="1" x14ac:dyDescent="0.3">
      <c r="A8" s="168"/>
      <c r="B8" s="169"/>
      <c r="C8" s="169"/>
      <c r="D8" s="169"/>
      <c r="E8" s="170"/>
    </row>
    <row r="9" spans="1:7" s="29" customFormat="1" ht="33.75" customHeight="1" x14ac:dyDescent="0.25">
      <c r="A9" s="32" t="s">
        <v>645</v>
      </c>
      <c r="B9" s="33" t="s">
        <v>646</v>
      </c>
      <c r="C9" s="34" t="s">
        <v>647</v>
      </c>
      <c r="D9" s="34" t="s">
        <v>648</v>
      </c>
      <c r="E9" s="31" t="s">
        <v>804</v>
      </c>
    </row>
    <row r="10" spans="1:7" s="29" customFormat="1" x14ac:dyDescent="0.25">
      <c r="A10" s="166">
        <v>5</v>
      </c>
      <c r="B10" s="167"/>
      <c r="C10" s="167"/>
      <c r="D10" s="167"/>
      <c r="E10" s="38" t="s">
        <v>989</v>
      </c>
    </row>
    <row r="11" spans="1:7" s="29" customFormat="1" x14ac:dyDescent="0.25">
      <c r="A11" s="17">
        <v>5</v>
      </c>
      <c r="B11" s="167">
        <v>320</v>
      </c>
      <c r="C11" s="167"/>
      <c r="D11" s="167"/>
      <c r="E11" s="38" t="s">
        <v>948</v>
      </c>
      <c r="G11" s="28"/>
    </row>
    <row r="12" spans="1:7" x14ac:dyDescent="0.25">
      <c r="A12" s="17">
        <v>5</v>
      </c>
      <c r="B12" s="18">
        <v>320</v>
      </c>
      <c r="C12" s="18">
        <v>22</v>
      </c>
      <c r="D12" s="18">
        <v>1</v>
      </c>
      <c r="E12" s="38" t="s">
        <v>805</v>
      </c>
    </row>
    <row r="13" spans="1:7" x14ac:dyDescent="0.25">
      <c r="A13" s="17">
        <v>5</v>
      </c>
      <c r="B13" s="18">
        <v>320</v>
      </c>
      <c r="C13" s="18">
        <v>23</v>
      </c>
      <c r="D13" s="18">
        <v>2</v>
      </c>
      <c r="E13" s="38" t="s">
        <v>806</v>
      </c>
    </row>
    <row r="14" spans="1:7" x14ac:dyDescent="0.25">
      <c r="A14" s="17">
        <v>5</v>
      </c>
      <c r="B14" s="18">
        <v>320</v>
      </c>
      <c r="C14" s="18">
        <v>23</v>
      </c>
      <c r="D14" s="18">
        <v>4</v>
      </c>
      <c r="E14" s="38" t="s">
        <v>807</v>
      </c>
    </row>
    <row r="15" spans="1:7" x14ac:dyDescent="0.25">
      <c r="A15" s="17">
        <v>5</v>
      </c>
      <c r="B15" s="18">
        <v>320</v>
      </c>
      <c r="C15" s="18">
        <v>24</v>
      </c>
      <c r="D15" s="18">
        <v>11</v>
      </c>
      <c r="E15" s="38" t="s">
        <v>808</v>
      </c>
    </row>
    <row r="16" spans="1:7" x14ac:dyDescent="0.25">
      <c r="A16" s="17">
        <v>5</v>
      </c>
      <c r="B16" s="18">
        <v>320</v>
      </c>
      <c r="C16" s="18">
        <v>24</v>
      </c>
      <c r="D16" s="18">
        <v>12</v>
      </c>
      <c r="E16" s="38" t="s">
        <v>809</v>
      </c>
    </row>
    <row r="17" spans="1:5" x14ac:dyDescent="0.25">
      <c r="A17" s="17">
        <v>5</v>
      </c>
      <c r="B17" s="18">
        <v>320</v>
      </c>
      <c r="C17" s="18">
        <v>24</v>
      </c>
      <c r="D17" s="18">
        <v>16</v>
      </c>
      <c r="E17" s="38" t="s">
        <v>810</v>
      </c>
    </row>
    <row r="18" spans="1:5" x14ac:dyDescent="0.25">
      <c r="A18" s="17">
        <v>5</v>
      </c>
      <c r="B18" s="18">
        <v>320</v>
      </c>
      <c r="C18" s="18">
        <v>24</v>
      </c>
      <c r="D18" s="18">
        <v>17</v>
      </c>
      <c r="E18" s="38" t="s">
        <v>811</v>
      </c>
    </row>
    <row r="19" spans="1:5" x14ac:dyDescent="0.25">
      <c r="A19" s="17">
        <v>5</v>
      </c>
      <c r="B19" s="18">
        <v>320</v>
      </c>
      <c r="C19" s="18">
        <v>24</v>
      </c>
      <c r="D19" s="18">
        <v>18</v>
      </c>
      <c r="E19" s="38" t="s">
        <v>812</v>
      </c>
    </row>
    <row r="20" spans="1:5" x14ac:dyDescent="0.25">
      <c r="A20" s="17">
        <v>5</v>
      </c>
      <c r="B20" s="18">
        <v>320</v>
      </c>
      <c r="C20" s="18">
        <v>24</v>
      </c>
      <c r="D20" s="18">
        <v>19</v>
      </c>
      <c r="E20" s="38" t="s">
        <v>813</v>
      </c>
    </row>
    <row r="21" spans="1:5" x14ac:dyDescent="0.25">
      <c r="A21" s="17">
        <v>5</v>
      </c>
      <c r="B21" s="18">
        <v>320</v>
      </c>
      <c r="C21" s="18">
        <v>24</v>
      </c>
      <c r="D21" s="18">
        <v>20</v>
      </c>
      <c r="E21" s="38" t="s">
        <v>814</v>
      </c>
    </row>
    <row r="22" spans="1:5" x14ac:dyDescent="0.25">
      <c r="A22" s="17">
        <v>5</v>
      </c>
      <c r="B22" s="18">
        <v>320</v>
      </c>
      <c r="C22" s="18">
        <v>24</v>
      </c>
      <c r="D22" s="18">
        <v>23</v>
      </c>
      <c r="E22" s="38" t="s">
        <v>815</v>
      </c>
    </row>
    <row r="23" spans="1:5" x14ac:dyDescent="0.25">
      <c r="A23" s="17">
        <v>5</v>
      </c>
      <c r="B23" s="18">
        <v>320</v>
      </c>
      <c r="C23" s="18">
        <v>24</v>
      </c>
      <c r="D23" s="18">
        <v>4</v>
      </c>
      <c r="E23" s="38" t="s">
        <v>816</v>
      </c>
    </row>
    <row r="24" spans="1:5" x14ac:dyDescent="0.25">
      <c r="A24" s="17">
        <v>5</v>
      </c>
      <c r="B24" s="18">
        <v>320</v>
      </c>
      <c r="C24" s="18">
        <v>24</v>
      </c>
      <c r="D24" s="18">
        <v>7</v>
      </c>
      <c r="E24" s="38" t="s">
        <v>817</v>
      </c>
    </row>
    <row r="25" spans="1:5" x14ac:dyDescent="0.25">
      <c r="A25" s="17">
        <v>5</v>
      </c>
      <c r="B25" s="18">
        <v>320</v>
      </c>
      <c r="C25" s="18">
        <v>24</v>
      </c>
      <c r="D25" s="18">
        <v>9</v>
      </c>
      <c r="E25" s="38" t="s">
        <v>818</v>
      </c>
    </row>
    <row r="26" spans="1:5" x14ac:dyDescent="0.25">
      <c r="A26" s="17">
        <v>5</v>
      </c>
      <c r="B26" s="167">
        <v>335</v>
      </c>
      <c r="C26" s="167"/>
      <c r="D26" s="167"/>
      <c r="E26" s="38" t="s">
        <v>965</v>
      </c>
    </row>
    <row r="27" spans="1:5" x14ac:dyDescent="0.25">
      <c r="A27" s="17">
        <v>5</v>
      </c>
      <c r="B27" s="18">
        <v>335</v>
      </c>
      <c r="C27" s="18">
        <v>5</v>
      </c>
      <c r="D27" s="18">
        <v>0</v>
      </c>
      <c r="E27" s="38" t="s">
        <v>819</v>
      </c>
    </row>
    <row r="28" spans="1:5" x14ac:dyDescent="0.25">
      <c r="A28" s="17">
        <v>5</v>
      </c>
      <c r="B28" s="18">
        <v>335</v>
      </c>
      <c r="C28" s="18">
        <v>21</v>
      </c>
      <c r="D28" s="18">
        <v>0</v>
      </c>
      <c r="E28" s="38" t="s">
        <v>820</v>
      </c>
    </row>
    <row r="29" spans="1:5" x14ac:dyDescent="0.25">
      <c r="A29" s="17">
        <v>5</v>
      </c>
      <c r="B29" s="18">
        <v>335</v>
      </c>
      <c r="C29" s="18">
        <v>27</v>
      </c>
      <c r="D29" s="18">
        <v>0</v>
      </c>
      <c r="E29" s="38" t="s">
        <v>821</v>
      </c>
    </row>
    <row r="30" spans="1:5" x14ac:dyDescent="0.25">
      <c r="A30" s="166">
        <v>10</v>
      </c>
      <c r="B30" s="167"/>
      <c r="C30" s="167"/>
      <c r="D30" s="167"/>
      <c r="E30" s="38" t="s">
        <v>979</v>
      </c>
    </row>
    <row r="31" spans="1:5" x14ac:dyDescent="0.25">
      <c r="A31" s="17">
        <v>10</v>
      </c>
      <c r="B31" s="167">
        <v>360</v>
      </c>
      <c r="C31" s="167"/>
      <c r="D31" s="167"/>
      <c r="E31" s="38" t="s">
        <v>964</v>
      </c>
    </row>
    <row r="32" spans="1:5" x14ac:dyDescent="0.25">
      <c r="A32" s="17">
        <v>10</v>
      </c>
      <c r="B32" s="35">
        <v>360</v>
      </c>
      <c r="C32" s="35">
        <v>16</v>
      </c>
      <c r="D32" s="35">
        <v>0</v>
      </c>
      <c r="E32" s="38" t="s">
        <v>822</v>
      </c>
    </row>
    <row r="33" spans="1:5" x14ac:dyDescent="0.25">
      <c r="A33" s="17">
        <v>10</v>
      </c>
      <c r="B33" s="167">
        <v>361</v>
      </c>
      <c r="C33" s="167"/>
      <c r="D33" s="167"/>
      <c r="E33" s="38" t="s">
        <v>963</v>
      </c>
    </row>
    <row r="34" spans="1:5" x14ac:dyDescent="0.25">
      <c r="A34" s="17">
        <v>10</v>
      </c>
      <c r="B34" s="18">
        <v>361</v>
      </c>
      <c r="C34" s="18">
        <v>17</v>
      </c>
      <c r="D34" s="18">
        <v>0</v>
      </c>
      <c r="E34" s="38" t="s">
        <v>823</v>
      </c>
    </row>
    <row r="35" spans="1:5" x14ac:dyDescent="0.25">
      <c r="A35" s="166">
        <v>20</v>
      </c>
      <c r="B35" s="167"/>
      <c r="C35" s="167"/>
      <c r="D35" s="167"/>
      <c r="E35" s="38" t="s">
        <v>980</v>
      </c>
    </row>
    <row r="36" spans="1:5" x14ac:dyDescent="0.25">
      <c r="A36" s="17">
        <v>20</v>
      </c>
      <c r="B36" s="167">
        <v>301</v>
      </c>
      <c r="C36" s="167"/>
      <c r="D36" s="167"/>
      <c r="E36" s="38" t="s">
        <v>966</v>
      </c>
    </row>
    <row r="37" spans="1:5" x14ac:dyDescent="0.25">
      <c r="A37" s="17">
        <v>20</v>
      </c>
      <c r="B37" s="18">
        <v>301</v>
      </c>
      <c r="C37" s="18">
        <v>16</v>
      </c>
      <c r="D37" s="18">
        <v>0</v>
      </c>
      <c r="E37" s="38" t="s">
        <v>824</v>
      </c>
    </row>
    <row r="38" spans="1:5" x14ac:dyDescent="0.25">
      <c r="A38" s="166">
        <v>30</v>
      </c>
      <c r="B38" s="167"/>
      <c r="C38" s="167"/>
      <c r="D38" s="167"/>
      <c r="E38" s="38" t="s">
        <v>949</v>
      </c>
    </row>
    <row r="39" spans="1:5" x14ac:dyDescent="0.25">
      <c r="A39" s="17">
        <v>30</v>
      </c>
      <c r="B39" s="167">
        <v>325</v>
      </c>
      <c r="C39" s="167"/>
      <c r="D39" s="167"/>
      <c r="E39" s="38" t="s">
        <v>949</v>
      </c>
    </row>
    <row r="40" spans="1:5" x14ac:dyDescent="0.25">
      <c r="A40" s="17">
        <v>30</v>
      </c>
      <c r="B40" s="18">
        <v>325</v>
      </c>
      <c r="C40" s="18">
        <v>34</v>
      </c>
      <c r="D40" s="18">
        <v>0</v>
      </c>
      <c r="E40" s="38" t="s">
        <v>825</v>
      </c>
    </row>
    <row r="41" spans="1:5" x14ac:dyDescent="0.25">
      <c r="A41" s="166">
        <v>41</v>
      </c>
      <c r="B41" s="167"/>
      <c r="C41" s="167"/>
      <c r="D41" s="167"/>
      <c r="E41" s="38" t="s">
        <v>981</v>
      </c>
    </row>
    <row r="42" spans="1:5" x14ac:dyDescent="0.25">
      <c r="A42" s="17">
        <v>41</v>
      </c>
      <c r="B42" s="167">
        <v>326</v>
      </c>
      <c r="C42" s="167"/>
      <c r="D42" s="167"/>
      <c r="E42" s="38" t="s">
        <v>950</v>
      </c>
    </row>
    <row r="43" spans="1:5" x14ac:dyDescent="0.25">
      <c r="A43" s="17">
        <v>41</v>
      </c>
      <c r="B43" s="18">
        <v>326</v>
      </c>
      <c r="C43" s="18">
        <v>28</v>
      </c>
      <c r="D43" s="18">
        <v>0</v>
      </c>
      <c r="E43" s="38" t="s">
        <v>826</v>
      </c>
    </row>
    <row r="44" spans="1:5" x14ac:dyDescent="0.25">
      <c r="A44" s="17">
        <v>41</v>
      </c>
      <c r="B44" s="171">
        <v>343</v>
      </c>
      <c r="C44" s="172"/>
      <c r="D44" s="173"/>
      <c r="E44" s="38" t="s">
        <v>981</v>
      </c>
    </row>
    <row r="45" spans="1:5" x14ac:dyDescent="0.25">
      <c r="A45" s="17">
        <v>41</v>
      </c>
      <c r="B45" s="18">
        <v>343</v>
      </c>
      <c r="C45" s="18">
        <v>48</v>
      </c>
      <c r="D45" s="18">
        <v>0</v>
      </c>
      <c r="E45" s="38" t="s">
        <v>1037</v>
      </c>
    </row>
    <row r="46" spans="1:5" x14ac:dyDescent="0.25">
      <c r="A46" s="17">
        <v>41</v>
      </c>
      <c r="B46" s="167">
        <v>375</v>
      </c>
      <c r="C46" s="167"/>
      <c r="D46" s="167"/>
      <c r="E46" s="38" t="s">
        <v>951</v>
      </c>
    </row>
    <row r="47" spans="1:5" x14ac:dyDescent="0.25">
      <c r="A47" s="17">
        <v>41</v>
      </c>
      <c r="B47" s="18">
        <v>375</v>
      </c>
      <c r="C47" s="18">
        <v>42</v>
      </c>
      <c r="D47" s="18">
        <v>0</v>
      </c>
      <c r="E47" s="38" t="s">
        <v>827</v>
      </c>
    </row>
    <row r="48" spans="1:5" x14ac:dyDescent="0.25">
      <c r="A48" s="17">
        <v>41</v>
      </c>
      <c r="B48" s="18">
        <v>375</v>
      </c>
      <c r="C48" s="18">
        <v>48</v>
      </c>
      <c r="D48" s="18">
        <v>0</v>
      </c>
      <c r="E48" s="38" t="s">
        <v>828</v>
      </c>
    </row>
    <row r="49" spans="1:5" x14ac:dyDescent="0.25">
      <c r="A49" s="17">
        <v>41</v>
      </c>
      <c r="B49" s="18">
        <v>375</v>
      </c>
      <c r="C49" s="18">
        <v>49</v>
      </c>
      <c r="D49" s="18">
        <v>0</v>
      </c>
      <c r="E49" s="38" t="s">
        <v>1036</v>
      </c>
    </row>
    <row r="50" spans="1:5" x14ac:dyDescent="0.25">
      <c r="A50" s="17">
        <v>41</v>
      </c>
      <c r="B50" s="167">
        <v>380</v>
      </c>
      <c r="C50" s="167"/>
      <c r="D50" s="167"/>
      <c r="E50" s="38" t="s">
        <v>952</v>
      </c>
    </row>
    <row r="51" spans="1:5" x14ac:dyDescent="0.25">
      <c r="A51" s="17">
        <v>41</v>
      </c>
      <c r="B51" s="18">
        <v>380</v>
      </c>
      <c r="C51" s="18">
        <v>31</v>
      </c>
      <c r="D51" s="18">
        <v>0</v>
      </c>
      <c r="E51" s="38" t="s">
        <v>829</v>
      </c>
    </row>
    <row r="52" spans="1:5" x14ac:dyDescent="0.25">
      <c r="A52" s="166">
        <v>45</v>
      </c>
      <c r="B52" s="167"/>
      <c r="C52" s="167"/>
      <c r="D52" s="167"/>
      <c r="E52" s="38" t="s">
        <v>982</v>
      </c>
    </row>
    <row r="53" spans="1:5" x14ac:dyDescent="0.25">
      <c r="A53" s="17">
        <v>45</v>
      </c>
      <c r="B53" s="171">
        <v>370</v>
      </c>
      <c r="C53" s="172"/>
      <c r="D53" s="173"/>
      <c r="E53" s="38" t="s">
        <v>982</v>
      </c>
    </row>
    <row r="54" spans="1:5" ht="28.5" x14ac:dyDescent="0.25">
      <c r="A54" s="17">
        <v>45</v>
      </c>
      <c r="B54" s="30">
        <v>370</v>
      </c>
      <c r="C54" s="30">
        <v>18</v>
      </c>
      <c r="D54" s="30">
        <v>0</v>
      </c>
      <c r="E54" s="38" t="s">
        <v>1033</v>
      </c>
    </row>
    <row r="55" spans="1:5" x14ac:dyDescent="0.25">
      <c r="A55" s="17">
        <v>45</v>
      </c>
      <c r="B55" s="171">
        <v>371</v>
      </c>
      <c r="C55" s="172"/>
      <c r="D55" s="173"/>
      <c r="E55" s="38" t="s">
        <v>1034</v>
      </c>
    </row>
    <row r="56" spans="1:5" x14ac:dyDescent="0.25">
      <c r="A56" s="17">
        <v>45</v>
      </c>
      <c r="B56" s="30">
        <v>371</v>
      </c>
      <c r="C56" s="30">
        <v>16</v>
      </c>
      <c r="D56" s="30">
        <v>0</v>
      </c>
      <c r="E56" s="38" t="s">
        <v>1035</v>
      </c>
    </row>
    <row r="57" spans="1:5" x14ac:dyDescent="0.25">
      <c r="A57" s="17">
        <v>45</v>
      </c>
      <c r="B57" s="167">
        <v>374</v>
      </c>
      <c r="C57" s="167"/>
      <c r="D57" s="167"/>
      <c r="E57" s="38" t="s">
        <v>967</v>
      </c>
    </row>
    <row r="58" spans="1:5" x14ac:dyDescent="0.25">
      <c r="A58" s="17">
        <v>45</v>
      </c>
      <c r="B58" s="18">
        <v>374</v>
      </c>
      <c r="C58" s="18">
        <v>16</v>
      </c>
      <c r="D58" s="18">
        <v>0</v>
      </c>
      <c r="E58" s="38" t="s">
        <v>830</v>
      </c>
    </row>
    <row r="59" spans="1:5" x14ac:dyDescent="0.25">
      <c r="A59" s="17">
        <v>45</v>
      </c>
      <c r="B59" s="167">
        <v>379</v>
      </c>
      <c r="C59" s="167"/>
      <c r="D59" s="167"/>
      <c r="E59" s="38" t="s">
        <v>953</v>
      </c>
    </row>
    <row r="60" spans="1:5" x14ac:dyDescent="0.25">
      <c r="A60" s="17">
        <v>45</v>
      </c>
      <c r="B60" s="18">
        <v>379</v>
      </c>
      <c r="C60" s="18">
        <v>16</v>
      </c>
      <c r="D60" s="18">
        <v>0</v>
      </c>
      <c r="E60" s="38" t="s">
        <v>831</v>
      </c>
    </row>
    <row r="61" spans="1:5" x14ac:dyDescent="0.25">
      <c r="A61" s="166">
        <v>50</v>
      </c>
      <c r="B61" s="167"/>
      <c r="C61" s="167"/>
      <c r="D61" s="167"/>
      <c r="E61" s="38" t="s">
        <v>983</v>
      </c>
    </row>
    <row r="62" spans="1:5" x14ac:dyDescent="0.25">
      <c r="A62" s="17">
        <v>50</v>
      </c>
      <c r="B62" s="167">
        <v>105</v>
      </c>
      <c r="C62" s="167"/>
      <c r="D62" s="167"/>
      <c r="E62" s="38" t="s">
        <v>962</v>
      </c>
    </row>
    <row r="63" spans="1:5" x14ac:dyDescent="0.25">
      <c r="A63" s="17">
        <v>50</v>
      </c>
      <c r="B63" s="18">
        <v>105</v>
      </c>
      <c r="C63" s="18">
        <v>1</v>
      </c>
      <c r="D63" s="18">
        <v>0</v>
      </c>
      <c r="E63" s="38" t="s">
        <v>832</v>
      </c>
    </row>
    <row r="64" spans="1:5" x14ac:dyDescent="0.25">
      <c r="A64" s="17">
        <v>50</v>
      </c>
      <c r="B64" s="18">
        <v>105</v>
      </c>
      <c r="C64" s="18">
        <v>20</v>
      </c>
      <c r="D64" s="18">
        <v>0</v>
      </c>
      <c r="E64" s="38" t="s">
        <v>833</v>
      </c>
    </row>
    <row r="65" spans="1:5" x14ac:dyDescent="0.25">
      <c r="A65" s="17">
        <v>50</v>
      </c>
      <c r="B65" s="18">
        <v>105</v>
      </c>
      <c r="C65" s="18">
        <v>20</v>
      </c>
      <c r="D65" s="18">
        <v>0</v>
      </c>
      <c r="E65" s="38" t="s">
        <v>833</v>
      </c>
    </row>
    <row r="66" spans="1:5" x14ac:dyDescent="0.25">
      <c r="A66" s="17">
        <v>50</v>
      </c>
      <c r="B66" s="18">
        <v>105</v>
      </c>
      <c r="C66" s="18">
        <v>21</v>
      </c>
      <c r="D66" s="18">
        <v>0</v>
      </c>
      <c r="E66" s="38" t="s">
        <v>834</v>
      </c>
    </row>
    <row r="67" spans="1:5" x14ac:dyDescent="0.25">
      <c r="A67" s="17">
        <v>50</v>
      </c>
      <c r="B67" s="18">
        <v>105</v>
      </c>
      <c r="C67" s="18">
        <v>23</v>
      </c>
      <c r="D67" s="18">
        <v>0</v>
      </c>
      <c r="E67" s="38" t="s">
        <v>835</v>
      </c>
    </row>
    <row r="68" spans="1:5" x14ac:dyDescent="0.25">
      <c r="A68" s="17">
        <v>50</v>
      </c>
      <c r="B68" s="167">
        <v>357</v>
      </c>
      <c r="C68" s="167"/>
      <c r="D68" s="167"/>
      <c r="E68" s="38" t="s">
        <v>954</v>
      </c>
    </row>
    <row r="69" spans="1:5" x14ac:dyDescent="0.25">
      <c r="A69" s="17">
        <v>50</v>
      </c>
      <c r="B69" s="18">
        <v>357</v>
      </c>
      <c r="C69" s="18">
        <v>1</v>
      </c>
      <c r="D69" s="18">
        <v>0</v>
      </c>
      <c r="E69" s="38" t="s">
        <v>832</v>
      </c>
    </row>
    <row r="70" spans="1:5" x14ac:dyDescent="0.25">
      <c r="A70" s="166">
        <v>51</v>
      </c>
      <c r="B70" s="167"/>
      <c r="C70" s="167"/>
      <c r="D70" s="167"/>
      <c r="E70" s="38" t="s">
        <v>992</v>
      </c>
    </row>
    <row r="71" spans="1:5" x14ac:dyDescent="0.25">
      <c r="A71" s="17">
        <v>51</v>
      </c>
      <c r="B71" s="167">
        <v>624</v>
      </c>
      <c r="C71" s="167"/>
      <c r="D71" s="167"/>
      <c r="E71" s="38" t="s">
        <v>968</v>
      </c>
    </row>
    <row r="72" spans="1:5" x14ac:dyDescent="0.25">
      <c r="A72" s="17">
        <v>51</v>
      </c>
      <c r="B72" s="18">
        <v>624</v>
      </c>
      <c r="C72" s="18">
        <v>16</v>
      </c>
      <c r="D72" s="18">
        <v>0</v>
      </c>
      <c r="E72" s="38" t="s">
        <v>836</v>
      </c>
    </row>
    <row r="73" spans="1:5" x14ac:dyDescent="0.25">
      <c r="A73" s="17">
        <v>51</v>
      </c>
      <c r="B73" s="18">
        <v>624</v>
      </c>
      <c r="C73" s="18">
        <v>19</v>
      </c>
      <c r="D73" s="18">
        <v>0</v>
      </c>
      <c r="E73" s="38" t="s">
        <v>837</v>
      </c>
    </row>
    <row r="74" spans="1:5" x14ac:dyDescent="0.25">
      <c r="A74" s="166">
        <v>52</v>
      </c>
      <c r="B74" s="167"/>
      <c r="C74" s="167"/>
      <c r="D74" s="167"/>
      <c r="E74" s="38" t="s">
        <v>993</v>
      </c>
    </row>
    <row r="75" spans="1:5" x14ac:dyDescent="0.25">
      <c r="A75" s="17">
        <v>52</v>
      </c>
      <c r="B75" s="167">
        <v>606</v>
      </c>
      <c r="C75" s="167"/>
      <c r="D75" s="167"/>
      <c r="E75" s="38" t="s">
        <v>969</v>
      </c>
    </row>
    <row r="76" spans="1:5" x14ac:dyDescent="0.25">
      <c r="A76" s="17">
        <v>52</v>
      </c>
      <c r="B76" s="18">
        <v>606</v>
      </c>
      <c r="C76" s="18">
        <v>16</v>
      </c>
      <c r="D76" s="18">
        <v>0</v>
      </c>
      <c r="E76" s="38" t="s">
        <v>838</v>
      </c>
    </row>
    <row r="77" spans="1:5" ht="48.75" customHeight="1" x14ac:dyDescent="0.25">
      <c r="A77" s="17">
        <v>52</v>
      </c>
      <c r="B77" s="18">
        <v>606</v>
      </c>
      <c r="C77" s="18">
        <v>17</v>
      </c>
      <c r="D77" s="18">
        <v>0</v>
      </c>
      <c r="E77" s="38" t="s">
        <v>839</v>
      </c>
    </row>
    <row r="78" spans="1:5" x14ac:dyDescent="0.25">
      <c r="A78" s="166">
        <v>53</v>
      </c>
      <c r="B78" s="167"/>
      <c r="C78" s="167"/>
      <c r="D78" s="167"/>
      <c r="E78" s="38" t="s">
        <v>991</v>
      </c>
    </row>
    <row r="79" spans="1:5" x14ac:dyDescent="0.25">
      <c r="A79" s="17">
        <v>53</v>
      </c>
      <c r="B79" s="167">
        <v>322</v>
      </c>
      <c r="C79" s="167"/>
      <c r="D79" s="167"/>
      <c r="E79" s="38" t="s">
        <v>991</v>
      </c>
    </row>
    <row r="80" spans="1:5" ht="28.5" x14ac:dyDescent="0.25">
      <c r="A80" s="17">
        <v>53</v>
      </c>
      <c r="B80" s="18">
        <v>322</v>
      </c>
      <c r="C80" s="18">
        <v>22</v>
      </c>
      <c r="D80" s="18">
        <v>5</v>
      </c>
      <c r="E80" s="38" t="s">
        <v>840</v>
      </c>
    </row>
    <row r="81" spans="1:5" ht="28.5" x14ac:dyDescent="0.25">
      <c r="A81" s="17">
        <v>53</v>
      </c>
      <c r="B81" s="18">
        <v>322</v>
      </c>
      <c r="C81" s="18">
        <v>22</v>
      </c>
      <c r="D81" s="18">
        <v>6</v>
      </c>
      <c r="E81" s="38" t="s">
        <v>841</v>
      </c>
    </row>
    <row r="82" spans="1:5" x14ac:dyDescent="0.25">
      <c r="A82" s="17">
        <v>53</v>
      </c>
      <c r="B82" s="18">
        <v>322</v>
      </c>
      <c r="C82" s="18">
        <v>26</v>
      </c>
      <c r="D82" s="18">
        <v>0</v>
      </c>
      <c r="E82" s="38" t="s">
        <v>842</v>
      </c>
    </row>
    <row r="83" spans="1:5" x14ac:dyDescent="0.25">
      <c r="A83" s="17">
        <v>53</v>
      </c>
      <c r="B83" s="18">
        <v>322</v>
      </c>
      <c r="C83" s="18">
        <v>28</v>
      </c>
      <c r="D83" s="18">
        <v>1</v>
      </c>
      <c r="E83" s="38" t="s">
        <v>843</v>
      </c>
    </row>
    <row r="84" spans="1:5" x14ac:dyDescent="0.25">
      <c r="A84" s="166">
        <v>57</v>
      </c>
      <c r="B84" s="167"/>
      <c r="C84" s="167"/>
      <c r="D84" s="167"/>
      <c r="E84" s="38" t="s">
        <v>970</v>
      </c>
    </row>
    <row r="85" spans="1:5" x14ac:dyDescent="0.25">
      <c r="A85" s="17">
        <v>57</v>
      </c>
      <c r="B85" s="167">
        <v>327</v>
      </c>
      <c r="C85" s="167"/>
      <c r="D85" s="167"/>
      <c r="E85" s="38" t="s">
        <v>970</v>
      </c>
    </row>
    <row r="86" spans="1:5" x14ac:dyDescent="0.25">
      <c r="A86" s="17">
        <v>57</v>
      </c>
      <c r="B86" s="18">
        <v>327</v>
      </c>
      <c r="C86" s="18">
        <v>1</v>
      </c>
      <c r="D86" s="18">
        <v>0</v>
      </c>
      <c r="E86" s="38" t="s">
        <v>832</v>
      </c>
    </row>
    <row r="87" spans="1:5" x14ac:dyDescent="0.25">
      <c r="A87" s="17">
        <v>57</v>
      </c>
      <c r="B87" s="18">
        <v>327</v>
      </c>
      <c r="C87" s="18">
        <v>67</v>
      </c>
      <c r="D87" s="18">
        <v>1</v>
      </c>
      <c r="E87" s="38" t="s">
        <v>844</v>
      </c>
    </row>
    <row r="88" spans="1:5" x14ac:dyDescent="0.25">
      <c r="A88" s="17">
        <v>57</v>
      </c>
      <c r="B88" s="18">
        <v>327</v>
      </c>
      <c r="C88" s="18">
        <v>68</v>
      </c>
      <c r="D88" s="18">
        <v>1</v>
      </c>
      <c r="E88" s="38" t="s">
        <v>844</v>
      </c>
    </row>
    <row r="89" spans="1:5" x14ac:dyDescent="0.25">
      <c r="A89" s="17">
        <v>57</v>
      </c>
      <c r="B89" s="18">
        <v>327</v>
      </c>
      <c r="C89" s="18">
        <v>68</v>
      </c>
      <c r="D89" s="18">
        <v>2</v>
      </c>
      <c r="E89" s="38" t="s">
        <v>845</v>
      </c>
    </row>
    <row r="90" spans="1:5" x14ac:dyDescent="0.25">
      <c r="A90" s="17">
        <v>57</v>
      </c>
      <c r="B90" s="18">
        <v>327</v>
      </c>
      <c r="C90" s="18">
        <v>91</v>
      </c>
      <c r="D90" s="18">
        <v>1</v>
      </c>
      <c r="E90" s="38" t="s">
        <v>846</v>
      </c>
    </row>
    <row r="91" spans="1:5" x14ac:dyDescent="0.25">
      <c r="A91" s="17">
        <v>57</v>
      </c>
      <c r="B91" s="167">
        <v>669</v>
      </c>
      <c r="C91" s="167"/>
      <c r="D91" s="167"/>
      <c r="E91" s="38" t="s">
        <v>971</v>
      </c>
    </row>
    <row r="92" spans="1:5" x14ac:dyDescent="0.25">
      <c r="A92" s="17">
        <v>57</v>
      </c>
      <c r="B92" s="18">
        <v>669</v>
      </c>
      <c r="C92" s="18">
        <v>16</v>
      </c>
      <c r="D92" s="18">
        <v>0</v>
      </c>
      <c r="E92" s="38" t="s">
        <v>847</v>
      </c>
    </row>
    <row r="93" spans="1:5" x14ac:dyDescent="0.25">
      <c r="A93" s="166">
        <v>64</v>
      </c>
      <c r="B93" s="167"/>
      <c r="C93" s="167"/>
      <c r="D93" s="167"/>
      <c r="E93" s="38" t="s">
        <v>956</v>
      </c>
    </row>
    <row r="94" spans="1:5" x14ac:dyDescent="0.25">
      <c r="A94" s="17">
        <v>64</v>
      </c>
      <c r="B94" s="167">
        <v>108</v>
      </c>
      <c r="C94" s="167"/>
      <c r="D94" s="167"/>
      <c r="E94" s="38" t="s">
        <v>955</v>
      </c>
    </row>
    <row r="95" spans="1:5" x14ac:dyDescent="0.25">
      <c r="A95" s="17">
        <v>64</v>
      </c>
      <c r="B95" s="35">
        <v>108</v>
      </c>
      <c r="C95" s="35">
        <v>16</v>
      </c>
      <c r="D95" s="35">
        <v>0</v>
      </c>
      <c r="E95" s="38" t="s">
        <v>848</v>
      </c>
    </row>
    <row r="96" spans="1:5" x14ac:dyDescent="0.25">
      <c r="A96" s="17">
        <v>64</v>
      </c>
      <c r="B96" s="167">
        <v>364</v>
      </c>
      <c r="C96" s="167"/>
      <c r="D96" s="167"/>
      <c r="E96" s="38" t="s">
        <v>956</v>
      </c>
    </row>
    <row r="97" spans="1:5" x14ac:dyDescent="0.25">
      <c r="A97" s="17">
        <v>64</v>
      </c>
      <c r="B97" s="35">
        <v>364</v>
      </c>
      <c r="C97" s="35">
        <v>68</v>
      </c>
      <c r="D97" s="35">
        <v>1</v>
      </c>
      <c r="E97" s="38" t="s">
        <v>844</v>
      </c>
    </row>
    <row r="98" spans="1:5" x14ac:dyDescent="0.25">
      <c r="A98" s="17">
        <v>64</v>
      </c>
      <c r="B98" s="35">
        <v>364</v>
      </c>
      <c r="C98" s="35">
        <v>74</v>
      </c>
      <c r="D98" s="35">
        <v>2</v>
      </c>
      <c r="E98" s="38" t="s">
        <v>849</v>
      </c>
    </row>
    <row r="99" spans="1:5" x14ac:dyDescent="0.25">
      <c r="A99" s="17">
        <v>64</v>
      </c>
      <c r="B99" s="35">
        <v>364</v>
      </c>
      <c r="C99" s="35">
        <v>75</v>
      </c>
      <c r="D99" s="35">
        <v>0</v>
      </c>
      <c r="E99" s="38" t="s">
        <v>850</v>
      </c>
    </row>
    <row r="100" spans="1:5" ht="28.5" x14ac:dyDescent="0.25">
      <c r="A100" s="17">
        <v>64</v>
      </c>
      <c r="B100" s="35">
        <v>364</v>
      </c>
      <c r="C100" s="35">
        <v>76</v>
      </c>
      <c r="D100" s="35">
        <v>1</v>
      </c>
      <c r="E100" s="38" t="s">
        <v>851</v>
      </c>
    </row>
    <row r="101" spans="1:5" ht="28.5" x14ac:dyDescent="0.25">
      <c r="A101" s="17">
        <v>64</v>
      </c>
      <c r="B101" s="35">
        <v>364</v>
      </c>
      <c r="C101" s="35">
        <v>76</v>
      </c>
      <c r="D101" s="35">
        <v>2</v>
      </c>
      <c r="E101" s="38" t="s">
        <v>852</v>
      </c>
    </row>
    <row r="102" spans="1:5" ht="28.5" x14ac:dyDescent="0.25">
      <c r="A102" s="17">
        <v>64</v>
      </c>
      <c r="B102" s="35">
        <v>364</v>
      </c>
      <c r="C102" s="35">
        <v>76</v>
      </c>
      <c r="D102" s="35">
        <v>3</v>
      </c>
      <c r="E102" s="38" t="s">
        <v>853</v>
      </c>
    </row>
    <row r="103" spans="1:5" ht="28.5" x14ac:dyDescent="0.25">
      <c r="A103" s="17">
        <v>64</v>
      </c>
      <c r="B103" s="35">
        <v>364</v>
      </c>
      <c r="C103" s="35">
        <v>76</v>
      </c>
      <c r="D103" s="35">
        <v>4</v>
      </c>
      <c r="E103" s="38" t="s">
        <v>854</v>
      </c>
    </row>
    <row r="104" spans="1:5" ht="28.5" x14ac:dyDescent="0.25">
      <c r="A104" s="17">
        <v>64</v>
      </c>
      <c r="B104" s="35">
        <v>364</v>
      </c>
      <c r="C104" s="35">
        <v>78</v>
      </c>
      <c r="D104" s="35">
        <v>0</v>
      </c>
      <c r="E104" s="38" t="s">
        <v>855</v>
      </c>
    </row>
    <row r="105" spans="1:5" x14ac:dyDescent="0.25">
      <c r="A105" s="17">
        <v>64</v>
      </c>
      <c r="B105" s="35">
        <v>364</v>
      </c>
      <c r="C105" s="35">
        <v>78</v>
      </c>
      <c r="D105" s="35">
        <v>2</v>
      </c>
      <c r="E105" s="38" t="s">
        <v>856</v>
      </c>
    </row>
    <row r="106" spans="1:5" x14ac:dyDescent="0.25">
      <c r="A106" s="17">
        <v>64</v>
      </c>
      <c r="B106" s="35">
        <v>364</v>
      </c>
      <c r="C106" s="35">
        <v>78</v>
      </c>
      <c r="D106" s="35">
        <v>3</v>
      </c>
      <c r="E106" s="38" t="s">
        <v>857</v>
      </c>
    </row>
    <row r="107" spans="1:5" x14ac:dyDescent="0.25">
      <c r="A107" s="17">
        <v>64</v>
      </c>
      <c r="B107" s="167">
        <v>604</v>
      </c>
      <c r="C107" s="167"/>
      <c r="D107" s="167"/>
      <c r="E107" s="38" t="s">
        <v>957</v>
      </c>
    </row>
    <row r="108" spans="1:5" x14ac:dyDescent="0.25">
      <c r="A108" s="17">
        <v>64</v>
      </c>
      <c r="B108" s="35">
        <v>604</v>
      </c>
      <c r="C108" s="35">
        <v>16</v>
      </c>
      <c r="D108" s="35">
        <v>12</v>
      </c>
      <c r="E108" s="38" t="s">
        <v>858</v>
      </c>
    </row>
    <row r="109" spans="1:5" x14ac:dyDescent="0.25">
      <c r="A109" s="17">
        <v>64</v>
      </c>
      <c r="B109" s="35">
        <v>604</v>
      </c>
      <c r="C109" s="35">
        <v>16</v>
      </c>
      <c r="D109" s="35">
        <v>13</v>
      </c>
      <c r="E109" s="38" t="s">
        <v>859</v>
      </c>
    </row>
    <row r="110" spans="1:5" x14ac:dyDescent="0.25">
      <c r="A110" s="17">
        <v>64</v>
      </c>
      <c r="B110" s="35">
        <v>604</v>
      </c>
      <c r="C110" s="35">
        <v>16</v>
      </c>
      <c r="D110" s="35">
        <v>21</v>
      </c>
      <c r="E110" s="38" t="s">
        <v>860</v>
      </c>
    </row>
    <row r="111" spans="1:5" x14ac:dyDescent="0.25">
      <c r="A111" s="17">
        <v>64</v>
      </c>
      <c r="B111" s="35">
        <v>604</v>
      </c>
      <c r="C111" s="35">
        <v>16</v>
      </c>
      <c r="D111" s="35">
        <v>22</v>
      </c>
      <c r="E111" s="38" t="s">
        <v>861</v>
      </c>
    </row>
    <row r="112" spans="1:5" x14ac:dyDescent="0.25">
      <c r="A112" s="17">
        <v>64</v>
      </c>
      <c r="B112" s="35">
        <v>604</v>
      </c>
      <c r="C112" s="35">
        <v>16</v>
      </c>
      <c r="D112" s="35">
        <v>23</v>
      </c>
      <c r="E112" s="38" t="s">
        <v>862</v>
      </c>
    </row>
    <row r="113" spans="1:5" x14ac:dyDescent="0.25">
      <c r="A113" s="17">
        <v>64</v>
      </c>
      <c r="B113" s="35">
        <v>604</v>
      </c>
      <c r="C113" s="35">
        <v>16</v>
      </c>
      <c r="D113" s="35">
        <v>24</v>
      </c>
      <c r="E113" s="38" t="s">
        <v>863</v>
      </c>
    </row>
    <row r="114" spans="1:5" x14ac:dyDescent="0.25">
      <c r="A114" s="17">
        <v>64</v>
      </c>
      <c r="B114" s="35">
        <v>604</v>
      </c>
      <c r="C114" s="35">
        <v>16</v>
      </c>
      <c r="D114" s="35">
        <v>25</v>
      </c>
      <c r="E114" s="38" t="s">
        <v>864</v>
      </c>
    </row>
    <row r="115" spans="1:5" x14ac:dyDescent="0.25">
      <c r="A115" s="17">
        <v>64</v>
      </c>
      <c r="B115" s="35">
        <v>604</v>
      </c>
      <c r="C115" s="35">
        <v>16</v>
      </c>
      <c r="D115" s="35">
        <v>26</v>
      </c>
      <c r="E115" s="38" t="s">
        <v>865</v>
      </c>
    </row>
    <row r="116" spans="1:5" x14ac:dyDescent="0.25">
      <c r="A116" s="17">
        <v>64</v>
      </c>
      <c r="B116" s="35">
        <v>604</v>
      </c>
      <c r="C116" s="35">
        <v>16</v>
      </c>
      <c r="D116" s="35">
        <v>27</v>
      </c>
      <c r="E116" s="38" t="s">
        <v>866</v>
      </c>
    </row>
    <row r="117" spans="1:5" x14ac:dyDescent="0.25">
      <c r="A117" s="17">
        <v>64</v>
      </c>
      <c r="B117" s="35">
        <v>604</v>
      </c>
      <c r="C117" s="35">
        <v>16</v>
      </c>
      <c r="D117" s="35">
        <v>28</v>
      </c>
      <c r="E117" s="38" t="s">
        <v>867</v>
      </c>
    </row>
    <row r="118" spans="1:5" x14ac:dyDescent="0.25">
      <c r="A118" s="17">
        <v>64</v>
      </c>
      <c r="B118" s="35">
        <v>604</v>
      </c>
      <c r="C118" s="35">
        <v>16</v>
      </c>
      <c r="D118" s="35">
        <v>29</v>
      </c>
      <c r="E118" s="38" t="s">
        <v>868</v>
      </c>
    </row>
    <row r="119" spans="1:5" x14ac:dyDescent="0.25">
      <c r="A119" s="17">
        <v>64</v>
      </c>
      <c r="B119" s="35">
        <v>604</v>
      </c>
      <c r="C119" s="35">
        <v>16</v>
      </c>
      <c r="D119" s="35">
        <v>30</v>
      </c>
      <c r="E119" s="38" t="s">
        <v>869</v>
      </c>
    </row>
    <row r="120" spans="1:5" x14ac:dyDescent="0.25">
      <c r="A120" s="17">
        <v>64</v>
      </c>
      <c r="B120" s="35">
        <v>604</v>
      </c>
      <c r="C120" s="35">
        <v>16</v>
      </c>
      <c r="D120" s="35">
        <v>31</v>
      </c>
      <c r="E120" s="38" t="s">
        <v>870</v>
      </c>
    </row>
    <row r="121" spans="1:5" x14ac:dyDescent="0.25">
      <c r="A121" s="17">
        <v>64</v>
      </c>
      <c r="B121" s="35">
        <v>604</v>
      </c>
      <c r="C121" s="35">
        <v>16</v>
      </c>
      <c r="D121" s="35">
        <v>32</v>
      </c>
      <c r="E121" s="38" t="s">
        <v>871</v>
      </c>
    </row>
    <row r="122" spans="1:5" x14ac:dyDescent="0.25">
      <c r="A122" s="17">
        <v>64</v>
      </c>
      <c r="B122" s="35">
        <v>604</v>
      </c>
      <c r="C122" s="35">
        <v>16</v>
      </c>
      <c r="D122" s="35">
        <v>33</v>
      </c>
      <c r="E122" s="38" t="s">
        <v>872</v>
      </c>
    </row>
    <row r="123" spans="1:5" x14ac:dyDescent="0.25">
      <c r="A123" s="17">
        <v>64</v>
      </c>
      <c r="B123" s="35">
        <v>604</v>
      </c>
      <c r="C123" s="35">
        <v>16</v>
      </c>
      <c r="D123" s="35">
        <v>34</v>
      </c>
      <c r="E123" s="38" t="s">
        <v>873</v>
      </c>
    </row>
    <row r="124" spans="1:5" x14ac:dyDescent="0.25">
      <c r="A124" s="17">
        <v>64</v>
      </c>
      <c r="B124" s="35">
        <v>604</v>
      </c>
      <c r="C124" s="35">
        <v>16</v>
      </c>
      <c r="D124" s="35">
        <v>35</v>
      </c>
      <c r="E124" s="38" t="s">
        <v>874</v>
      </c>
    </row>
    <row r="125" spans="1:5" x14ac:dyDescent="0.25">
      <c r="A125" s="17">
        <v>64</v>
      </c>
      <c r="B125" s="35">
        <v>604</v>
      </c>
      <c r="C125" s="35">
        <v>16</v>
      </c>
      <c r="D125" s="35">
        <v>36</v>
      </c>
      <c r="E125" s="38" t="s">
        <v>875</v>
      </c>
    </row>
    <row r="126" spans="1:5" x14ac:dyDescent="0.25">
      <c r="A126" s="17">
        <v>64</v>
      </c>
      <c r="B126" s="35">
        <v>604</v>
      </c>
      <c r="C126" s="35">
        <v>16</v>
      </c>
      <c r="D126" s="35">
        <v>37</v>
      </c>
      <c r="E126" s="38" t="s">
        <v>876</v>
      </c>
    </row>
    <row r="127" spans="1:5" x14ac:dyDescent="0.25">
      <c r="A127" s="17">
        <v>64</v>
      </c>
      <c r="B127" s="35">
        <v>604</v>
      </c>
      <c r="C127" s="35">
        <v>16</v>
      </c>
      <c r="D127" s="35">
        <v>38</v>
      </c>
      <c r="E127" s="38" t="s">
        <v>877</v>
      </c>
    </row>
    <row r="128" spans="1:5" x14ac:dyDescent="0.25">
      <c r="A128" s="17">
        <v>64</v>
      </c>
      <c r="B128" s="35">
        <v>604</v>
      </c>
      <c r="C128" s="35">
        <v>16</v>
      </c>
      <c r="D128" s="35">
        <v>39</v>
      </c>
      <c r="E128" s="38" t="s">
        <v>878</v>
      </c>
    </row>
    <row r="129" spans="1:5" x14ac:dyDescent="0.25">
      <c r="A129" s="17">
        <v>64</v>
      </c>
      <c r="B129" s="35">
        <v>604</v>
      </c>
      <c r="C129" s="35">
        <v>16</v>
      </c>
      <c r="D129" s="35">
        <v>40</v>
      </c>
      <c r="E129" s="38" t="s">
        <v>879</v>
      </c>
    </row>
    <row r="130" spans="1:5" x14ac:dyDescent="0.25">
      <c r="A130" s="17">
        <v>64</v>
      </c>
      <c r="B130" s="35">
        <v>604</v>
      </c>
      <c r="C130" s="35">
        <v>16</v>
      </c>
      <c r="D130" s="35">
        <v>42</v>
      </c>
      <c r="E130" s="38" t="s">
        <v>880</v>
      </c>
    </row>
    <row r="131" spans="1:5" x14ac:dyDescent="0.25">
      <c r="A131" s="17">
        <v>64</v>
      </c>
      <c r="B131" s="35">
        <v>604</v>
      </c>
      <c r="C131" s="35">
        <v>16</v>
      </c>
      <c r="D131" s="35">
        <v>43</v>
      </c>
      <c r="E131" s="38" t="s">
        <v>881</v>
      </c>
    </row>
    <row r="132" spans="1:5" x14ac:dyDescent="0.25">
      <c r="A132" s="17">
        <v>64</v>
      </c>
      <c r="B132" s="35">
        <v>604</v>
      </c>
      <c r="C132" s="35">
        <v>16</v>
      </c>
      <c r="D132" s="35">
        <v>44</v>
      </c>
      <c r="E132" s="38" t="s">
        <v>882</v>
      </c>
    </row>
    <row r="133" spans="1:5" x14ac:dyDescent="0.25">
      <c r="A133" s="17">
        <v>64</v>
      </c>
      <c r="B133" s="35">
        <v>604</v>
      </c>
      <c r="C133" s="35">
        <v>16</v>
      </c>
      <c r="D133" s="35">
        <v>45</v>
      </c>
      <c r="E133" s="38" t="s">
        <v>883</v>
      </c>
    </row>
    <row r="134" spans="1:5" x14ac:dyDescent="0.25">
      <c r="A134" s="17">
        <v>64</v>
      </c>
      <c r="B134" s="35">
        <v>604</v>
      </c>
      <c r="C134" s="35">
        <v>16</v>
      </c>
      <c r="D134" s="35">
        <v>46</v>
      </c>
      <c r="E134" s="38" t="s">
        <v>884</v>
      </c>
    </row>
    <row r="135" spans="1:5" x14ac:dyDescent="0.25">
      <c r="A135" s="17">
        <v>64</v>
      </c>
      <c r="B135" s="35">
        <v>604</v>
      </c>
      <c r="C135" s="35">
        <v>16</v>
      </c>
      <c r="D135" s="35">
        <v>6</v>
      </c>
      <c r="E135" s="38" t="s">
        <v>885</v>
      </c>
    </row>
    <row r="136" spans="1:5" x14ac:dyDescent="0.25">
      <c r="A136" s="17">
        <v>64</v>
      </c>
      <c r="B136" s="35">
        <v>604</v>
      </c>
      <c r="C136" s="35">
        <v>22</v>
      </c>
      <c r="D136" s="35">
        <v>15</v>
      </c>
      <c r="E136" s="38" t="s">
        <v>886</v>
      </c>
    </row>
    <row r="137" spans="1:5" x14ac:dyDescent="0.25">
      <c r="A137" s="17">
        <v>64</v>
      </c>
      <c r="B137" s="35">
        <v>604</v>
      </c>
      <c r="C137" s="35">
        <v>26</v>
      </c>
      <c r="D137" s="35">
        <v>4</v>
      </c>
      <c r="E137" s="38" t="s">
        <v>887</v>
      </c>
    </row>
    <row r="138" spans="1:5" x14ac:dyDescent="0.25">
      <c r="A138" s="17">
        <v>64</v>
      </c>
      <c r="B138" s="35">
        <v>604</v>
      </c>
      <c r="C138" s="35">
        <v>26</v>
      </c>
      <c r="D138" s="35">
        <v>5</v>
      </c>
      <c r="E138" s="38" t="s">
        <v>888</v>
      </c>
    </row>
    <row r="139" spans="1:5" x14ac:dyDescent="0.25">
      <c r="A139" s="17">
        <v>64</v>
      </c>
      <c r="B139" s="35">
        <v>604</v>
      </c>
      <c r="C139" s="35">
        <v>26</v>
      </c>
      <c r="D139" s="35">
        <v>6</v>
      </c>
      <c r="E139" s="38" t="s">
        <v>889</v>
      </c>
    </row>
    <row r="140" spans="1:5" x14ac:dyDescent="0.25">
      <c r="A140" s="17">
        <v>64</v>
      </c>
      <c r="B140" s="35">
        <v>604</v>
      </c>
      <c r="C140" s="35">
        <v>40</v>
      </c>
      <c r="D140" s="35">
        <v>1</v>
      </c>
      <c r="E140" s="38" t="s">
        <v>890</v>
      </c>
    </row>
    <row r="141" spans="1:5" ht="28.5" x14ac:dyDescent="0.25">
      <c r="A141" s="17">
        <v>64</v>
      </c>
      <c r="B141" s="35">
        <v>604</v>
      </c>
      <c r="C141" s="35">
        <v>42</v>
      </c>
      <c r="D141" s="35">
        <v>10</v>
      </c>
      <c r="E141" s="38" t="s">
        <v>891</v>
      </c>
    </row>
    <row r="142" spans="1:5" x14ac:dyDescent="0.25">
      <c r="A142" s="17">
        <v>64</v>
      </c>
      <c r="B142" s="35">
        <v>604</v>
      </c>
      <c r="C142" s="35">
        <v>43</v>
      </c>
      <c r="D142" s="35">
        <v>10</v>
      </c>
      <c r="E142" s="38" t="s">
        <v>892</v>
      </c>
    </row>
    <row r="143" spans="1:5" ht="28.5" x14ac:dyDescent="0.25">
      <c r="A143" s="17">
        <v>64</v>
      </c>
      <c r="B143" s="35">
        <v>604</v>
      </c>
      <c r="C143" s="35">
        <v>44</v>
      </c>
      <c r="D143" s="35">
        <v>10</v>
      </c>
      <c r="E143" s="38" t="s">
        <v>893</v>
      </c>
    </row>
    <row r="144" spans="1:5" x14ac:dyDescent="0.25">
      <c r="A144" s="17">
        <v>64</v>
      </c>
      <c r="B144" s="35">
        <v>604</v>
      </c>
      <c r="C144" s="35">
        <v>45</v>
      </c>
      <c r="D144" s="35">
        <v>10</v>
      </c>
      <c r="E144" s="38" t="s">
        <v>894</v>
      </c>
    </row>
    <row r="145" spans="1:5" x14ac:dyDescent="0.25">
      <c r="A145" s="17">
        <v>64</v>
      </c>
      <c r="B145" s="35">
        <v>604</v>
      </c>
      <c r="C145" s="35">
        <v>47</v>
      </c>
      <c r="D145" s="35">
        <v>21</v>
      </c>
      <c r="E145" s="38" t="s">
        <v>895</v>
      </c>
    </row>
    <row r="146" spans="1:5" x14ac:dyDescent="0.25">
      <c r="A146" s="17">
        <v>64</v>
      </c>
      <c r="B146" s="35">
        <v>604</v>
      </c>
      <c r="C146" s="35">
        <v>47</v>
      </c>
      <c r="D146" s="35">
        <v>22</v>
      </c>
      <c r="E146" s="38" t="s">
        <v>896</v>
      </c>
    </row>
    <row r="147" spans="1:5" x14ac:dyDescent="0.25">
      <c r="A147" s="17">
        <v>64</v>
      </c>
      <c r="B147" s="35">
        <v>604</v>
      </c>
      <c r="C147" s="35">
        <v>47</v>
      </c>
      <c r="D147" s="35">
        <v>23</v>
      </c>
      <c r="E147" s="38" t="s">
        <v>897</v>
      </c>
    </row>
    <row r="148" spans="1:5" x14ac:dyDescent="0.25">
      <c r="A148" s="17">
        <v>64</v>
      </c>
      <c r="B148" s="35">
        <v>604</v>
      </c>
      <c r="C148" s="35">
        <v>47</v>
      </c>
      <c r="D148" s="35">
        <v>24</v>
      </c>
      <c r="E148" s="38" t="s">
        <v>898</v>
      </c>
    </row>
    <row r="149" spans="1:5" x14ac:dyDescent="0.25">
      <c r="A149" s="17">
        <v>64</v>
      </c>
      <c r="B149" s="35">
        <v>604</v>
      </c>
      <c r="C149" s="35">
        <v>47</v>
      </c>
      <c r="D149" s="35">
        <v>25</v>
      </c>
      <c r="E149" s="38" t="s">
        <v>899</v>
      </c>
    </row>
    <row r="150" spans="1:5" x14ac:dyDescent="0.25">
      <c r="A150" s="17">
        <v>64</v>
      </c>
      <c r="B150" s="35">
        <v>604</v>
      </c>
      <c r="C150" s="35">
        <v>47</v>
      </c>
      <c r="D150" s="35">
        <v>26</v>
      </c>
      <c r="E150" s="38" t="s">
        <v>900</v>
      </c>
    </row>
    <row r="151" spans="1:5" x14ac:dyDescent="0.25">
      <c r="A151" s="17">
        <v>64</v>
      </c>
      <c r="B151" s="35">
        <v>604</v>
      </c>
      <c r="C151" s="35">
        <v>47</v>
      </c>
      <c r="D151" s="35">
        <v>27</v>
      </c>
      <c r="E151" s="38" t="s">
        <v>901</v>
      </c>
    </row>
    <row r="152" spans="1:5" x14ac:dyDescent="0.25">
      <c r="A152" s="17">
        <v>64</v>
      </c>
      <c r="B152" s="35">
        <v>604</v>
      </c>
      <c r="C152" s="35">
        <v>47</v>
      </c>
      <c r="D152" s="35">
        <v>28</v>
      </c>
      <c r="E152" s="38" t="s">
        <v>902</v>
      </c>
    </row>
    <row r="153" spans="1:5" x14ac:dyDescent="0.25">
      <c r="A153" s="17">
        <v>64</v>
      </c>
      <c r="B153" s="35">
        <v>604</v>
      </c>
      <c r="C153" s="35">
        <v>47</v>
      </c>
      <c r="D153" s="35">
        <v>29</v>
      </c>
      <c r="E153" s="38" t="s">
        <v>903</v>
      </c>
    </row>
    <row r="154" spans="1:5" x14ac:dyDescent="0.25">
      <c r="A154" s="17">
        <v>64</v>
      </c>
      <c r="B154" s="35">
        <v>604</v>
      </c>
      <c r="C154" s="35">
        <v>47</v>
      </c>
      <c r="D154" s="35">
        <v>30</v>
      </c>
      <c r="E154" s="38" t="s">
        <v>904</v>
      </c>
    </row>
    <row r="155" spans="1:5" x14ac:dyDescent="0.25">
      <c r="A155" s="17">
        <v>64</v>
      </c>
      <c r="B155" s="35">
        <v>604</v>
      </c>
      <c r="C155" s="35">
        <v>47</v>
      </c>
      <c r="D155" s="35">
        <v>31</v>
      </c>
      <c r="E155" s="38" t="s">
        <v>905</v>
      </c>
    </row>
    <row r="156" spans="1:5" x14ac:dyDescent="0.25">
      <c r="A156" s="17">
        <v>64</v>
      </c>
      <c r="B156" s="35">
        <v>604</v>
      </c>
      <c r="C156" s="35">
        <v>47</v>
      </c>
      <c r="D156" s="35">
        <v>32</v>
      </c>
      <c r="E156" s="38" t="s">
        <v>906</v>
      </c>
    </row>
    <row r="157" spans="1:5" x14ac:dyDescent="0.25">
      <c r="A157" s="17">
        <v>64</v>
      </c>
      <c r="B157" s="35">
        <v>604</v>
      </c>
      <c r="C157" s="35">
        <v>47</v>
      </c>
      <c r="D157" s="35">
        <v>33</v>
      </c>
      <c r="E157" s="38" t="s">
        <v>907</v>
      </c>
    </row>
    <row r="158" spans="1:5" x14ac:dyDescent="0.25">
      <c r="A158" s="17">
        <v>64</v>
      </c>
      <c r="B158" s="35">
        <v>604</v>
      </c>
      <c r="C158" s="35">
        <v>47</v>
      </c>
      <c r="D158" s="35">
        <v>34</v>
      </c>
      <c r="E158" s="38" t="s">
        <v>908</v>
      </c>
    </row>
    <row r="159" spans="1:5" x14ac:dyDescent="0.25">
      <c r="A159" s="17">
        <v>64</v>
      </c>
      <c r="B159" s="35">
        <v>604</v>
      </c>
      <c r="C159" s="35">
        <v>47</v>
      </c>
      <c r="D159" s="35">
        <v>35</v>
      </c>
      <c r="E159" s="38" t="s">
        <v>909</v>
      </c>
    </row>
    <row r="160" spans="1:5" x14ac:dyDescent="0.25">
      <c r="A160" s="17">
        <v>64</v>
      </c>
      <c r="B160" s="35">
        <v>604</v>
      </c>
      <c r="C160" s="35">
        <v>47</v>
      </c>
      <c r="D160" s="35">
        <v>36</v>
      </c>
      <c r="E160" s="38" t="s">
        <v>910</v>
      </c>
    </row>
    <row r="161" spans="1:5" x14ac:dyDescent="0.25">
      <c r="A161" s="17">
        <v>64</v>
      </c>
      <c r="B161" s="35">
        <v>604</v>
      </c>
      <c r="C161" s="35">
        <v>47</v>
      </c>
      <c r="D161" s="35">
        <v>37</v>
      </c>
      <c r="E161" s="38" t="s">
        <v>911</v>
      </c>
    </row>
    <row r="162" spans="1:5" x14ac:dyDescent="0.25">
      <c r="A162" s="17">
        <v>64</v>
      </c>
      <c r="B162" s="35">
        <v>604</v>
      </c>
      <c r="C162" s="35">
        <v>47</v>
      </c>
      <c r="D162" s="35">
        <v>39</v>
      </c>
      <c r="E162" s="38" t="s">
        <v>912</v>
      </c>
    </row>
    <row r="163" spans="1:5" x14ac:dyDescent="0.25">
      <c r="A163" s="17">
        <v>64</v>
      </c>
      <c r="B163" s="35">
        <v>604</v>
      </c>
      <c r="C163" s="35">
        <v>47</v>
      </c>
      <c r="D163" s="35">
        <v>40</v>
      </c>
      <c r="E163" s="38" t="s">
        <v>913</v>
      </c>
    </row>
    <row r="164" spans="1:5" x14ac:dyDescent="0.25">
      <c r="A164" s="17">
        <v>64</v>
      </c>
      <c r="B164" s="35">
        <v>604</v>
      </c>
      <c r="C164" s="35">
        <v>47</v>
      </c>
      <c r="D164" s="35">
        <v>41</v>
      </c>
      <c r="E164" s="38" t="s">
        <v>914</v>
      </c>
    </row>
    <row r="165" spans="1:5" x14ac:dyDescent="0.25">
      <c r="A165" s="17">
        <v>64</v>
      </c>
      <c r="B165" s="35">
        <v>604</v>
      </c>
      <c r="C165" s="35">
        <v>47</v>
      </c>
      <c r="D165" s="35">
        <v>42</v>
      </c>
      <c r="E165" s="38" t="s">
        <v>915</v>
      </c>
    </row>
    <row r="166" spans="1:5" x14ac:dyDescent="0.25">
      <c r="A166" s="17">
        <v>64</v>
      </c>
      <c r="B166" s="35">
        <v>604</v>
      </c>
      <c r="C166" s="35">
        <v>47</v>
      </c>
      <c r="D166" s="35">
        <v>44</v>
      </c>
      <c r="E166" s="38" t="s">
        <v>916</v>
      </c>
    </row>
    <row r="167" spans="1:5" x14ac:dyDescent="0.25">
      <c r="A167" s="17">
        <v>64</v>
      </c>
      <c r="B167" s="35">
        <v>604</v>
      </c>
      <c r="C167" s="35">
        <v>48</v>
      </c>
      <c r="D167" s="35">
        <v>21</v>
      </c>
      <c r="E167" s="38" t="s">
        <v>917</v>
      </c>
    </row>
    <row r="168" spans="1:5" x14ac:dyDescent="0.25">
      <c r="A168" s="17">
        <v>64</v>
      </c>
      <c r="B168" s="35">
        <v>604</v>
      </c>
      <c r="C168" s="35">
        <v>48</v>
      </c>
      <c r="D168" s="35">
        <v>22</v>
      </c>
      <c r="E168" s="38" t="s">
        <v>918</v>
      </c>
    </row>
    <row r="169" spans="1:5" x14ac:dyDescent="0.25">
      <c r="A169" s="17">
        <v>64</v>
      </c>
      <c r="B169" s="35">
        <v>604</v>
      </c>
      <c r="C169" s="35">
        <v>48</v>
      </c>
      <c r="D169" s="35">
        <v>23</v>
      </c>
      <c r="E169" s="38" t="s">
        <v>919</v>
      </c>
    </row>
    <row r="170" spans="1:5" x14ac:dyDescent="0.25">
      <c r="A170" s="17">
        <v>64</v>
      </c>
      <c r="B170" s="35">
        <v>604</v>
      </c>
      <c r="C170" s="35">
        <v>48</v>
      </c>
      <c r="D170" s="35">
        <v>27</v>
      </c>
      <c r="E170" s="38" t="s">
        <v>380</v>
      </c>
    </row>
    <row r="171" spans="1:5" x14ac:dyDescent="0.25">
      <c r="A171" s="17">
        <v>64</v>
      </c>
      <c r="B171" s="35">
        <v>604</v>
      </c>
      <c r="C171" s="35">
        <v>48</v>
      </c>
      <c r="D171" s="35">
        <v>28</v>
      </c>
      <c r="E171" s="38" t="s">
        <v>383</v>
      </c>
    </row>
    <row r="172" spans="1:5" x14ac:dyDescent="0.25">
      <c r="A172" s="17">
        <v>64</v>
      </c>
      <c r="B172" s="35">
        <v>604</v>
      </c>
      <c r="C172" s="35">
        <v>48</v>
      </c>
      <c r="D172" s="35">
        <v>29</v>
      </c>
      <c r="E172" s="38" t="s">
        <v>385</v>
      </c>
    </row>
    <row r="173" spans="1:5" x14ac:dyDescent="0.25">
      <c r="A173" s="17">
        <v>64</v>
      </c>
      <c r="B173" s="35">
        <v>604</v>
      </c>
      <c r="C173" s="35">
        <v>48</v>
      </c>
      <c r="D173" s="35">
        <v>30</v>
      </c>
      <c r="E173" s="38" t="s">
        <v>386</v>
      </c>
    </row>
    <row r="174" spans="1:5" x14ac:dyDescent="0.25">
      <c r="A174" s="17">
        <v>64</v>
      </c>
      <c r="B174" s="35">
        <v>604</v>
      </c>
      <c r="C174" s="35">
        <v>48</v>
      </c>
      <c r="D174" s="35">
        <v>32</v>
      </c>
      <c r="E174" s="38" t="s">
        <v>387</v>
      </c>
    </row>
    <row r="175" spans="1:5" x14ac:dyDescent="0.25">
      <c r="A175" s="17">
        <v>64</v>
      </c>
      <c r="B175" s="35">
        <v>604</v>
      </c>
      <c r="C175" s="35">
        <v>48</v>
      </c>
      <c r="D175" s="35">
        <v>35</v>
      </c>
      <c r="E175" s="38" t="s">
        <v>388</v>
      </c>
    </row>
    <row r="176" spans="1:5" x14ac:dyDescent="0.25">
      <c r="A176" s="17">
        <v>64</v>
      </c>
      <c r="B176" s="35">
        <v>604</v>
      </c>
      <c r="C176" s="35">
        <v>48</v>
      </c>
      <c r="D176" s="35">
        <v>37</v>
      </c>
      <c r="E176" s="38" t="s">
        <v>389</v>
      </c>
    </row>
    <row r="177" spans="1:5" x14ac:dyDescent="0.25">
      <c r="A177" s="17">
        <v>64</v>
      </c>
      <c r="B177" s="35">
        <v>604</v>
      </c>
      <c r="C177" s="35">
        <v>48</v>
      </c>
      <c r="D177" s="35">
        <v>38</v>
      </c>
      <c r="E177" s="38" t="s">
        <v>920</v>
      </c>
    </row>
    <row r="178" spans="1:5" x14ac:dyDescent="0.25">
      <c r="A178" s="17">
        <v>64</v>
      </c>
      <c r="B178" s="35">
        <v>604</v>
      </c>
      <c r="C178" s="35">
        <v>48</v>
      </c>
      <c r="D178" s="35">
        <v>39</v>
      </c>
      <c r="E178" s="38" t="s">
        <v>392</v>
      </c>
    </row>
    <row r="179" spans="1:5" x14ac:dyDescent="0.25">
      <c r="A179" s="17">
        <v>64</v>
      </c>
      <c r="B179" s="35">
        <v>604</v>
      </c>
      <c r="C179" s="35">
        <v>48</v>
      </c>
      <c r="D179" s="35">
        <v>40</v>
      </c>
      <c r="E179" s="38" t="s">
        <v>393</v>
      </c>
    </row>
    <row r="180" spans="1:5" x14ac:dyDescent="0.25">
      <c r="A180" s="17">
        <v>64</v>
      </c>
      <c r="B180" s="35">
        <v>604</v>
      </c>
      <c r="C180" s="35">
        <v>48</v>
      </c>
      <c r="D180" s="35">
        <v>41</v>
      </c>
      <c r="E180" s="38" t="s">
        <v>921</v>
      </c>
    </row>
    <row r="181" spans="1:5" x14ac:dyDescent="0.25">
      <c r="A181" s="17">
        <v>64</v>
      </c>
      <c r="B181" s="35">
        <v>604</v>
      </c>
      <c r="C181" s="35">
        <v>48</v>
      </c>
      <c r="D181" s="35">
        <v>42</v>
      </c>
      <c r="E181" s="38" t="s">
        <v>396</v>
      </c>
    </row>
    <row r="182" spans="1:5" x14ac:dyDescent="0.25">
      <c r="A182" s="17">
        <v>64</v>
      </c>
      <c r="B182" s="35">
        <v>604</v>
      </c>
      <c r="C182" s="35">
        <v>48</v>
      </c>
      <c r="D182" s="35">
        <v>43</v>
      </c>
      <c r="E182" s="38" t="s">
        <v>397</v>
      </c>
    </row>
    <row r="183" spans="1:5" x14ac:dyDescent="0.25">
      <c r="A183" s="17">
        <v>64</v>
      </c>
      <c r="B183" s="35">
        <v>604</v>
      </c>
      <c r="C183" s="35">
        <v>48</v>
      </c>
      <c r="D183" s="35">
        <v>44</v>
      </c>
      <c r="E183" s="38" t="s">
        <v>398</v>
      </c>
    </row>
    <row r="184" spans="1:5" x14ac:dyDescent="0.25">
      <c r="A184" s="17">
        <v>64</v>
      </c>
      <c r="B184" s="35">
        <v>604</v>
      </c>
      <c r="C184" s="35">
        <v>49</v>
      </c>
      <c r="D184" s="35">
        <v>2</v>
      </c>
      <c r="E184" s="38" t="s">
        <v>922</v>
      </c>
    </row>
    <row r="185" spans="1:5" x14ac:dyDescent="0.25">
      <c r="A185" s="17">
        <v>64</v>
      </c>
      <c r="B185" s="35">
        <v>604</v>
      </c>
      <c r="C185" s="35">
        <v>50</v>
      </c>
      <c r="D185" s="35">
        <v>1</v>
      </c>
      <c r="E185" s="38" t="s">
        <v>923</v>
      </c>
    </row>
    <row r="186" spans="1:5" x14ac:dyDescent="0.25">
      <c r="A186" s="17">
        <v>64</v>
      </c>
      <c r="B186" s="35">
        <v>604</v>
      </c>
      <c r="C186" s="35">
        <v>51</v>
      </c>
      <c r="D186" s="35">
        <v>1</v>
      </c>
      <c r="E186" s="38" t="s">
        <v>924</v>
      </c>
    </row>
    <row r="187" spans="1:5" ht="28.5" x14ac:dyDescent="0.25">
      <c r="A187" s="17">
        <v>64</v>
      </c>
      <c r="B187" s="35">
        <v>604</v>
      </c>
      <c r="C187" s="35">
        <v>52</v>
      </c>
      <c r="D187" s="35">
        <v>21</v>
      </c>
      <c r="E187" s="38" t="s">
        <v>925</v>
      </c>
    </row>
    <row r="188" spans="1:5" x14ac:dyDescent="0.25">
      <c r="A188" s="17">
        <v>64</v>
      </c>
      <c r="B188" s="35">
        <v>604</v>
      </c>
      <c r="C188" s="35">
        <v>52</v>
      </c>
      <c r="D188" s="35">
        <v>22</v>
      </c>
      <c r="E188" s="38" t="s">
        <v>444</v>
      </c>
    </row>
    <row r="189" spans="1:5" x14ac:dyDescent="0.25">
      <c r="A189" s="17">
        <v>64</v>
      </c>
      <c r="B189" s="35">
        <v>604</v>
      </c>
      <c r="C189" s="35">
        <v>52</v>
      </c>
      <c r="D189" s="35">
        <v>23</v>
      </c>
      <c r="E189" s="38" t="s">
        <v>445</v>
      </c>
    </row>
    <row r="190" spans="1:5" x14ac:dyDescent="0.25">
      <c r="A190" s="17">
        <v>64</v>
      </c>
      <c r="B190" s="35">
        <v>604</v>
      </c>
      <c r="C190" s="35">
        <v>52</v>
      </c>
      <c r="D190" s="35">
        <v>24</v>
      </c>
      <c r="E190" s="38" t="s">
        <v>446</v>
      </c>
    </row>
    <row r="191" spans="1:5" x14ac:dyDescent="0.25">
      <c r="A191" s="17">
        <v>64</v>
      </c>
      <c r="B191" s="35">
        <v>604</v>
      </c>
      <c r="C191" s="35">
        <v>52</v>
      </c>
      <c r="D191" s="35">
        <v>25</v>
      </c>
      <c r="E191" s="38" t="s">
        <v>447</v>
      </c>
    </row>
    <row r="192" spans="1:5" x14ac:dyDescent="0.25">
      <c r="A192" s="17">
        <v>64</v>
      </c>
      <c r="B192" s="35">
        <v>604</v>
      </c>
      <c r="C192" s="35">
        <v>52</v>
      </c>
      <c r="D192" s="35">
        <v>26</v>
      </c>
      <c r="E192" s="38" t="s">
        <v>449</v>
      </c>
    </row>
    <row r="193" spans="1:5" x14ac:dyDescent="0.25">
      <c r="A193" s="17">
        <v>64</v>
      </c>
      <c r="B193" s="35">
        <v>604</v>
      </c>
      <c r="C193" s="35">
        <v>52</v>
      </c>
      <c r="D193" s="35">
        <v>27</v>
      </c>
      <c r="E193" s="38" t="s">
        <v>450</v>
      </c>
    </row>
    <row r="194" spans="1:5" x14ac:dyDescent="0.25">
      <c r="A194" s="17">
        <v>64</v>
      </c>
      <c r="B194" s="35">
        <v>604</v>
      </c>
      <c r="C194" s="35">
        <v>52</v>
      </c>
      <c r="D194" s="35">
        <v>28</v>
      </c>
      <c r="E194" s="38" t="s">
        <v>451</v>
      </c>
    </row>
    <row r="195" spans="1:5" x14ac:dyDescent="0.25">
      <c r="A195" s="17">
        <v>64</v>
      </c>
      <c r="B195" s="35">
        <v>604</v>
      </c>
      <c r="C195" s="35">
        <v>52</v>
      </c>
      <c r="D195" s="35">
        <v>29</v>
      </c>
      <c r="E195" s="38" t="s">
        <v>454</v>
      </c>
    </row>
    <row r="196" spans="1:5" x14ac:dyDescent="0.25">
      <c r="A196" s="17">
        <v>64</v>
      </c>
      <c r="B196" s="35">
        <v>604</v>
      </c>
      <c r="C196" s="35">
        <v>52</v>
      </c>
      <c r="D196" s="35">
        <v>30</v>
      </c>
      <c r="E196" s="38" t="s">
        <v>455</v>
      </c>
    </row>
    <row r="197" spans="1:5" x14ac:dyDescent="0.25">
      <c r="A197" s="17">
        <v>64</v>
      </c>
      <c r="B197" s="35">
        <v>604</v>
      </c>
      <c r="C197" s="35">
        <v>52</v>
      </c>
      <c r="D197" s="35">
        <v>31</v>
      </c>
      <c r="E197" s="38" t="s">
        <v>457</v>
      </c>
    </row>
    <row r="198" spans="1:5" x14ac:dyDescent="0.25">
      <c r="A198" s="17">
        <v>64</v>
      </c>
      <c r="B198" s="35">
        <v>604</v>
      </c>
      <c r="C198" s="35">
        <v>52</v>
      </c>
      <c r="D198" s="35">
        <v>32</v>
      </c>
      <c r="E198" s="38" t="s">
        <v>461</v>
      </c>
    </row>
    <row r="199" spans="1:5" x14ac:dyDescent="0.25">
      <c r="A199" s="17">
        <v>64</v>
      </c>
      <c r="B199" s="35">
        <v>604</v>
      </c>
      <c r="C199" s="35">
        <v>52</v>
      </c>
      <c r="D199" s="35">
        <v>33</v>
      </c>
      <c r="E199" s="38" t="s">
        <v>462</v>
      </c>
    </row>
    <row r="200" spans="1:5" x14ac:dyDescent="0.25">
      <c r="A200" s="17">
        <v>64</v>
      </c>
      <c r="B200" s="35">
        <v>604</v>
      </c>
      <c r="C200" s="35">
        <v>52</v>
      </c>
      <c r="D200" s="35">
        <v>35</v>
      </c>
      <c r="E200" s="38" t="s">
        <v>926</v>
      </c>
    </row>
    <row r="201" spans="1:5" ht="28.5" x14ac:dyDescent="0.25">
      <c r="A201" s="17">
        <v>64</v>
      </c>
      <c r="B201" s="35">
        <v>604</v>
      </c>
      <c r="C201" s="35">
        <v>52</v>
      </c>
      <c r="D201" s="35">
        <v>36</v>
      </c>
      <c r="E201" s="38" t="s">
        <v>465</v>
      </c>
    </row>
    <row r="202" spans="1:5" x14ac:dyDescent="0.25">
      <c r="A202" s="17">
        <v>64</v>
      </c>
      <c r="B202" s="35">
        <v>604</v>
      </c>
      <c r="C202" s="35">
        <v>52</v>
      </c>
      <c r="D202" s="35">
        <v>37</v>
      </c>
      <c r="E202" s="38" t="s">
        <v>466</v>
      </c>
    </row>
    <row r="203" spans="1:5" x14ac:dyDescent="0.25">
      <c r="A203" s="17">
        <v>64</v>
      </c>
      <c r="B203" s="35">
        <v>604</v>
      </c>
      <c r="C203" s="35">
        <v>52</v>
      </c>
      <c r="D203" s="35">
        <v>38</v>
      </c>
      <c r="E203" s="38" t="s">
        <v>467</v>
      </c>
    </row>
    <row r="204" spans="1:5" x14ac:dyDescent="0.25">
      <c r="A204" s="17">
        <v>64</v>
      </c>
      <c r="B204" s="35">
        <v>604</v>
      </c>
      <c r="C204" s="35">
        <v>52</v>
      </c>
      <c r="D204" s="35">
        <v>39</v>
      </c>
      <c r="E204" s="38" t="s">
        <v>468</v>
      </c>
    </row>
    <row r="205" spans="1:5" ht="28.5" x14ac:dyDescent="0.25">
      <c r="A205" s="17">
        <v>64</v>
      </c>
      <c r="B205" s="35">
        <v>604</v>
      </c>
      <c r="C205" s="35">
        <v>52</v>
      </c>
      <c r="D205" s="35">
        <v>40</v>
      </c>
      <c r="E205" s="38" t="s">
        <v>927</v>
      </c>
    </row>
    <row r="206" spans="1:5" x14ac:dyDescent="0.25">
      <c r="A206" s="17">
        <v>64</v>
      </c>
      <c r="B206" s="35">
        <v>604</v>
      </c>
      <c r="C206" s="35">
        <v>52</v>
      </c>
      <c r="D206" s="35">
        <v>41</v>
      </c>
      <c r="E206" s="38" t="s">
        <v>470</v>
      </c>
    </row>
    <row r="207" spans="1:5" x14ac:dyDescent="0.25">
      <c r="A207" s="17">
        <v>64</v>
      </c>
      <c r="B207" s="35">
        <v>604</v>
      </c>
      <c r="C207" s="35">
        <v>52</v>
      </c>
      <c r="D207" s="35">
        <v>42</v>
      </c>
      <c r="E207" s="38" t="s">
        <v>471</v>
      </c>
    </row>
    <row r="208" spans="1:5" x14ac:dyDescent="0.25">
      <c r="A208" s="17">
        <v>64</v>
      </c>
      <c r="B208" s="35">
        <v>604</v>
      </c>
      <c r="C208" s="35">
        <v>52</v>
      </c>
      <c r="D208" s="35">
        <v>43</v>
      </c>
      <c r="E208" s="38" t="s">
        <v>473</v>
      </c>
    </row>
    <row r="209" spans="1:5" ht="28.5" x14ac:dyDescent="0.25">
      <c r="A209" s="17">
        <v>64</v>
      </c>
      <c r="B209" s="35">
        <v>604</v>
      </c>
      <c r="C209" s="35">
        <v>52</v>
      </c>
      <c r="D209" s="35">
        <v>44</v>
      </c>
      <c r="E209" s="38" t="s">
        <v>475</v>
      </c>
    </row>
    <row r="210" spans="1:5" x14ac:dyDescent="0.25">
      <c r="A210" s="17">
        <v>64</v>
      </c>
      <c r="B210" s="35">
        <v>604</v>
      </c>
      <c r="C210" s="35">
        <v>52</v>
      </c>
      <c r="D210" s="35">
        <v>45</v>
      </c>
      <c r="E210" s="38" t="s">
        <v>928</v>
      </c>
    </row>
    <row r="211" spans="1:5" x14ac:dyDescent="0.25">
      <c r="A211" s="17">
        <v>64</v>
      </c>
      <c r="B211" s="167">
        <v>613</v>
      </c>
      <c r="C211" s="167"/>
      <c r="D211" s="167"/>
      <c r="E211" s="38" t="s">
        <v>972</v>
      </c>
    </row>
    <row r="212" spans="1:5" x14ac:dyDescent="0.25">
      <c r="A212" s="17">
        <v>64</v>
      </c>
      <c r="B212" s="35">
        <v>613</v>
      </c>
      <c r="C212" s="35">
        <v>20</v>
      </c>
      <c r="D212" s="35">
        <v>2</v>
      </c>
      <c r="E212" s="38" t="s">
        <v>929</v>
      </c>
    </row>
    <row r="213" spans="1:5" x14ac:dyDescent="0.25">
      <c r="A213" s="17">
        <v>64</v>
      </c>
      <c r="B213" s="35">
        <v>613</v>
      </c>
      <c r="C213" s="35">
        <v>20</v>
      </c>
      <c r="D213" s="35">
        <v>3</v>
      </c>
      <c r="E213" s="38" t="s">
        <v>930</v>
      </c>
    </row>
    <row r="214" spans="1:5" x14ac:dyDescent="0.25">
      <c r="A214" s="17">
        <v>64</v>
      </c>
      <c r="B214" s="35">
        <v>613</v>
      </c>
      <c r="C214" s="35">
        <v>20</v>
      </c>
      <c r="D214" s="35">
        <v>5</v>
      </c>
      <c r="E214" s="38" t="s">
        <v>931</v>
      </c>
    </row>
    <row r="215" spans="1:5" x14ac:dyDescent="0.25">
      <c r="A215" s="17">
        <v>64</v>
      </c>
      <c r="B215" s="35">
        <v>613</v>
      </c>
      <c r="C215" s="35">
        <v>20</v>
      </c>
      <c r="D215" s="35">
        <v>6</v>
      </c>
      <c r="E215" s="38" t="s">
        <v>932</v>
      </c>
    </row>
    <row r="216" spans="1:5" x14ac:dyDescent="0.25">
      <c r="A216" s="17">
        <v>64</v>
      </c>
      <c r="B216" s="35">
        <v>613</v>
      </c>
      <c r="C216" s="35">
        <v>20</v>
      </c>
      <c r="D216" s="35">
        <v>7</v>
      </c>
      <c r="E216" s="38" t="s">
        <v>933</v>
      </c>
    </row>
    <row r="217" spans="1:5" x14ac:dyDescent="0.25">
      <c r="A217" s="166">
        <v>70</v>
      </c>
      <c r="B217" s="167"/>
      <c r="C217" s="167"/>
      <c r="D217" s="167"/>
      <c r="E217" s="38" t="s">
        <v>958</v>
      </c>
    </row>
    <row r="218" spans="1:5" x14ac:dyDescent="0.25">
      <c r="A218" s="17">
        <v>70</v>
      </c>
      <c r="B218" s="167">
        <v>330</v>
      </c>
      <c r="C218" s="167"/>
      <c r="D218" s="167"/>
      <c r="E218" s="38" t="s">
        <v>958</v>
      </c>
    </row>
    <row r="219" spans="1:5" x14ac:dyDescent="0.25">
      <c r="A219" s="17">
        <v>70</v>
      </c>
      <c r="B219" s="35">
        <v>330</v>
      </c>
      <c r="C219" s="35">
        <v>1</v>
      </c>
      <c r="D219" s="35">
        <v>0</v>
      </c>
      <c r="E219" s="38" t="s">
        <v>832</v>
      </c>
    </row>
    <row r="220" spans="1:5" x14ac:dyDescent="0.25">
      <c r="A220" s="166">
        <v>71</v>
      </c>
      <c r="B220" s="167"/>
      <c r="C220" s="167"/>
      <c r="D220" s="167"/>
      <c r="E220" s="38" t="s">
        <v>990</v>
      </c>
    </row>
    <row r="221" spans="1:5" x14ac:dyDescent="0.25">
      <c r="A221" s="17">
        <v>71</v>
      </c>
      <c r="B221" s="167">
        <v>106</v>
      </c>
      <c r="C221" s="167"/>
      <c r="D221" s="167"/>
      <c r="E221" s="38" t="s">
        <v>973</v>
      </c>
    </row>
    <row r="222" spans="1:5" x14ac:dyDescent="0.25">
      <c r="A222" s="17">
        <v>71</v>
      </c>
      <c r="B222" s="35">
        <v>106</v>
      </c>
      <c r="C222" s="35">
        <v>16</v>
      </c>
      <c r="D222" s="35">
        <v>0</v>
      </c>
      <c r="E222" s="38" t="s">
        <v>934</v>
      </c>
    </row>
    <row r="223" spans="1:5" x14ac:dyDescent="0.25">
      <c r="A223" s="166">
        <v>72</v>
      </c>
      <c r="B223" s="167"/>
      <c r="C223" s="167"/>
      <c r="D223" s="167"/>
      <c r="E223" s="38" t="s">
        <v>984</v>
      </c>
    </row>
    <row r="224" spans="1:5" x14ac:dyDescent="0.25">
      <c r="A224" s="17">
        <v>72</v>
      </c>
      <c r="B224" s="167">
        <v>113</v>
      </c>
      <c r="C224" s="167"/>
      <c r="D224" s="167"/>
      <c r="E224" s="38" t="s">
        <v>959</v>
      </c>
    </row>
    <row r="225" spans="1:5" x14ac:dyDescent="0.25">
      <c r="A225" s="17">
        <v>72</v>
      </c>
      <c r="B225" s="35">
        <v>113</v>
      </c>
      <c r="C225" s="35">
        <v>16</v>
      </c>
      <c r="D225" s="35">
        <v>0</v>
      </c>
      <c r="E225" s="38" t="s">
        <v>935</v>
      </c>
    </row>
    <row r="226" spans="1:5" x14ac:dyDescent="0.25">
      <c r="A226" s="17">
        <v>72</v>
      </c>
      <c r="B226" s="35">
        <v>116</v>
      </c>
      <c r="C226" s="35"/>
      <c r="D226" s="35"/>
      <c r="E226" s="38" t="s">
        <v>960</v>
      </c>
    </row>
    <row r="227" spans="1:5" x14ac:dyDescent="0.25">
      <c r="A227" s="17">
        <v>72</v>
      </c>
      <c r="B227" s="35">
        <v>116</v>
      </c>
      <c r="C227" s="35">
        <v>25</v>
      </c>
      <c r="D227" s="35">
        <v>0</v>
      </c>
      <c r="E227" s="38" t="s">
        <v>936</v>
      </c>
    </row>
    <row r="228" spans="1:5" x14ac:dyDescent="0.25">
      <c r="A228" s="17">
        <v>72</v>
      </c>
      <c r="B228" s="35">
        <v>117</v>
      </c>
      <c r="C228" s="35"/>
      <c r="D228" s="35"/>
      <c r="E228" s="38" t="s">
        <v>961</v>
      </c>
    </row>
    <row r="229" spans="1:5" x14ac:dyDescent="0.25">
      <c r="A229" s="17">
        <v>72</v>
      </c>
      <c r="B229" s="35">
        <v>117</v>
      </c>
      <c r="C229" s="35">
        <v>16</v>
      </c>
      <c r="D229" s="35">
        <v>0</v>
      </c>
      <c r="E229" s="38" t="s">
        <v>937</v>
      </c>
    </row>
    <row r="230" spans="1:5" x14ac:dyDescent="0.25">
      <c r="A230" s="166">
        <v>75</v>
      </c>
      <c r="B230" s="167"/>
      <c r="C230" s="167"/>
      <c r="D230" s="167"/>
      <c r="E230" s="38" t="s">
        <v>988</v>
      </c>
    </row>
    <row r="231" spans="1:5" x14ac:dyDescent="0.25">
      <c r="A231" s="17">
        <v>75</v>
      </c>
      <c r="B231" s="167">
        <v>850</v>
      </c>
      <c r="C231" s="167"/>
      <c r="D231" s="167"/>
      <c r="E231" s="38" t="s">
        <v>974</v>
      </c>
    </row>
    <row r="232" spans="1:5" x14ac:dyDescent="0.25">
      <c r="A232" s="17">
        <v>75</v>
      </c>
      <c r="B232" s="35">
        <v>850</v>
      </c>
      <c r="C232" s="35">
        <v>1</v>
      </c>
      <c r="D232" s="35">
        <v>0</v>
      </c>
      <c r="E232" s="38" t="s">
        <v>832</v>
      </c>
    </row>
    <row r="233" spans="1:5" x14ac:dyDescent="0.25">
      <c r="A233" s="17">
        <v>75</v>
      </c>
      <c r="B233" s="35">
        <v>850</v>
      </c>
      <c r="C233" s="35">
        <v>1</v>
      </c>
      <c r="D233" s="35">
        <v>1</v>
      </c>
      <c r="E233" s="38" t="s">
        <v>938</v>
      </c>
    </row>
    <row r="234" spans="1:5" x14ac:dyDescent="0.25">
      <c r="A234" s="166">
        <v>80</v>
      </c>
      <c r="B234" s="167"/>
      <c r="C234" s="167"/>
      <c r="D234" s="167"/>
      <c r="E234" s="38" t="s">
        <v>985</v>
      </c>
    </row>
    <row r="235" spans="1:5" x14ac:dyDescent="0.25">
      <c r="A235" s="17">
        <v>80</v>
      </c>
      <c r="B235" s="167">
        <v>903</v>
      </c>
      <c r="C235" s="167"/>
      <c r="D235" s="167"/>
      <c r="E235" s="38" t="s">
        <v>978</v>
      </c>
    </row>
    <row r="236" spans="1:5" x14ac:dyDescent="0.25">
      <c r="A236" s="17">
        <v>80</v>
      </c>
      <c r="B236" s="35">
        <v>903</v>
      </c>
      <c r="C236" s="35">
        <v>53</v>
      </c>
      <c r="D236" s="35">
        <v>0</v>
      </c>
      <c r="E236" s="38" t="s">
        <v>939</v>
      </c>
    </row>
    <row r="237" spans="1:5" ht="28.5" x14ac:dyDescent="0.25">
      <c r="A237" s="17">
        <v>80</v>
      </c>
      <c r="B237" s="167">
        <v>906</v>
      </c>
      <c r="C237" s="167"/>
      <c r="D237" s="167"/>
      <c r="E237" s="38" t="s">
        <v>976</v>
      </c>
    </row>
    <row r="238" spans="1:5" x14ac:dyDescent="0.25">
      <c r="A238" s="17">
        <v>80</v>
      </c>
      <c r="B238" s="35">
        <v>906</v>
      </c>
      <c r="C238" s="35">
        <v>56</v>
      </c>
      <c r="D238" s="35">
        <v>1</v>
      </c>
      <c r="E238" s="38" t="s">
        <v>940</v>
      </c>
    </row>
    <row r="239" spans="1:5" ht="28.5" x14ac:dyDescent="0.25">
      <c r="A239" s="17">
        <v>80</v>
      </c>
      <c r="B239" s="35">
        <v>906</v>
      </c>
      <c r="C239" s="35">
        <v>56</v>
      </c>
      <c r="D239" s="35">
        <v>8</v>
      </c>
      <c r="E239" s="38" t="s">
        <v>941</v>
      </c>
    </row>
    <row r="240" spans="1:5" x14ac:dyDescent="0.25">
      <c r="A240" s="17">
        <v>80</v>
      </c>
      <c r="B240" s="167">
        <v>909</v>
      </c>
      <c r="C240" s="167"/>
      <c r="D240" s="167"/>
      <c r="E240" s="38" t="s">
        <v>977</v>
      </c>
    </row>
    <row r="241" spans="1:5" x14ac:dyDescent="0.25">
      <c r="A241" s="17">
        <v>80</v>
      </c>
      <c r="B241" s="35">
        <v>909</v>
      </c>
      <c r="C241" s="35">
        <v>59</v>
      </c>
      <c r="D241" s="35">
        <v>0</v>
      </c>
      <c r="E241" s="38" t="s">
        <v>942</v>
      </c>
    </row>
    <row r="242" spans="1:5" x14ac:dyDescent="0.25">
      <c r="A242" s="166">
        <v>81</v>
      </c>
      <c r="B242" s="167"/>
      <c r="C242" s="167"/>
      <c r="D242" s="167"/>
      <c r="E242" s="38" t="s">
        <v>986</v>
      </c>
    </row>
    <row r="243" spans="1:5" x14ac:dyDescent="0.25">
      <c r="A243" s="17">
        <v>81</v>
      </c>
      <c r="B243" s="167">
        <v>107</v>
      </c>
      <c r="C243" s="167"/>
      <c r="D243" s="167"/>
      <c r="E243" s="38" t="s">
        <v>975</v>
      </c>
    </row>
    <row r="244" spans="1:5" x14ac:dyDescent="0.25">
      <c r="A244" s="17">
        <v>81</v>
      </c>
      <c r="B244" s="35">
        <v>107</v>
      </c>
      <c r="C244" s="35">
        <v>24</v>
      </c>
      <c r="D244" s="35">
        <v>0</v>
      </c>
      <c r="E244" s="38" t="s">
        <v>943</v>
      </c>
    </row>
    <row r="245" spans="1:5" x14ac:dyDescent="0.25">
      <c r="A245" s="17">
        <v>81</v>
      </c>
      <c r="B245" s="167">
        <v>317</v>
      </c>
      <c r="C245" s="167"/>
      <c r="D245" s="167"/>
      <c r="E245" s="38" t="s">
        <v>986</v>
      </c>
    </row>
    <row r="246" spans="1:5" ht="28.5" x14ac:dyDescent="0.25">
      <c r="A246" s="17">
        <v>81</v>
      </c>
      <c r="B246" s="35">
        <v>317</v>
      </c>
      <c r="C246" s="35">
        <v>61</v>
      </c>
      <c r="D246" s="35">
        <v>0</v>
      </c>
      <c r="E246" s="38" t="s">
        <v>944</v>
      </c>
    </row>
    <row r="247" spans="1:5" x14ac:dyDescent="0.25">
      <c r="A247" s="17">
        <v>81</v>
      </c>
      <c r="B247" s="35">
        <v>317</v>
      </c>
      <c r="C247" s="35">
        <v>63</v>
      </c>
      <c r="D247" s="35">
        <v>1</v>
      </c>
      <c r="E247" s="38" t="s">
        <v>945</v>
      </c>
    </row>
    <row r="248" spans="1:5" x14ac:dyDescent="0.25">
      <c r="A248" s="17">
        <v>81</v>
      </c>
      <c r="B248" s="35">
        <v>317</v>
      </c>
      <c r="C248" s="35">
        <v>66</v>
      </c>
      <c r="D248" s="35">
        <v>0</v>
      </c>
      <c r="E248" s="38" t="s">
        <v>946</v>
      </c>
    </row>
    <row r="249" spans="1:5" x14ac:dyDescent="0.25">
      <c r="A249" s="166">
        <v>86</v>
      </c>
      <c r="B249" s="167"/>
      <c r="C249" s="167"/>
      <c r="D249" s="167"/>
      <c r="E249" s="38" t="s">
        <v>987</v>
      </c>
    </row>
    <row r="250" spans="1:5" x14ac:dyDescent="0.25">
      <c r="A250" s="17">
        <v>86</v>
      </c>
      <c r="B250" s="167">
        <v>386</v>
      </c>
      <c r="C250" s="167"/>
      <c r="D250" s="167"/>
      <c r="E250" s="38" t="s">
        <v>987</v>
      </c>
    </row>
    <row r="251" spans="1:5" ht="29.25" thickBot="1" x14ac:dyDescent="0.3">
      <c r="A251" s="19">
        <v>86</v>
      </c>
      <c r="B251" s="20">
        <v>386</v>
      </c>
      <c r="C251" s="20">
        <v>18</v>
      </c>
      <c r="D251" s="20">
        <v>0</v>
      </c>
      <c r="E251" s="39" t="s">
        <v>947</v>
      </c>
    </row>
  </sheetData>
  <mergeCells count="60">
    <mergeCell ref="A8:E8"/>
    <mergeCell ref="B44:D44"/>
    <mergeCell ref="B53:D53"/>
    <mergeCell ref="B55:D55"/>
    <mergeCell ref="A3:E3"/>
    <mergeCell ref="A4:E4"/>
    <mergeCell ref="A5:E5"/>
    <mergeCell ref="A6:E6"/>
    <mergeCell ref="A7:E7"/>
    <mergeCell ref="A10:D10"/>
    <mergeCell ref="A38:D38"/>
    <mergeCell ref="A41:D41"/>
    <mergeCell ref="B39:D39"/>
    <mergeCell ref="B42:D42"/>
    <mergeCell ref="B46:D46"/>
    <mergeCell ref="B11:D11"/>
    <mergeCell ref="B59:D59"/>
    <mergeCell ref="B62:D62"/>
    <mergeCell ref="B50:D50"/>
    <mergeCell ref="B57:D57"/>
    <mergeCell ref="A61:D61"/>
    <mergeCell ref="A52:D52"/>
    <mergeCell ref="A93:D93"/>
    <mergeCell ref="B85:D85"/>
    <mergeCell ref="B75:D75"/>
    <mergeCell ref="B79:D79"/>
    <mergeCell ref="B68:D68"/>
    <mergeCell ref="B71:D71"/>
    <mergeCell ref="B250:D250"/>
    <mergeCell ref="A30:D30"/>
    <mergeCell ref="A70:D70"/>
    <mergeCell ref="A74:D74"/>
    <mergeCell ref="A78:D78"/>
    <mergeCell ref="A84:D84"/>
    <mergeCell ref="B240:D240"/>
    <mergeCell ref="B243:D243"/>
    <mergeCell ref="B231:D231"/>
    <mergeCell ref="B235:D235"/>
    <mergeCell ref="B237:D237"/>
    <mergeCell ref="B224:D224"/>
    <mergeCell ref="B218:D218"/>
    <mergeCell ref="B221:D221"/>
    <mergeCell ref="A35:D35"/>
    <mergeCell ref="A217:D217"/>
    <mergeCell ref="A230:D230"/>
    <mergeCell ref="A234:D234"/>
    <mergeCell ref="A242:D242"/>
    <mergeCell ref="A249:D249"/>
    <mergeCell ref="B26:D26"/>
    <mergeCell ref="B31:D31"/>
    <mergeCell ref="B33:D33"/>
    <mergeCell ref="B36:D36"/>
    <mergeCell ref="A223:D223"/>
    <mergeCell ref="B245:D245"/>
    <mergeCell ref="A220:D220"/>
    <mergeCell ref="B211:D211"/>
    <mergeCell ref="B107:D107"/>
    <mergeCell ref="B96:D96"/>
    <mergeCell ref="B91:D91"/>
    <mergeCell ref="B94:D94"/>
  </mergeCells>
  <conditionalFormatting sqref="F225 F222:F223 F1:F220 F227:F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Obras</vt:lpstr>
      <vt:lpstr>Bs y Servicios</vt:lpstr>
      <vt:lpstr>Referencias</vt:lpstr>
      <vt:lpstr>Obras!Área_de_impresión</vt:lpstr>
      <vt:lpstr>Obras!Títulos_a_imprimir</vt:lpstr>
      <vt:lpstr>Referencias!Títulos_a_imprimir</vt:lpstr>
    </vt:vector>
  </TitlesOfParts>
  <Company>Oficina Nacional de Presupuesto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Heyaca Varela</dc:creator>
  <cp:lastModifiedBy>Luciano Adrián Vecchio</cp:lastModifiedBy>
  <cp:lastPrinted>2021-10-06T22:07:26Z</cp:lastPrinted>
  <dcterms:created xsi:type="dcterms:W3CDTF">2021-08-24T13:21:27Z</dcterms:created>
  <dcterms:modified xsi:type="dcterms:W3CDTF">2021-10-06T22:10:04Z</dcterms:modified>
</cp:coreProperties>
</file>