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H:\desa\PROY2021\ley\pdf\planillas_anexas\capitulo1\"/>
    </mc:Choice>
  </mc:AlternateContent>
  <bookViews>
    <workbookView xWindow="0" yWindow="0" windowWidth="20460" windowHeight="7460"/>
  </bookViews>
  <sheets>
    <sheet name="Articulo 15 2021" sheetId="14" r:id="rId1"/>
    <sheet name="Bs y Servicios" sheetId="17" r:id="rId2"/>
    <sheet name="Referencias" sheetId="16" r:id="rId3"/>
  </sheets>
  <definedNames>
    <definedName name="_xlnm._FilterDatabase" localSheetId="0" hidden="1">'Articulo 15 2021'!$B$8:$R$516</definedName>
    <definedName name="_xlnm._FilterDatabase" localSheetId="2" hidden="1">Referencias!#REF!</definedName>
    <definedName name="_xlnm.Print_Area" localSheetId="0">'Articulo 15 2021'!$B$1:$R$78</definedName>
    <definedName name="_xlnm.Print_Titles" localSheetId="0">'Articulo 15 2021'!$2:$8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7" l="1"/>
  <c r="L10" i="17" s="1"/>
  <c r="I11" i="17"/>
  <c r="I15" i="17"/>
  <c r="K15" i="17" s="1"/>
  <c r="I16" i="17"/>
  <c r="J16" i="17" s="1"/>
  <c r="I17" i="17"/>
  <c r="I18" i="17"/>
  <c r="L18" i="17" s="1"/>
  <c r="I19" i="17"/>
  <c r="J19" i="17" s="1"/>
  <c r="I20" i="17"/>
  <c r="J20" i="17" s="1"/>
  <c r="I24" i="17"/>
  <c r="I25" i="17"/>
  <c r="K25" i="17" s="1"/>
  <c r="I26" i="17"/>
  <c r="M26" i="17" s="1"/>
  <c r="I27" i="17"/>
  <c r="M27" i="17" s="1"/>
  <c r="I28" i="17"/>
  <c r="I29" i="17"/>
  <c r="K29" i="17" s="1"/>
  <c r="I30" i="17"/>
  <c r="L30" i="17" s="1"/>
  <c r="I31" i="17"/>
  <c r="M31" i="17" s="1"/>
  <c r="I32" i="17"/>
  <c r="I33" i="17"/>
  <c r="K33" i="17" s="1"/>
  <c r="I34" i="17"/>
  <c r="L34" i="17" s="1"/>
  <c r="I35" i="17"/>
  <c r="M35" i="17" s="1"/>
  <c r="I36" i="17"/>
  <c r="I37" i="17"/>
  <c r="K37" i="17" s="1"/>
  <c r="I38" i="17"/>
  <c r="L38" i="17" s="1"/>
  <c r="I39" i="17"/>
  <c r="M39" i="17" s="1"/>
  <c r="I40" i="17"/>
  <c r="I41" i="17"/>
  <c r="K41" i="17" s="1"/>
  <c r="H42" i="17"/>
  <c r="G42" i="17"/>
  <c r="F42" i="17"/>
  <c r="E42" i="17"/>
  <c r="J40" i="17"/>
  <c r="K40" i="17"/>
  <c r="L40" i="17"/>
  <c r="M40" i="17"/>
  <c r="J39" i="17"/>
  <c r="L39" i="17"/>
  <c r="J37" i="17"/>
  <c r="J36" i="17"/>
  <c r="K36" i="17"/>
  <c r="L36" i="17"/>
  <c r="M36" i="17"/>
  <c r="J35" i="17"/>
  <c r="L35" i="17"/>
  <c r="K34" i="17"/>
  <c r="J33" i="17"/>
  <c r="J32" i="17"/>
  <c r="K32" i="17"/>
  <c r="L32" i="17"/>
  <c r="M32" i="17"/>
  <c r="J31" i="17"/>
  <c r="L31" i="17"/>
  <c r="J29" i="17"/>
  <c r="J28" i="17"/>
  <c r="K28" i="17"/>
  <c r="L28" i="17"/>
  <c r="M28" i="17"/>
  <c r="J27" i="17"/>
  <c r="L27" i="17"/>
  <c r="L26" i="17"/>
  <c r="J25" i="17"/>
  <c r="J24" i="17"/>
  <c r="K24" i="17"/>
  <c r="L24" i="17"/>
  <c r="M24" i="17"/>
  <c r="J23" i="17"/>
  <c r="K23" i="17"/>
  <c r="L23" i="17"/>
  <c r="M23" i="17"/>
  <c r="J22" i="17"/>
  <c r="K22" i="17"/>
  <c r="L22" i="17"/>
  <c r="M22" i="17"/>
  <c r="J21" i="17"/>
  <c r="K21" i="17"/>
  <c r="L21" i="17"/>
  <c r="M21" i="17"/>
  <c r="K20" i="17"/>
  <c r="M20" i="17"/>
  <c r="M19" i="17"/>
  <c r="K18" i="17"/>
  <c r="J17" i="17"/>
  <c r="K17" i="17"/>
  <c r="L17" i="17"/>
  <c r="M17" i="17"/>
  <c r="K16" i="17"/>
  <c r="J15" i="17"/>
  <c r="J11" i="17"/>
  <c r="K11" i="17"/>
  <c r="L11" i="17"/>
  <c r="M11" i="17"/>
  <c r="K10" i="17"/>
  <c r="M10" i="17"/>
  <c r="N11" i="17" l="1"/>
  <c r="L19" i="17"/>
  <c r="K26" i="17"/>
  <c r="J34" i="17"/>
  <c r="K38" i="17"/>
  <c r="L15" i="17"/>
  <c r="K19" i="17"/>
  <c r="N19" i="17" s="1"/>
  <c r="J26" i="17"/>
  <c r="M30" i="17"/>
  <c r="J38" i="17"/>
  <c r="J30" i="17"/>
  <c r="N21" i="17"/>
  <c r="K30" i="17"/>
  <c r="N30" i="17" s="1"/>
  <c r="N15" i="17"/>
  <c r="N17" i="17"/>
  <c r="L25" i="17"/>
  <c r="N26" i="17"/>
  <c r="L29" i="17"/>
  <c r="L33" i="17"/>
  <c r="L37" i="17"/>
  <c r="L41" i="17"/>
  <c r="N22" i="17"/>
  <c r="N24" i="17"/>
  <c r="N28" i="17"/>
  <c r="N32" i="17"/>
  <c r="M34" i="17"/>
  <c r="N34" i="17" s="1"/>
  <c r="N36" i="17"/>
  <c r="M38" i="17"/>
  <c r="N38" i="17" s="1"/>
  <c r="N40" i="17"/>
  <c r="M18" i="17"/>
  <c r="N23" i="17"/>
  <c r="J41" i="17"/>
  <c r="J10" i="17"/>
  <c r="N10" i="17" s="1"/>
  <c r="L16" i="17"/>
  <c r="N16" i="17" s="1"/>
  <c r="J18" i="17"/>
  <c r="N18" i="17" s="1"/>
  <c r="L20" i="17"/>
  <c r="N20" i="17" s="1"/>
  <c r="M25" i="17"/>
  <c r="K27" i="17"/>
  <c r="N27" i="17" s="1"/>
  <c r="M29" i="17"/>
  <c r="N29" i="17" s="1"/>
  <c r="K31" i="17"/>
  <c r="N31" i="17" s="1"/>
  <c r="M33" i="17"/>
  <c r="K35" i="17"/>
  <c r="N35" i="17" s="1"/>
  <c r="M37" i="17"/>
  <c r="N37" i="17" s="1"/>
  <c r="K39" i="17"/>
  <c r="N39" i="17" s="1"/>
  <c r="M41" i="17"/>
  <c r="I42" i="17"/>
  <c r="N33" i="17" l="1"/>
  <c r="N25" i="17"/>
  <c r="N41" i="17"/>
</calcChain>
</file>

<file path=xl/sharedStrings.xml><?xml version="1.0" encoding="utf-8"?>
<sst xmlns="http://schemas.openxmlformats.org/spreadsheetml/2006/main" count="894" uniqueCount="743">
  <si>
    <t>Com Nac de Energía Atómica</t>
  </si>
  <si>
    <t>Readecuación de Servicios para la Sostenibilidad Económica y Ambiental del Centro Atómico Bariloche (CAB), Provincia de Río Negro</t>
  </si>
  <si>
    <t>Readecuación de Infraestructura del Centro Atómico Bariloche (CAB), Provincia de Río Negro</t>
  </si>
  <si>
    <t>Adecuación de Instalaciones del Centro Atómico Ezeiza, Provincia de Buenos Aires</t>
  </si>
  <si>
    <t>Construcción del Satélite SAOCOM 2 A/B</t>
  </si>
  <si>
    <t>Instituto Nacional del Agua</t>
  </si>
  <si>
    <t>Restauración y Puesta en Valor de Fachadas Casa de Gobierno</t>
  </si>
  <si>
    <t>Excavación Arqueológica Ex Aduana Taylor</t>
  </si>
  <si>
    <t>Ministero de Salud</t>
  </si>
  <si>
    <t>Centro de Almacenamientos Nacional de Vacuna (BID N° 5032/OC-AR)</t>
  </si>
  <si>
    <t>Centros Provinciales de Almacenamiento de Vacunas, Provincia de Chubut (BID N° 5032/OC-AR)</t>
  </si>
  <si>
    <t>Centros Provinciales de Almacenamiento de Vacunas, Provincia de Catamarca (BID N° 5032/OC-AR)</t>
  </si>
  <si>
    <t>Centros Provinciales de Almacenamiento de Vacunas, Provincia de San Luis (BID N° 5032/OC-AR)</t>
  </si>
  <si>
    <t>Centros Provinciales de Almacenamiento de Vacunas, Provincia de Misiones (BID N° 5032/OC-AR)</t>
  </si>
  <si>
    <t>Centros Provinciales de Almacenamiento de Vacunas, Provincia de Río Negro (BID N° 5032/OC-AR)</t>
  </si>
  <si>
    <t>Centros Provinciales de Almacenamiento de Vacunas, Provincia de Buenos Aires (BID N° 5032/OC-AR)</t>
  </si>
  <si>
    <t>Centros Provinciales de Almacenamiento de Vacunas, Provincia de Santa Cruz (BID N° 5032/OC-AR)</t>
  </si>
  <si>
    <t>Centros Provinciales de Almacenamiento de Vacunas, Provincia de Tierra del Fuego (BID N° 5032/OC-AR)</t>
  </si>
  <si>
    <t>Ministerio de Ambiente</t>
  </si>
  <si>
    <t>Construcciones en Bienes de Dominio Público en el Marco del Proyecto Regional Argentina- Uruguay - Fondo de Adaptación</t>
  </si>
  <si>
    <t>Relleno Sanitario Zona Metropolitana de Mendoza (BID N° 3249/OC-AR)</t>
  </si>
  <si>
    <t>Construcción de un Relleno Sanitario y una Planta de Recuperación de Materiales en el Alto Valle de Río Negro (BIDNº 3249/OC-AR)</t>
  </si>
  <si>
    <t>Consejo de la Magistratura</t>
  </si>
  <si>
    <t>Adecuación y Mantenimiento Integral Preventivo y Correctivo de Ascensores</t>
  </si>
  <si>
    <t>Ministerio del Interior</t>
  </si>
  <si>
    <t>Policía Federal Argentina</t>
  </si>
  <si>
    <t>Min Transporte</t>
  </si>
  <si>
    <t>Cercos Perimetrales (BID N°2982/OC-AR)</t>
  </si>
  <si>
    <t>Renovación Integral del Ramal M FFCC Belgrano Sur - Tramo Tapiales - Marinos del Crucero General Belgrano (CAF 11175/AFD)</t>
  </si>
  <si>
    <t>Ampliación y Mejoramiento de Paradas de Buses Urbanos</t>
  </si>
  <si>
    <t>Renovación Integral de Terminales de Buses de Larga y Media Distancia</t>
  </si>
  <si>
    <t>Desarrollo de Transporte Público Equitativo en Centros Urbanos</t>
  </si>
  <si>
    <t>Desarrollo e implementación de Movilidad Integral Sostenible</t>
  </si>
  <si>
    <t>Desconsolidación de Transporte de Carga en Centros no Urbanos</t>
  </si>
  <si>
    <t>Reparación, Mejoras y Equipamiento Puerto Formosa</t>
  </si>
  <si>
    <t>Reparación de Estructuras en Muelle Almirante Storni</t>
  </si>
  <si>
    <t>Reflotamiento y Desaguace de Artefactos Navales</t>
  </si>
  <si>
    <t>Dragado de Readecuación y Mantenimiento Riacho Barranqueras</t>
  </si>
  <si>
    <t>Reparación y Adecuación Puerto La Paz - Márquez</t>
  </si>
  <si>
    <t>Corte Sup Justicia Nación</t>
  </si>
  <si>
    <t>Adecuación Integral Edificio Calle Villarino 2010 - Archivo Administrativo</t>
  </si>
  <si>
    <t>Refacción de los Patios Interiores del Palacio - Patios 3 y 4</t>
  </si>
  <si>
    <t>Adecuación Integral para el Edificio Calle Rivadavia 737/767/771</t>
  </si>
  <si>
    <t>Realización de Réplicas y Restauración de Artefactos de Iluminación del Palacio de Justicia</t>
  </si>
  <si>
    <t>Recambio Total de Cubierta, Zinguería y Aberturas Parciales Edificio Villarino N° 2010</t>
  </si>
  <si>
    <t>Restauración Integral de las Escaleras Interiores N° 8 y 10 y Obras Complementarias del Palacio de Justicia</t>
  </si>
  <si>
    <t>Adecuación Integral Inmueble a Adquirir</t>
  </si>
  <si>
    <t>Ministerio de Seguridad</t>
  </si>
  <si>
    <t>Ministerio Obras Públicas</t>
  </si>
  <si>
    <t>Ampliación y Puesta en Valor de la Unidad Turística del Complejo Chapadmalal</t>
  </si>
  <si>
    <t>Restauración, Puesta en Valor y Actualización Tecnológica del Auditorio Presidente Perón</t>
  </si>
  <si>
    <t>Construcción Polideportivo Hurlingham</t>
  </si>
  <si>
    <t>Restauración Y Refuncionalización de la Unidad Turística Embalse</t>
  </si>
  <si>
    <t>Restauración y Puesta en Valor del Monumento Histórico Nacional Iglesia de San Pedro Gonzalez Telmo</t>
  </si>
  <si>
    <t>Restauración y Puesta en Valor del Museo Nacional Estancia Jesuítica de Jesús María</t>
  </si>
  <si>
    <t>Restauración y Puesta en Valor del Centro Recreativo Boado Garrigós</t>
  </si>
  <si>
    <t>Gendarmería Nacional</t>
  </si>
  <si>
    <t>Remodelación del Complejo Fronterizo Pasarela "La Fraternidad" (FONPLATA 28/16)</t>
  </si>
  <si>
    <t>Dirección Nacional de Vialidad</t>
  </si>
  <si>
    <t>Ruta Nacional Nº 40; Tramo: Zapala - Las Lajas; Sección: Km. 2433,31 - Km. 2482,21</t>
  </si>
  <si>
    <t>Ruta Nacional Nº 40; Tramo: Las Lajas - Chos Malal; Sección Km. 2506,00 - Km. 2551,00, Km. 2554,00 - Km. 2565,00</t>
  </si>
  <si>
    <t>Ruta Nacional Nº 40; Tramo: Las Lajas - Chos Malal; Sección: Km. 2565,00 - Km. 2622,00</t>
  </si>
  <si>
    <t>Ruta Nacional Nº 25; Tramo: Las Plumas - Paso de Indios; Sección: Km. 234,12 - Km. 313,52</t>
  </si>
  <si>
    <t>Ruta Nacional Nº 3; Tramo: Límite Río Negro/Chubut - Puerto Madryn; Sección: Km. 1354,57 - Km. 1394,50</t>
  </si>
  <si>
    <t>Ruta Nacional Nº 3; Tramo: Límite Chubut/Santa Cruz - Caleta Olivia; Sección: Prog. Km. 1855,91 - Prog. Km. 1871,10, Prog. Km. 1876,30 - Prog. Km. 1908,00</t>
  </si>
  <si>
    <t>Ruta Nacional Nº 003; Tramo: Tolhuin - Kosovo; Sección: Km. 2949,94 - Km. 2974,42</t>
  </si>
  <si>
    <t>Ruta Nacional Nº 35; Tramo: Embajador Martini; Sección: Km. 463 - Km. 465</t>
  </si>
  <si>
    <t>Ruta Nacional N° 86, Tramo: Empalme Ruta Nacional N°95 - Empalme Ruta Provincial N° 28, Sección: Km. 1486,95 - Km. 1547</t>
  </si>
  <si>
    <t>Ruta Nacional N° 86, Tramo: San Martín 2 - Empalme Ruta Provincial N° 28, Sección: Km. 1547 - Km. 1609</t>
  </si>
  <si>
    <t>Ruta Nacional N° 1V38, Tramo: Concepción - Famaillá, Sección: Km. 758,50 – Km. 778,90</t>
  </si>
  <si>
    <t>Ruta Nacional N° 16, Tramo: Talavera - El Galpón, Sección: Km. 574,33 - Km. 661,00</t>
  </si>
  <si>
    <t>Ruta Nacional N° 52 , Tramo: Empalme Ruta Provincial Nº 70 – Límite con Chile, Sección: Km.194,02 – Km. 257,06</t>
  </si>
  <si>
    <t>Ruta Nacional N° 52 , Tramo: Susques - Empalme Ruta Provincial Nº 70, Sección: Km. 135,89 – Km. 257,06</t>
  </si>
  <si>
    <t>Ruta Nacional N° 1V38, Tramo: Concepción - Famaillá, Sección: Km. 735,52 - Km. 758,55</t>
  </si>
  <si>
    <t>Ruta Nacional N° 9, Tramo: Río Yala - Volcán, Sección: Km. 1705,75 - Km. 1732,56</t>
  </si>
  <si>
    <t>Ruta Nacional N° 14, Tramo: Cuay Grande - Virasoro</t>
  </si>
  <si>
    <t>Ruta Nacional N° 127, Tramo: Límite con Entre Ríos - Empalme Ruta Nacional Nº14</t>
  </si>
  <si>
    <t>Ruta Nacional N° 178, Tramo: Límite con Santa Fe - Villa Eloisa, Sección: Km. 46,000 - Km. 146,70</t>
  </si>
  <si>
    <t>Ruta Nacional N° 1-V-09, Tramo: Empalme A008 - Carcarañá, Sección: Km. 310,74 - 354,23</t>
  </si>
  <si>
    <t>Ruta Nacional N° 1-V-09, Tramo: Carcarañá - Tortugas, Sección: Km. 354,23 - 419,27</t>
  </si>
  <si>
    <t>Ruta Nacional N° 158, Tramo: San Francisco - Las Varillas, Sección: Km.34,000 - Km. 76,000</t>
  </si>
  <si>
    <t>Ruta Nacional N° 1-V-09, Tramo: Villa María - Jaimes Craik, Sección: Km. 559,00 - Km. 593</t>
  </si>
  <si>
    <t>Ruta Nacional N° 60, Tramo: Dean Funes - Quilino, Sección: Km. 823,95 - Km. 851,00</t>
  </si>
  <si>
    <t>Ruta Nacional N° 40, Tramo: Límite con Mendoza/Neuquén - Empalme Ruta Provincial Nº 221, Sección: Km. 2740,59 - Km. 2776,68</t>
  </si>
  <si>
    <t>Ruta Nacional N° 146, Tramo: Límite con San Luis/Mendoza - Monte Coman, Sección: Km. 221,52 - Km. 278,00</t>
  </si>
  <si>
    <t>Ruta Nacional N° 38, Tramo: Bazan - Límite con Catamarca, Sección: Km. 460,33 - Km. 506,02</t>
  </si>
  <si>
    <t>Ruta Nacional N° 38, Tramo: Límite con Córdoba/San Luis - Empalme Ruta Nacional Nº 79 - Chamical, Sección: Km. 211,58 - Km. 287,11</t>
  </si>
  <si>
    <t>Ruta Nacional N° 40, Tramo: Límite Mendoza/San Juan - V.A. Media Agua, Sección: Km. 3377,83 - Km. 3401</t>
  </si>
  <si>
    <t>Ruta Nacional N° 40, Tramo: Adan Quiroga - Tucunuco, Sección: Km. 3559,48 - Km. 3575,34</t>
  </si>
  <si>
    <t>Ruta Nacional N° 141, Tramo: Límite La Rioja/San Juan - Marayes, Sección: Km. 81,96 - 108,14</t>
  </si>
  <si>
    <t>Ruta Nacional N° 153, Tramo: Empalme Ruta Nacional Nº 40 - Pedernal, Sección: Km. 74,31 - Km. 75,46</t>
  </si>
  <si>
    <t>Ruta Nacional N° 007, Tramo: Empalme Ruta Nacional Nº 168 - Santa Fe Entrada, Sección: Km. 0,00 - 14,4</t>
  </si>
  <si>
    <t>Ruta Nacional Nº 151, Tramo: Acceso Cipoletti - Límite La Pampa, Sección: Km. 3,30 - Km. 150,18,</t>
  </si>
  <si>
    <t>Ruta Nacional N° 78, Tramo: Empalme Ruta Nacional N° 40 - Límite La Rioja/Catamarca, Sección: Km. 0.00 - Km. 81,15</t>
  </si>
  <si>
    <t>Convenio TFO, Ruta Nacional N° 76, Tramo: Vinchina - Límite con Chile, Sección: Km. 179,59 - Km. 377,21</t>
  </si>
  <si>
    <t>Ruta Nacional N° 188, Tramo: Empalme Ruta Nacional N° 33 - Intersección Ruta Nacional Nº 35, Sección: Km. 360,950 - Km. 478,900, Provincias de Buenos Aires y La Pampa</t>
  </si>
  <si>
    <t>Ruta Nacional N° 188, Tramo: San Nicolás - Pergamino, Sección: Km. 2,00 - Km. 71,87</t>
  </si>
  <si>
    <t>Ruta Nacional N° 188, Tramo: Junín - Villegas, Sección: Km. 163,900 - 360,950</t>
  </si>
  <si>
    <t>Ruta Nacional Nº A001 - Acceso Sudeste - Sección: Prog. 40,02 - Prog. 46,62. Triángulo de Bernal - Prox Calle Debenedetti - Avellaneda</t>
  </si>
  <si>
    <t>Ruta Nacional N° 205/226, Tramo: Saladillo - Bolívar, Sección: Km. 188,56 - Km. 317,41 y Tramo: Olavarría - Bolívar, Sección: Km. 300,00 - Km. 404,50</t>
  </si>
  <si>
    <t>Ruta Nacional N° 148 , Tramo: Límite San Luis/Córdoba - Villa Dolores, Sección: Km. 925.000 – Km.. 966.600</t>
  </si>
  <si>
    <t>Ruta Nacional N° 146 , Tramo: Límite San Luis/Mendoza - Monte Comán, Sección: Km. 278,00 - Km. 336,80,</t>
  </si>
  <si>
    <t>Repavimentación Parcial, Ruta Nacional Nº 40, Tramo: Luján de Cuyo - Mendoza A/N R.N.Nº 7, Sección: 3272,41 - 3278,83</t>
  </si>
  <si>
    <t>Fresado y Restitución de Calzada - Restitución de Banquinas, Ruta Nacional Nº 7, Tramo: San Martín - Mendoza Princ. Sup., Sección: 1011,49 - 1036,43</t>
  </si>
  <si>
    <t>Calzadas Principales (Refuerzo), Ruta Nacional Nº 40, Tramo: Jocoli - Límite Mendoza/San Juan, Sección: 3323,17 - 3377,86</t>
  </si>
  <si>
    <t>Fresado y Restitución en Calzada - Restitución de Banquinas, Ruta Nacional Nº 40, Tramo: Bardas Blancas - Malargue, Sección: 2937,27 - 2947,8</t>
  </si>
  <si>
    <t>Fresado y Restitución de Calzada, Ruta Nacional Nº 40, Tramo: Tunuyán - Anchoris, Sección: 3226,13 - 3245,62</t>
  </si>
  <si>
    <t>Fresado y Restitución en Calzada Ascendente - Restitución de Banquinas, Ruta Nacional Nº 40, Tramo: Anchoris - Luján de Cuyo, Sección: 3245,62 - 3272,41</t>
  </si>
  <si>
    <t>Ruta Nacional Nº 0143, Tramo: San Rafael (Salida) - Pareditas, Sección: Km. 533,81 - Km. 565,56</t>
  </si>
  <si>
    <t>Red de Mantenimiento 7° Distrito - Santa Fe - Malla A (M07A)</t>
  </si>
  <si>
    <t>Ruta Nacional Nº 1V09, Tramo: Cañada de Gomez Entrada y Salida, Sección: Km. 375,27 - Km. 379,00</t>
  </si>
  <si>
    <t>Ruta Nacional N° 79 , Tramo: Límite San Luis/La Rioja - Ulapes, Sección: Km. 69,02 - Km. 96,42</t>
  </si>
  <si>
    <t>Ruta Nacional Nº 0076, Tramo: Empalme Ruta Nacional Nº 150 - Empalme Ruta Nacional Nº 40, Sección: Km. 33,66-Km. 40,66 y Km. 75,83-Km.112,74</t>
  </si>
  <si>
    <t>Ruta Nacional Nº 0141, Tramo: Empalme Ruta Nacional Nº 79 - Chepes, Sección: Km.1,31 - Km.29,65</t>
  </si>
  <si>
    <t>Red de Mantenimiento 12° Distrito - Neuquén - Malla A (M12A)</t>
  </si>
  <si>
    <t>Obra de Conservación Mejorativa de Trabajos de Bacheo y Carpetines, Ruta Nacional Nº 0040, Tramo: Empalme R.N.Nº 26 – Los Tamariscos, Sección: Km. 1432,59 - Km. 1468,00</t>
  </si>
  <si>
    <t>Red de Mantenimiento 15° Distrito - Misiones - Malla A (M15A)</t>
  </si>
  <si>
    <t>Obra de Conservación Mejorativa - Bacheo y Microaglom., Ruta Nacional Nº 0009, Tramo: Límite Córdoba/Santiago del Estero - Río Saladillo, Sección: (Km.931,00 - Km. 969,00)</t>
  </si>
  <si>
    <t>Red de Mantenimiento 18° Distrito - Chaco - Malla A (M18A)</t>
  </si>
  <si>
    <t>Red de Mantenimiento 20° Distrito - Río Negro - Malla A (M20A)</t>
  </si>
  <si>
    <t>Conservación Mejorativa - Bacheo y Carpetines, Ruta Nacional Nº 0022, Tramo: Chelforo - General Roca, Sección: (Km.1080,50 - Km.1137,50)</t>
  </si>
  <si>
    <t>Red de Mantenimiento 22° Distrito - Formosa - Malla A (M22A)</t>
  </si>
  <si>
    <t>Ruta Nacional N° 95, Tramo: Empalme Ruta Nacional Nº 81 - Empalme Ruta Nacional N° 86, Sección: Km. 1347,22 - Km. 1410,39</t>
  </si>
  <si>
    <t>Ruta Nacional N° 95, Tramo: Límite c/Chaco - Empalme Ruta Nacional Nº 81, Sección: Km. 1288,31 – Km. 1347,22</t>
  </si>
  <si>
    <t>Convenio TFO, Ruta Nacional N° 0003/0040/0281/0288/0293</t>
  </si>
  <si>
    <t>Sistema Modular Ruta Nacional Nº 3 Tramo San Sebastián - Tolhuin/Complementaria I San Sebastián - Límite con Chile</t>
  </si>
  <si>
    <t>Señalamiento Horizontal. Rutas Nacionales, Provincias de Tucumán, Salta, Jujuy, Catamarca, Chaco y Formosa</t>
  </si>
  <si>
    <t>Señalamiento Horizontal. Rutas Nacionales, Provincias Chubut, Río Negro, Santa Cruz y Tierra del Fuego Antártida e Islas del Atlántico Sur y localidad de Bahía Blanca</t>
  </si>
  <si>
    <t>Señalamiento Horizontal. Rutas Nacionales, Provincias Buenos Aires, Mendoza, Neuquén, San Luis y La Pampa</t>
  </si>
  <si>
    <t>Señalamiento Horizontal. Rutas Nacionales, Provincias Córdoba, La Rioja, San Juan y Santiago del Estero</t>
  </si>
  <si>
    <t>Señalamiento Horizontal. Rutas Nacionales, Provincias Santa Fe, Corrientes, Misiones y Entre Ríos</t>
  </si>
  <si>
    <t>Ruta Nacional Nº 40; Tramo: Límite Chubut/Río Negro - Límite Río Negro/Neuquén; Sección: Km. 1911,69 - Km. 2056,04</t>
  </si>
  <si>
    <t>Ruta Nacional N° 60, Tramo: Tinogasta - La Gruta, Sección: Km. 1324,22 – Km. 1547,49</t>
  </si>
  <si>
    <t>Ruta Nacional N° 9, Tramo: Tumbaya - La Quiaca, Sección: Km.1752,23 - Km.1971,62</t>
  </si>
  <si>
    <t>Ruta Nacional N° 40, Tramo: Molinos-Abra de Acay, Sección: Km. 4454,00 - Km. 4601,00</t>
  </si>
  <si>
    <t>Remodelación Ruta Provincial N° 6. Tramo: Intersección con la Ruta Nacional Nº 12. Provincia Buenos Aires.</t>
  </si>
  <si>
    <t>Malla 105 - Ruta Nacional Nº 0003, Tramo: Ruta Provincial Nº 47 - Comandante Luis Piedrabuena, Provincia de Santa Cruz (CAF S/N)</t>
  </si>
  <si>
    <t>Malla 408D - Ruta Nacional Nº 0157, Tramo: Acceso Frías - Interesección Ruta Provincial Nº 329, Provincia de Tucumán</t>
  </si>
  <si>
    <t>Malla 513C - Ruta Naccional Nº 0012, Tramo: Acceso Galarza - Intersección Ruta Provincial Nº 32, Provincia de Entre Ríos (CAF S/N)</t>
  </si>
  <si>
    <t>Malla 133 - Ruta Nacional Nº 0040, Tramo: Ruta Nacional Nº 234 - Ruta Nacional Nº 231, Provincia de Neuquén</t>
  </si>
  <si>
    <t>Malla 406 - Ruta Nacional N° 34 y 50 - San Pedro de Jujuy Km. 1195,8 - Empalme Ruta Nacional N° 50 Km. 1329.12 y Empalme Ruta Nacional N° 34 Km.0 Límite con Bolivia Km. 71,1</t>
  </si>
  <si>
    <t>Malla 209C - Ruta Nacional Nº 0095, Tramo: Tostado - Límite Santa Fe/Chaco, Provincia de Santa Fe</t>
  </si>
  <si>
    <t>Malla 503 A - Ruta Nacional Nº 14, Tramo: A° Cuay Grande (Km. 660,83) - Límite Corrientes/Misiones (Km.783,71), Provincia de Corrientes (CAF S/N)</t>
  </si>
  <si>
    <t>Malla Ruta Nacional Nº 0130, Tramo: Ruta Nacional Nº 14 - Ruta Nacional Nº 18, Provincia de Entre Ríos</t>
  </si>
  <si>
    <t>Malla Ruta Nacional Nº 1V38, Tramo: Alberdi -Famaillá, Provincia de Tucumán</t>
  </si>
  <si>
    <t>Malla Ruta Nacional Nº 11B - Ruta Nacional Nº 0011, Tramo: Santa Fe (A007) - Crespo (R.P.Nº 39), Provincia de Santa Fe</t>
  </si>
  <si>
    <t>Malla Ruta Nacional Nº 11C - Ruta Nacional Nº 0011, Tramo: Crespo (R.P.Nº 39) - Avellaneda (R.P.Nº 31), Provincia de Santa Fe</t>
  </si>
  <si>
    <t>Malla Ruta Nacional Nº 38A - Ruta Nacional Nº 0038, Tramo: Villa Carlos Paz - Cruz del Eje, Provincia de Córdoba</t>
  </si>
  <si>
    <t>Malla Ruta Nacional Nº 3F - Ruta Nacional Nº 0003, Tramo: Trelew - Malaspina, Provincia de Chubut</t>
  </si>
  <si>
    <t>Malla Ruta Nacional Nº 3G -Ruta Nacional Nº 0003, Tramo: Malaspina - Ruta Provincial Nº 39, Provincia de Chubut</t>
  </si>
  <si>
    <t>Malla Ruta Nacional Nº 3H - Ruta Nacional Nº 0003, Tramo: Caleta - Tres Cerros, Provincia de Santa Cruz</t>
  </si>
  <si>
    <t>Malla 505 - Ruta Nacional Nº 0081, Tramo: Ruta Nacional Nº 11 - Ruta Nacional Nº 95, Provincia de Formosa (CAF S/N)</t>
  </si>
  <si>
    <t>Malla 531 - Ruta Nacional Nº 0086, Tramo: Ruta Nacional Nº 11 - Villa Gral Güemes, Provincia de Formosa (CAF S/N)</t>
  </si>
  <si>
    <t>Malla 539 - Ruta Nacional Nº 0014, Tramo: Campo Grande - Empalme Ruta Provincial Nº 20 (Gramado), Provincia de Misiones (CAF S/N)</t>
  </si>
  <si>
    <t>Malla 603 - Ruta Nacional Nº 0003, Tramo: San Sebastián - Tolhuin, Provincia de Tierra del Fuego (CAF S/N)</t>
  </si>
  <si>
    <t>Malla 404 - Ruta Nacional Nº 9, Tramo: Vaquero - Yala - Prov. Jujuy (CAF S/N)</t>
  </si>
  <si>
    <t>Malla 114 - Ruta Nacional Nº 0040, Tramo: Límite Chubut/Río Negro - Límite Río Negro/Neuquén, Provincia de Río Negro (CAF S/N)</t>
  </si>
  <si>
    <t>Malla 130 - Ruta Nacional Nº 0040, Tramo: Rinconada - Zapala, Provincia de Neuquén (CAF S/N)</t>
  </si>
  <si>
    <t>Construcción de Autopistas, Rutas Seguras, Rehabilitación, Mantenimiento, Operación y Financiación de Ruta Nacional N° 3, 205, Acceso Sur a Buenos Aires</t>
  </si>
  <si>
    <t>Construcción de Autopistas, Rutas Seguras, Rehabilitación, Mantenimiento, Operación y Financiación de Rutas Nacionales N° 9, A008, A012, 1V11, 34, 11 y 193 - Corredor E</t>
  </si>
  <si>
    <t>Construcción de Autopistas, Rutas Seguras, Rehabilitación, Mantenimiento, Operación y Financiación de Rutas Nacionales N° 9 y 33 - Corredor F</t>
  </si>
  <si>
    <t>Construcción de Autopistas, Rutas Seguras, Rehabilitación, Mantenimiento, Operación y Financiación de Rutas Nacionales Nº9, 34, 38, 66, 1V66 y A016 - Corredor H</t>
  </si>
  <si>
    <t>Construcción de Autopistas, Rutas Seguras, Rehabilitación, Mantenimiento, Operación y Financiación de Rutas Nacionales Nº3, 33, 229 y 252 - Red de Accesos a Bahía Blanca</t>
  </si>
  <si>
    <t>Construcción de colectoras en la Autopista Ruta Nacional N° 34, Tramo Empalme Ruta Nacional N° 19 - Empalme Ruta Provincial N° 13 y Variante de Rafaela. Provincia: Santa Fé.</t>
  </si>
  <si>
    <t>Autopista Ruta Nacional Nº 7 Luján - Junín; Tramo: Luján - San Andrés de Giles - Construcción Colectoras Faltantes.</t>
  </si>
  <si>
    <t>Autopista Ruta Nacional Nº 7 Luján - Junín; Tramo: San Andrés de Giles - Chacabuco - Construcción Colectoras Faltantes.</t>
  </si>
  <si>
    <t>Autopista Ruta Nacional Nº 8 Pilar - Pergamino Tramo: 2A Sección: A° Grivas (Km.78,13) - A° de Giles (Km.104,37). Construcción de Colectoras y Obras Faltantes</t>
  </si>
  <si>
    <t>Autopista Ruta Nacional Nº 8 Pilar - Pergamino Tramo: 2A Sección: A° Grivas (Km.78,13) - A° de Giles (Km.104,37). Construcción de Distribuidor Acceso Sur a San Antonio de Areco</t>
  </si>
  <si>
    <t>Autopista Ruta Nacional Nº 8 Pilar - Pergamino Tramo: 3 - Construcción de Colectoras y Obras Faltantes</t>
  </si>
  <si>
    <t>Autopista Ruta Nacional Nº 8 Pilar - Pergamino Tramo: 4 - Construcción de Colectoras y Obras Faltantes</t>
  </si>
  <si>
    <t>Autopista Ruta Nacional Nº 8 Río Cuarto - Holmberg</t>
  </si>
  <si>
    <t>Autopista Ruta Nacional Nº 33 Rufino - San Eduardo</t>
  </si>
  <si>
    <t>Autopista del Buen Ayre. Obra complementaria en Tramo 1 de la Autopista: Construcción de Distribuidor en Acceso al B° 20 de Junio y Obras Faltantes</t>
  </si>
  <si>
    <t>Corredor NOA: Ruta Nacional Nº 34: Empalme R.N.N° 66 - Acceso Norte a San Pedro de Jujuy - Grupo 2 (BIRF 8810)</t>
  </si>
  <si>
    <t>Corredor NOA: Ruta Nacional Nº 34, Tramo: Grupo 4 - Autopista. Variante Güemes/Acceso al Centro Multimodal de Transferencia de Cargas y Logística en Güemes (BIRF 8810)</t>
  </si>
  <si>
    <t>Sistema Cristo Redentor: Autopista Ruta Nacional Nº 7 Tramo: Ruta Nacional Nº 40 - Aguas de Pizarro (BID Nº4652)</t>
  </si>
  <si>
    <t>Autopista Ruta Nacional Nº 3 Comodoro Rivadavia - Caleta Olivia - Obras Faltantes; Tramo:Comodoro Rivadavia - Caleta Olivia Sección: Km. 1867,00 - Km. 1908,60 (Caleta Olivia)</t>
  </si>
  <si>
    <t>Autopista Ruta Nacional Nº 3 Comodoro Rivadavia - Caleta Olivia - Obras Faltantes; Tramo: Comodoro Rivadavia - Caleta Olivia Seccion: Avenida Circunvalación Caleta Olivia</t>
  </si>
  <si>
    <t>Autopista Ruta Nacional Nº 3 Comodoro Rivadavia - Caleta Olivia - Obras Faltantes Tramo: Comodoro Rivadavia - Caleta Olivia Seccion: Rada Tilly (Km.1843.30) - Km.1867</t>
  </si>
  <si>
    <t>Construcción de Autopista en Variante Ruta Nacional N° 68, Tramo: Chicoana - Salta (BID S/N)</t>
  </si>
  <si>
    <t>Construcción de Autopista en Variante Ruta Nacional N° 158, Tramo: Ruta Nacional N° 9 - Ruta Provincial N° 2, Sección: Intercambiador con AU0009 - Intercambiador Ruta Provincial N° 2</t>
  </si>
  <si>
    <t>Autopista Ruta Nacional Nº 19 San Francisco - Córdoba - Tramo: San Francisco - Córdoba Sección: San Francisco - Cañada Jeanmaire (BID 3836-OC/AR)</t>
  </si>
  <si>
    <t>Autopista Ruta Nacional Nº 19 San Francisco - Córdoba - Tramo: San Francisco - Córdoba Seccion: Arroyito - Rio Primero (Subsección 1) (BID 3836-OC/AR)</t>
  </si>
  <si>
    <t>Sistema Cristo Redentor Ruta Segura Repavimentación Ruta Nacional N° 7 Tramo: Aguas de Pizarro - Potrerillos. (BID 4418 OC-AR)</t>
  </si>
  <si>
    <t>Ruta Segura Ruta Nacional Nº 3 Tolhuin - Ushuaia Seccion: La Herradura (Km. 3006)- Ushuaia (Km. 3053) Construcción de Terceras Trochas en Diversos Sectores</t>
  </si>
  <si>
    <t>Sistema Cristo Redentor: Obras de seguridad Ruta Nacional Nº 7 Potrerillos - Las Cuevas (BID 4418)</t>
  </si>
  <si>
    <t>Sistema Cristo Redentor: Ruta Nacional Nº 7 Variante Uspallata y Acceso a Aduana (BID 4652)</t>
  </si>
  <si>
    <t>Provisión e Instalación de Sistemas de Protección Contra la Caída de Rocas Ruta Nacional N° 7; Tramo: Uspallata - Las Cuevas (BID 4652)</t>
  </si>
  <si>
    <t>Sistema Cristo Redentor: Repavimentación Ruta Nacional Nº 7 Tramo Uspallata - Las Cuevas (BID 4652)</t>
  </si>
  <si>
    <t>Sistema Cristo Redentor: Refuncionalización Integral del Paso Sistema Cristo Redentor: Túnel Caracoles y Galerías de Interconexión (BID 4652)</t>
  </si>
  <si>
    <t>Corredor Ruta Nacional Nº 149: Pavimentación R.N.Nº 149 Uspallata - Límite Mendoza/San Juan. Provincia: Mendoza (BID 4418)</t>
  </si>
  <si>
    <t>Pavimentación Ruta Nacional Nº 23 - Valcheta - Sierra Colorada</t>
  </si>
  <si>
    <t>Pavimentación Vinculación Ruta Nacional N° 12 con Av. Circunvalación de Paraná, Tramo: Puente S/A° Saucesito – Av. Almafuerte.</t>
  </si>
  <si>
    <t>Pavimentación Ruta Nacional Nº 157 Variante Recreo</t>
  </si>
  <si>
    <t>Refuncionalización Ruta Nacional N°259, Paso Urbano por Esquel, Provincia del Chubut (BID S/N)</t>
  </si>
  <si>
    <t>Ruta Nacional N°51 , Tramo: Salta-Campo Quijano, Construcción de Variante en el Paso por Campo Quijano - Provincia de Salta (BID S/N)</t>
  </si>
  <si>
    <t>Pavimentación Ruta Nacional N°259, Tramo: Trevelín-Futaleufú, Provincia del Chubut (BID S/N)</t>
  </si>
  <si>
    <t>Ruta Nacional N° 76 - Tramo Quebrada Santo Domingo Pircas Negras - La Rioja</t>
  </si>
  <si>
    <t>Ruta Nacional N° 73, Tramo: Los Cajones Anguinán; Sección: Km. 0,00 (Pampa de la Viuda) Km. 21,60</t>
  </si>
  <si>
    <t>Ruta Nacional N° 73 Anguinán - Empalme Ruta Nacional N° 75 Sección II</t>
  </si>
  <si>
    <t>Construcción y Puesta en Valor de Infraestructura de Apoyo y Soporte del Plan Nacional Vial en Casa Central</t>
  </si>
  <si>
    <t>Campamentos Viales en Distrito Buenos Aires</t>
  </si>
  <si>
    <t>Campamentos Viales en Distrito Tucumán</t>
  </si>
  <si>
    <t>Campamentos Viales en Distrito Mendoza</t>
  </si>
  <si>
    <t>Obras edilicias generales en Distrito Jujuy</t>
  </si>
  <si>
    <t>Campamentos Viales en Distrito San Juan</t>
  </si>
  <si>
    <t>Campamentos Viales en Distrito Chubut</t>
  </si>
  <si>
    <t>Campamentos Viales en Distrito Santiago del Estero</t>
  </si>
  <si>
    <t>Campamentos Viales en Distrito Entre Ríos</t>
  </si>
  <si>
    <t>Campamentos Viales en Distrito Bahía Blanca</t>
  </si>
  <si>
    <t>Campamentos Viales en Distrito La Pampa</t>
  </si>
  <si>
    <t>Campamentos Viales en Distrito Santa Cruz</t>
  </si>
  <si>
    <t>Obras de Seguridad en Distrito Tucumán</t>
  </si>
  <si>
    <t>Acceso a León Rouges, Ruta Nacional Nº 0038, Tramo: León Rouges Km.753, Sección: León Rouges Km.753, Provincia de Tucumán</t>
  </si>
  <si>
    <t>Obras de Seguridad en Distrito La Rioja</t>
  </si>
  <si>
    <t>Protecciones de ladera Cuesta de Miranda</t>
  </si>
  <si>
    <t>Obras de Seguridad en Distrito San Juan</t>
  </si>
  <si>
    <t>Obras de Seguridad en Distrito Corrientes</t>
  </si>
  <si>
    <t>Obras de Seguridad en Distrito Neuquén</t>
  </si>
  <si>
    <t>Obras de Seguridad en Distrito San Luis</t>
  </si>
  <si>
    <t>Obras de Seguridad en Distrito Entre Ríos</t>
  </si>
  <si>
    <t>Obras de Seguridad en Distrito Bahía Blanca</t>
  </si>
  <si>
    <t>Obras de Seguridad en Distrito Río Negro</t>
  </si>
  <si>
    <t>Ruta Nacional Nº 0022, Rotonda Acceso Barrio Las Bardas de Choele Choel y Travesía Urbana a Choele Choel</t>
  </si>
  <si>
    <t>Obras de Seguridad en Distrito Formosa</t>
  </si>
  <si>
    <t>Obras de Seguridad en Distrito Tierra del Fuego</t>
  </si>
  <si>
    <t>Protecciones de laderas Paso Garibaldi</t>
  </si>
  <si>
    <t>Puente Ruta Nacional N° 40 - Tramo: Barrancas El Sosneado - Sección: Puente sobre Arroyo Loncoche - Puente sobre Río Malargue</t>
  </si>
  <si>
    <t>Puente Ruta Nacional Nº76 - Puente sobre Río Talampaya (Km.64,33) - La Rioja</t>
  </si>
  <si>
    <t>Puente Ruta Nacional Nº 76 - Puente sobre Río El Medano (Km.68,30) - La Rioja</t>
  </si>
  <si>
    <t>Reconstrucción Ruta Nacional Nº 127 Corrientes</t>
  </si>
  <si>
    <t>Reconstrucción Ruta Nacional Nº 152, Tramo El Carancho-Acceso a Puelches. Sección 2: Km.119,24 - Km.181,33</t>
  </si>
  <si>
    <t>Reconstrucción Ruta Nacional Nº 152, Tramo El Carancho-Acceso a Puelches. Seccion 1: Km.72 - Km.119,24</t>
  </si>
  <si>
    <t>Paso Internacional Sico-Playa de Aduanas, Provincia de Salta (BID S/N)</t>
  </si>
  <si>
    <t>Paso Internacional Futaleufú-Construcción de Nuevo Centro Integrado de Frontera, Provincia del Chubut (BID S/N)</t>
  </si>
  <si>
    <t>Reparación y Mantenimiento de Puentes, Ruta A001, Tramo: Wilde - Pte. Nicolás Avellaneda, Sección: Puentes s/Aº Sarandí, Canal Santo Domingo, Calle Las Flores y Av. San Martín; Túneles Peatonales Calles Lincoln y Bahía Blanca</t>
  </si>
  <si>
    <t>Mantenimiento de Obras de Arte en 2°Distrito - Córdoba</t>
  </si>
  <si>
    <t>Mantenimiento de Obras de Arte en 3°Distrito - Tucumán</t>
  </si>
  <si>
    <t>Mantenimiento de Obras de Arte en 4°Distrito - Mendoza</t>
  </si>
  <si>
    <t>Mantenimiento de Obras de Arte en 5°Distrito - Salta</t>
  </si>
  <si>
    <t>Construcción, Refacción y Ampliación de Alcantarillas Transversales, Ruta 51, Tramo: Santa Rosa de Tastil - Estación Muñano, Sección: Km.107 (Aº Las Cuevas), Provincia de Salta</t>
  </si>
  <si>
    <t>Mantenimiento de Obras de Arte en 6°Distrito - Jujuy</t>
  </si>
  <si>
    <t>Mantenimiento de Obras de Arte en 7°Distrito - Santa Fe</t>
  </si>
  <si>
    <t>Mantenimiento de Obras de Arte en 8°Distrito - La Rioja</t>
  </si>
  <si>
    <t>Reparación de Alcantarillas Transversales, Ruta 38, Tramo: Empalme Ruta Nacional N°75 - Límite La Rioja/Catamarca, Sección: Km.439,83 - Km.492,69, Provincia de LA RIOJA</t>
  </si>
  <si>
    <t>Recontrucción de Terraplén de Acceso y Losa de Aproximación, Construcción de Alcantarilla y Obras de Defensa Aguas Abajo, Ruta 76, Tramo: Va. S.J. de Vinchina - Alto Jagüe, Sección: Km.186,98 (Río La Troya), Provincia de La Rioja</t>
  </si>
  <si>
    <t>Mantenimiento de Obras de Arte en 9°Distrito - San Juan</t>
  </si>
  <si>
    <t>Mantenimiento de Obras de Arte en 10°Distrito - Corrientes</t>
  </si>
  <si>
    <t>Mantenimiento de Obras de Arte en 11°Distrito - Catamarca</t>
  </si>
  <si>
    <t>Rehabilitación y Construcción de Obras de Arte y Reparación de Asentamientos en Calzada y Banquinas, Ruta 38, Tramo: El Portezuelo - La Merced, Sección: Km. 594,44 - Km. 636,50</t>
  </si>
  <si>
    <t>Recuperación de Cotas de Cauces en Alcantarillas s/ los Ríos La Ciénaga, El Ichanga y Don Mariano, Ruta 40, Tramo: Río Agua Clara - El Eje, Sección: Km. 4.106,75; Km. 4.109,01 y Km. 4.111,18</t>
  </si>
  <si>
    <t>Reconstrucción de Calzada y Defensas entre Km. 1.396 y 1.404, Ruta 60, Tramo: Fiambalá - Las Angosturas, Sección: Río Guanchín - Quebrada de las Angosturas</t>
  </si>
  <si>
    <t>Mantenimiento de Obras de Arte en 12°Distrito - Neuquén</t>
  </si>
  <si>
    <t>Mantenimiento de Obras de Arte en 13°Distrito - Chubut</t>
  </si>
  <si>
    <t>Mantenimiento de Obras de Arte en 14°Distrito - San Luis</t>
  </si>
  <si>
    <t>Mantenimiento de obras de arte en 15°distrito - Misiones</t>
  </si>
  <si>
    <t>Sistema Modular, Ruta, Tramo: , Sección: Puente: Posadas- Encarnación (Paraguay) San Roque González de Santa Cruz, Provincia de Misiones</t>
  </si>
  <si>
    <t>Mantenimiento de Obras de Arte en 16°Distrito - Santiago del Estero</t>
  </si>
  <si>
    <t>Mantenimiento de Obras de Arte en 17°Distrito - Entre Ríos</t>
  </si>
  <si>
    <t>Mantenimiento de Obras de Arte en 18°Distrito - Chaco</t>
  </si>
  <si>
    <t>Mantenimiento de Obras de Arte en 19°Distrito - Bahía Blanca</t>
  </si>
  <si>
    <t>Mantenimiento de Obras de Arte en 21°Distrito - La Pampa</t>
  </si>
  <si>
    <t>Mantenimiento de Obras de Arte en 22°Distrito - Formosa</t>
  </si>
  <si>
    <t>Río Bermejo - Defensa de Margen Lado Formosa, Ruta 95, Tramo: Castelli - Límite Chaco/Formosa, Sección: Km.1.278,90 – Km.1.288,31</t>
  </si>
  <si>
    <t>Mantenimiento de Obras de Arte en 23°Distrito - Santa Cruz</t>
  </si>
  <si>
    <t>Mantenimiento de Obras de Arte en 24°Distrito - Tierra del Fuego</t>
  </si>
  <si>
    <t>Sistema Modular, Puente N. Avellaneda, Transbordador y Accesos; Nuevo Puente Pueyrredón y Accesos, Provincia de Buenos Aires</t>
  </si>
  <si>
    <t>Sistema Modular, Puente Alsina y Accesos; Puente V. De la Plaza y Accesos; Antiguo Puente Pueyrredón y Accesos. Provincia de Buenos Aires</t>
  </si>
  <si>
    <t>Inst Nac Tecnología Agropec</t>
  </si>
  <si>
    <t>Provisión de Agua Potable para el Instituto de Genética, Hurlingham, Provincia de Buenos Aires</t>
  </si>
  <si>
    <t>Nuevo Box Animales Grandes con Laboratorio NBS 4 OIE - Centro de Investigación en Ciencias Veterinarias y Agropecuarias en Castelar, Provincia de Buenos Aires</t>
  </si>
  <si>
    <t>Construcción de Red de Gas Externa e Interna de Gas en la Estación Experimental Agropecuaria Guillermo Covas, Provincia de la Pampa</t>
  </si>
  <si>
    <t>Construcción Red de Gas en la Estación Experimental Agropecuaria Famaillá</t>
  </si>
  <si>
    <t>Construcción Red Eléctrica para Alimentación de Laboratorios de Semilla en la Estación Experimental Agropecuaria Oliveros, Provincia de Santa Fe</t>
  </si>
  <si>
    <t>Remodelación del Edificio Agencia de Extensión Rural INTA Chilecito, Provincia de La Rioja, Region Norte Grande Argentino</t>
  </si>
  <si>
    <t>Remodelación Red de Agua Potable Estación Experimental Agropecuaria Manfredi, Provincia de Córdoba, Región Centro Grande Argentino</t>
  </si>
  <si>
    <t>Sistema Automático de Depresión de Napas Laboratorio Producción Animal y Suelos, Rafaela, Provincia de Santa Fe, Región Centro Grande Argentino</t>
  </si>
  <si>
    <t>Provisión y Reestructuración Alimentación General de Electricidad de la Estación Experimental Agropecuaria Bordenave, Provincia de Buenos Aires, Región Centro Grande Argentino</t>
  </si>
  <si>
    <t>Reparación del Edificio Central y Laboratorio Apícola en la Estación Experimental Agropecuaria Famaillá, Provincia de Tucumán</t>
  </si>
  <si>
    <t>Construcción Red Cloacal y Planta de Tratamiento en la Estación Experimental Agropecuaria Ingeniero Covas, Anguil, Provincia de La Pampa</t>
  </si>
  <si>
    <t>EN O Hídricas de Saneamiento</t>
  </si>
  <si>
    <t>Ampliación del sistema de agua potable de la localidad de Diamante- Entre Ríos (AR-L1031)</t>
  </si>
  <si>
    <t>Construcción de la Segunda etapa de la planta de potabilización de agua – La Paz - Entre Ríos</t>
  </si>
  <si>
    <t>Optimización de los Sistemas de Agua Potable - Concordia - Entre Ríos</t>
  </si>
  <si>
    <t>Realización Nuevas Perforaciones para la provisión de agua en San Miguel de Tucumán - Tucumán</t>
  </si>
  <si>
    <t>Construcción de Sistema de Desagües Cloacales - Saladillo - Provincia de Buenos Aires</t>
  </si>
  <si>
    <t>Ampliación Planta Potabilizadora de Agua y Redes - Viedma - Río Negro</t>
  </si>
  <si>
    <t>Ampliación del Sistema de Desagües Cloacales para la localidad de Villaguay - Entre Ríos (BID AR-L1031)</t>
  </si>
  <si>
    <t>Construcción de Redes Colectores - Alderetes - Banda del Río Salí - Provincia de Tucumán (PAYS II - BID 3451)</t>
  </si>
  <si>
    <t>Ampliación Planta Depuradora - Alderetes y Banda de Rio Sali -Tucumán (PAYS II -BID 3451)</t>
  </si>
  <si>
    <t>Construcción de Red de desagües cloacales y Construcción de planta de tratamiento- Guatraché - La Pampa</t>
  </si>
  <si>
    <t>Construcción de Red de desagües cloacales y Construcción de planta de tratamiento - Rancul- La Pampa</t>
  </si>
  <si>
    <t>Ampliación Planta Depuradora Líquidos Cloacales - Rafaela - Santa Fé</t>
  </si>
  <si>
    <t>Construcción de Nueva Planta Depuradora, Colector y Vaciadero - Reconquista - Santa Fé</t>
  </si>
  <si>
    <t>Optimización de los sistemas de desagües cloacales - Concordia - Entre Ríos</t>
  </si>
  <si>
    <t>Ampliación y optimización de subsistema cloacal Rawson y Planta de Tratamiento de Líquidos Cloacales - Cerrillo Barboza - San Juan</t>
  </si>
  <si>
    <t>Ampliación de Planta de Tratamiento de Líquidos Cloacales y 3ª Etapa de ampliación de redes- Jáchal - San Juan</t>
  </si>
  <si>
    <t>Mejoras en la capacidad de tratamiento y refuncionalización en Planta San Felipe - San Miguel de Tucumán - Tucumán</t>
  </si>
  <si>
    <t>Construcción de Sistema de Redes Cloacales y Planta Depuradora de la ciudad de Pirané - Formosa</t>
  </si>
  <si>
    <t>Construcción de Sistema de Redes Cloacales y Planta Depuradora para la localidad de Riacho He-He - Formosa</t>
  </si>
  <si>
    <t>Construcción de Planta de Tratamiento de Líquidos Cloacales para la localidad de San Antonio de Areco - Buenos Aires</t>
  </si>
  <si>
    <t>Construcción de Sistema de Desagües Cloacales para la localidad de Catriel - Río Negro</t>
  </si>
  <si>
    <t>Construcción de Sistema de Desagües Cloacales para la localidad de Dina Huapi, Río Negro</t>
  </si>
  <si>
    <t>Rehabilitación y Ampliación de la Planta de Tratamiento de Líquidos Cloacales para la localidad de Rada Tilly - Chubut</t>
  </si>
  <si>
    <t>Ampliación del Sistema de Tratamiento de Liquidos Cloacales - Loncopue - Neuquén</t>
  </si>
  <si>
    <t>Ampliación del Sistema de Tratamiento de Liquidos Cloacales - Zapala - Neuquén</t>
  </si>
  <si>
    <t>Construcción de Sistema de Agua Potable para la localidad de Dina Huapi, Río Negro</t>
  </si>
  <si>
    <t>Construcción de Sistema de Agua Potable para la localidad de Junín de los Andes, Neuquén</t>
  </si>
  <si>
    <t>Remodelación Repositorio Geológico</t>
  </si>
  <si>
    <t>Refacción en Infraestructura edilicia de la Dirección Regional Comahue, Cipolletti, Provincia de Río Negro.</t>
  </si>
  <si>
    <t>Construcción de Edificio de Servicio de Salvamento y Extinción de Incendio - Aeropuerto de Jujuy</t>
  </si>
  <si>
    <t>Construcción de Edificio de Servicio de Salvamento y Extinción de Incendio - Aeropuerto de Paraná</t>
  </si>
  <si>
    <t>Construcción de Edificio de Servicio de Salvamento y Extinción de Incendio - Aeropuerto de Tucumán</t>
  </si>
  <si>
    <t>Construcción de Edificio de Servicio de Salvamento y Extinción de Incendio - Aeropuerto de Salta</t>
  </si>
  <si>
    <t>Reconstrucción Edificio La Boca - Sede Central</t>
  </si>
  <si>
    <t>Adm Nac la Seguridad Social</t>
  </si>
  <si>
    <t>Construcción de Deposito de Farmacia del Hospital Nac. Dr. Baldomero Sommer</t>
  </si>
  <si>
    <t>Readecuacion, refacción integral de salas de internación comedores y consultorios de Pabellon 3 del Hospital Sommer( Etapa I)</t>
  </si>
  <si>
    <t>Ampliación de Hemoterapia del Hospital Nac. Dr. Baldomero Sommer</t>
  </si>
  <si>
    <t>Readecuacion, Refaccion integral de Salas y Consultorios de Pabellon 10</t>
  </si>
  <si>
    <t>Refaccion pabellón 4 - Resonador Magnetico</t>
  </si>
  <si>
    <t>Ministerio de Economía</t>
  </si>
  <si>
    <t>Readecuación Edilicia para el Funcionamiento de Jardin Maternal</t>
  </si>
  <si>
    <t>Cámara de Diputados</t>
  </si>
  <si>
    <t>Restauración y Puesta en Valor del Edificio del Molino</t>
  </si>
  <si>
    <t>Reparación de Fachada y Balcones Edificio Calle Entre Ríos N° 177, Ciudad Autónoma de Buenos Aires</t>
  </si>
  <si>
    <t>Construcción Laboratorio Llave en Mano en la Provincia de Buenos Aires</t>
  </si>
  <si>
    <t>Recuperación y Mejoramiento Pavimento Barrio Aeronáutico El Palomar</t>
  </si>
  <si>
    <t>Puesta en valor de los edificios ubicados en la provincia de Santa Cruz, Jefatura regional SUR II</t>
  </si>
  <si>
    <t>Puesta en valor, remodelación y reparación integral de los edificios ubicados en la Jefatura Regional Litoral</t>
  </si>
  <si>
    <t>Construcción de inmueble para Sede de la Defensoría de La Pampa</t>
  </si>
  <si>
    <t>Ejecución de Obras de Equipamiento de Software y Hardware para Conetividad</t>
  </si>
  <si>
    <t>Ejecución de Obras de Adquisición de Equipamiento de Unidades de Frontera</t>
  </si>
  <si>
    <t>Construcción de Centros de Interpretación Ambiental - ACUMAR</t>
  </si>
  <si>
    <t>Construcción de Asilo en el Barrio 21-24 - ACUMAR</t>
  </si>
  <si>
    <t>Construcción de Nuevas Unidades Residenciales - Plan de Infraestructura Penitenciaria</t>
  </si>
  <si>
    <t>Construcción de 10 Radares Meteorológicos Argentinos - Etapa III</t>
  </si>
  <si>
    <t>TOTAL</t>
  </si>
  <si>
    <t>RESTO</t>
  </si>
  <si>
    <t>OBRA DE INVERSIÓN</t>
  </si>
  <si>
    <t>OBRA</t>
  </si>
  <si>
    <t>PROYECTO</t>
  </si>
  <si>
    <t>SUBPROGRAMA</t>
  </si>
  <si>
    <t>PROGRAMA</t>
  </si>
  <si>
    <t>SERVICIO</t>
  </si>
  <si>
    <t>JURISDICCIÓN</t>
  </si>
  <si>
    <t>CON INCIDENCIA EN EJERCICIOS FUTUROS</t>
  </si>
  <si>
    <t>Reacondicionamiento de Instalación de Gas (DIS)</t>
  </si>
  <si>
    <t>Extencion de la Infraestructura de la Red Eléctrica (DIS)</t>
  </si>
  <si>
    <t>Mantenimiento y Reparación de Obras de Arte 1° Distrito - Buenos Aires</t>
  </si>
  <si>
    <t>Mantenimiento y Reparación de Obras de Arte 20° Distrito - Río Negro</t>
  </si>
  <si>
    <t xml:space="preserve"> </t>
  </si>
  <si>
    <t>CONTRATACIÓN DE OBRAS DE INVERSION</t>
  </si>
  <si>
    <t xml:space="preserve"> IMPORTE A DEVENGAR (en pesos)</t>
  </si>
  <si>
    <t>AVANCE (en porcentaje)</t>
  </si>
  <si>
    <t>Ejecución de Obras de Infraestructura Social del Cuidado y Equipamiento Urbano Recreativo</t>
  </si>
  <si>
    <t>Ministerio de Obras Públicas</t>
  </si>
  <si>
    <t>Ministerio de Desarrollo Productivo</t>
  </si>
  <si>
    <t>Formulación, Programación, Ejecución y Control de Obras Públicas</t>
  </si>
  <si>
    <t>Ministerio de Defensa</t>
  </si>
  <si>
    <t>Ministerio de Salud</t>
  </si>
  <si>
    <t>Ministerio de Ciencia, Tecnología e Innovación</t>
  </si>
  <si>
    <t>Ministerio de Ambiente y Desarrollo Sostenible</t>
  </si>
  <si>
    <t>Ministerio de Transporte</t>
  </si>
  <si>
    <t>Mantenimiento por Sistema Modular</t>
  </si>
  <si>
    <t>Coordinación de Políticas de Transporte Fluvial y Marítimo</t>
  </si>
  <si>
    <t>Aplicaciones de la Tecnología Nuclear</t>
  </si>
  <si>
    <t>Desarrollos y Suministros para la Energía Nuclear</t>
  </si>
  <si>
    <t>Poder Judicial de la Nación</t>
  </si>
  <si>
    <t>Control Ambiental</t>
  </si>
  <si>
    <t>Ministerio de Trabajo, Empleo y Seguridad Social</t>
  </si>
  <si>
    <t>Actividades Centrales</t>
  </si>
  <si>
    <t>Ministerio de Agricultura, Ganadería y Pesca</t>
  </si>
  <si>
    <t>Ministerio Público</t>
  </si>
  <si>
    <t>Obras de Repavimentación - Plan Vial Nacional - Fase 1</t>
  </si>
  <si>
    <t>Mejoramiento y Reposición de Rutas - Fase VIII</t>
  </si>
  <si>
    <t>Poder Legislativo Nacional</t>
  </si>
  <si>
    <t>Presidencia de la Nación</t>
  </si>
  <si>
    <t>Infraestructura de Transporte</t>
  </si>
  <si>
    <t>Asistencia Social Integral al Personal del Congreso de la Nación</t>
  </si>
  <si>
    <t>Redes de Señalamiento Nacionales</t>
  </si>
  <si>
    <t>Conducción del Poder Ejecutivo Nacional</t>
  </si>
  <si>
    <t>Desarrollo de Infraestructura</t>
  </si>
  <si>
    <t>Infraestructura de Transporte Fluvial y Marítimo</t>
  </si>
  <si>
    <t>Iniciativas Complementarias de Interior</t>
  </si>
  <si>
    <t>Obras en Corredores Viales con Participación Público Privada (PPP)</t>
  </si>
  <si>
    <t>Obras Edilicias en Distrito Buenos Aires</t>
  </si>
  <si>
    <t>Obras Edilicias en Distrito Mendoza</t>
  </si>
  <si>
    <t>Obras Edilicias en Distrito Tucumán</t>
  </si>
  <si>
    <t>Obras Edilicias en Distrito Chubut</t>
  </si>
  <si>
    <t>Obras Edilicias en Distrito Santiago del Estero</t>
  </si>
  <si>
    <t>Obras Edilicias en Distrito La Pampa</t>
  </si>
  <si>
    <t>Obras Edilicias en Distrito Santa Cruz</t>
  </si>
  <si>
    <t>Investigación Fundamental e Innovaciones Tecnológicas - IFIT</t>
  </si>
  <si>
    <t>REFERENCIAS DE LOS CÓDIGOS DE LOS CUADROS</t>
  </si>
  <si>
    <t>DENOMINACIÓN</t>
  </si>
  <si>
    <t>Contratos de Recuperación y Mantenimiento V - CREMA V</t>
  </si>
  <si>
    <t>Obras de Pavimentación - Plan Nacional Vial Fase 1</t>
  </si>
  <si>
    <t>Desarrollo de Infraestructura de Agua Potable</t>
  </si>
  <si>
    <t>Desarrollo de Infraestructura Cloacal - Etapa II</t>
  </si>
  <si>
    <t>Planillas Anexas al  Artículo 11</t>
  </si>
  <si>
    <t>Administración del Edificio del Molino</t>
  </si>
  <si>
    <t>Fuero Civil</t>
  </si>
  <si>
    <t>Fuero del Trabajo</t>
  </si>
  <si>
    <t>Fuero Electoral</t>
  </si>
  <si>
    <t>Área Cámara Rosario</t>
  </si>
  <si>
    <t>Área Cámara Resistencia</t>
  </si>
  <si>
    <t>Área Cámara San Martín</t>
  </si>
  <si>
    <t>Área Cámara Tucumán</t>
  </si>
  <si>
    <t>Área Cámara Salta</t>
  </si>
  <si>
    <t>Justicia de Máxima Instancia</t>
  </si>
  <si>
    <t>Interceptación y Captación de las Comunicaciones</t>
  </si>
  <si>
    <t>Ejercicio de la Acción Pública y Defensa de la Legalidad</t>
  </si>
  <si>
    <t>Representación, Defensa y Curatela Pública Oficial</t>
  </si>
  <si>
    <t>Seguridad Federal</t>
  </si>
  <si>
    <t>Seguridad en Fronteras</t>
  </si>
  <si>
    <t>Investigación y Aplicaciones no Nucleares</t>
  </si>
  <si>
    <t>Producción de Información Geológica de Base</t>
  </si>
  <si>
    <t>Investigación Aplicada, Innovación, Transferencias de Tecnologías, Extension y Apoyo al Desarrollo Rural - AITTE</t>
  </si>
  <si>
    <t>Infraestructura de Transporte de Carga</t>
  </si>
  <si>
    <t>Regulación, Fiscalización y Administración de la Aviación Civil</t>
  </si>
  <si>
    <t>Investigación de Accidentes y Promoción de la Seguridad</t>
  </si>
  <si>
    <t>Desarrollo de la Ciencia y Técnica del Agua</t>
  </si>
  <si>
    <t>Prevención Sísmica</t>
  </si>
  <si>
    <t>Desarrollo de Infraestructura de Culto</t>
  </si>
  <si>
    <t>Desarrollo de Infraestructura Penitenciaria</t>
  </si>
  <si>
    <t>Apoyo para el Desarrollo de Infraestructura Social</t>
  </si>
  <si>
    <t>Desarrollo de Infraestructura Cultural</t>
  </si>
  <si>
    <t>Adaptación a Excesos Hídricos y a Sequías de Núcleos Urbanos, Areas Rurales</t>
  </si>
  <si>
    <t>Obras de Conservación Mejorativa - Fase IV</t>
  </si>
  <si>
    <t>Mantenimiento por Sistema Modular - Fase II</t>
  </si>
  <si>
    <t>Redes de Mantenimiento en el Distrito Buenos Aires</t>
  </si>
  <si>
    <t>Redes de Mantenimiento en el Distrito Córdoba</t>
  </si>
  <si>
    <t>Redes de Mantenimiento en el Distrito Mendoza</t>
  </si>
  <si>
    <t>Redes de Mantenimiento en el Distrito Santa Fe</t>
  </si>
  <si>
    <t>Redes de Mantenimiento en el Distrito La Rioja</t>
  </si>
  <si>
    <t>Redes de Mantenimiento en el Distrito Neuquén</t>
  </si>
  <si>
    <t>Redes de Mantenimiento en el Distrito Chubut</t>
  </si>
  <si>
    <t>Redes de Mantenimiento en el Distrito Misiones</t>
  </si>
  <si>
    <t>Redes de Mantenimiento en el Distrito Santiago del Estero</t>
  </si>
  <si>
    <t>Redes de Mantenimiento en el Distrito Chaco</t>
  </si>
  <si>
    <t>Redes de Mantenimiento en el Distrito Río Negro</t>
  </si>
  <si>
    <t>Redes de Mantenimiento en el Distrito Formosa</t>
  </si>
  <si>
    <t>Redes de Mantenimiento en el Distrito Santa Cruz</t>
  </si>
  <si>
    <t>Redes de Mantenimiento en el Distrito Tierra del Fuego</t>
  </si>
  <si>
    <t>Contratos de Recuperación y Mantenimiento III - CREMA III</t>
  </si>
  <si>
    <t>Contratos de Recuperación y Mantenimiento IV - CREMA IV</t>
  </si>
  <si>
    <t>CREMA VI - Gestión Integral de Mantenimiento (GIM)</t>
  </si>
  <si>
    <t>Fortalecimiento de la Red Autopistas Federales - Plan Nacional Vial - Fase 1</t>
  </si>
  <si>
    <t>Ruta Segura - Plan Nacional Vial - Fase 1</t>
  </si>
  <si>
    <t>Obras Especiales de Accesibilidad y Conectividad Vial - Plan Nacional Vial - Fase 1</t>
  </si>
  <si>
    <t>Construcción y Puesta en Valor de Infraestructura de Apoyo y Soporte del Plan Nacional Vial</t>
  </si>
  <si>
    <t>Obras edilicias en Distrito Jujuy</t>
  </si>
  <si>
    <t>Obras edilicias en Distrito Santa Fe</t>
  </si>
  <si>
    <t>Obras edilicias en Distrito San Juan</t>
  </si>
  <si>
    <t>Obras Edilicias en Distrito Entre Ríos</t>
  </si>
  <si>
    <t>Obras Edilicias en Distrito Bahía Blanca</t>
  </si>
  <si>
    <t>Construcción de Puentes Menores</t>
  </si>
  <si>
    <t>Obras Menores -Plan Nacional Vial - Fase 1</t>
  </si>
  <si>
    <t>Mantenimiento de Obras de Arte en 2°Distrito - CORDOBA</t>
  </si>
  <si>
    <t>Mantenimiento de Obras de Arte en 3°Distrito - TUCUMAN</t>
  </si>
  <si>
    <t>Mantenimiento de Obras de Arte en 4°Distrito - MENDOZA</t>
  </si>
  <si>
    <t>Mantenimiento de Obras de Arte en 5°Distrito - SALTA</t>
  </si>
  <si>
    <t>Mantenimiento de Obras de Arte en 6°Distrito - JUJUY</t>
  </si>
  <si>
    <t>Mantenimiento de Obras de Arte en 7°Distrito - SANTA FE</t>
  </si>
  <si>
    <t>Mantenimiento de Obras de Arte en 8°Distrito - LA RIOJA</t>
  </si>
  <si>
    <t>Mantenimiento de Obras de Arte en 9°Distrito - SAN JUAN</t>
  </si>
  <si>
    <t>Mantenimiento de Obras de Arte en 10°Distrito - CORRIENTES</t>
  </si>
  <si>
    <t>Mantenimiento de Obras de Arte en 11°Distrito - CATAMARCA</t>
  </si>
  <si>
    <t>Mantenimiento de Obras de Arte en 12°Distrito - NEUQUEN</t>
  </si>
  <si>
    <t>Mantenimiento de Obras de Arte en 13°Distrito - CHUBUT</t>
  </si>
  <si>
    <t>Mantenimiento de Obras de Arte en 14°Distrito - SAN LUIS</t>
  </si>
  <si>
    <t>Sistema Modular, Sección: Puente: Posadas - Encarnación (Paraguay) San Roque González de Santa Cruz, Provincia de Misiones</t>
  </si>
  <si>
    <t>Mantenimiento de Obras de Arte en 16°Distrito - SANTIAGO DEL ESTERO</t>
  </si>
  <si>
    <t>Mantenimiento de Obras de Arte en 17°Distrito - ENTRE RIOS</t>
  </si>
  <si>
    <t>Mantenimiento de Obras de Arte en 18°Distrito - CHACO</t>
  </si>
  <si>
    <t>Mantenimiento de Obras de Arte en 19°Distrito - BAHÍA BLANCA</t>
  </si>
  <si>
    <t>Mantenimiento de Obras de Arte en 21°Distrito - LA PAMPA</t>
  </si>
  <si>
    <t>Mantenimiento de Obras de Arte en 22°Distrito - FORMOSA</t>
  </si>
  <si>
    <t>Mantenimiento de Obras de Arte en 23°Distrito - SANTA CRUZ</t>
  </si>
  <si>
    <t>Mantenimiento de Obras de Arte en 24°Distrito - TIERRA DEL FUEGO</t>
  </si>
  <si>
    <t>Mantenimiento y Reparación de Obras de Arte Especificas</t>
  </si>
  <si>
    <t>Desarrollo de Infraestructura Cloacal</t>
  </si>
  <si>
    <t>Desarrollo de Infraestructura de Agua Potable Etapa 2</t>
  </si>
  <si>
    <t>Control de Seguridad de Presas</t>
  </si>
  <si>
    <t>Generación de Ciclos de Información Espacial Completos</t>
  </si>
  <si>
    <t>Fortalecimiento de la Capacidad del Sistema Público de Salud</t>
  </si>
  <si>
    <t>Prevención y Control de Enfermedades Endémicas</t>
  </si>
  <si>
    <t>Atención de Pacientes</t>
  </si>
  <si>
    <t>Atención de Pacientes (DIS)</t>
  </si>
  <si>
    <t>Infraestructura en Áreas Naturales Protegidas</t>
  </si>
  <si>
    <t>Promoción y Gestión del Cambio Climático y el Desarrollo Sostenible</t>
  </si>
  <si>
    <t>Administración de Parques Nacionales</t>
  </si>
  <si>
    <t>Ayuda Social Personal del Congreso de la  Nación</t>
  </si>
  <si>
    <t>Secretaría General de la Presidencia de la Nación</t>
  </si>
  <si>
    <t>Estado Mayor General de la Fuerza Aérea</t>
  </si>
  <si>
    <t>Comisión Nacional de Energía Atómica</t>
  </si>
  <si>
    <t>Servicio Geológico Minero Argentino</t>
  </si>
  <si>
    <t>Instuto Nacional de Tecnología Agropecuaria</t>
  </si>
  <si>
    <t>Administración Nacional de Aviación Civil</t>
  </si>
  <si>
    <t>Junta de Seguridad del Transporte</t>
  </si>
  <si>
    <t>Comisión Nacional de Actividades Espaciales</t>
  </si>
  <si>
    <t>Ente Nacional de Obras  Hídricas de Saneamiento</t>
  </si>
  <si>
    <t>Organismo Regulador de Seguridad de Presas</t>
  </si>
  <si>
    <t>Administración Nacional de la Seguridad Social</t>
  </si>
  <si>
    <t>Hospital Nacional Baldomero Sommer</t>
  </si>
  <si>
    <t>Colonia Nacional Montes de Oca</t>
  </si>
  <si>
    <t>PLANILLA ANEXA AL ARTICULO 11</t>
  </si>
  <si>
    <t>Procuración General de la Nación</t>
  </si>
  <si>
    <t>Defensoría General de la Nación</t>
  </si>
  <si>
    <t>Corte Suprema de Justicia de la Nación</t>
  </si>
  <si>
    <t>Planificación Territorial de la Inversión Pública</t>
  </si>
  <si>
    <t>Desarrollo y Fabricación de Diodos Láser de Cascada Cuántica en Infrarrojo para la Separación Isotópica de la Comisión Nacional de Energía Atómica (CNEA)</t>
  </si>
  <si>
    <t>Desarrollo de Tecnologías Cuánticas en Sensores de Ultra-Alta Sensibilidad e Imágenes Médicas con Resolución Micrométrica en el Centro Atómico Bariloche, Provincia de Río Negro</t>
  </si>
  <si>
    <t>Instalación de un Sistema de Generación Eléctrica Distribuida de 400 Kw AC mediante Energía Solar Fotovoltaica en el CAC, Partido General San Martín, Provincia de Buenos Aires</t>
  </si>
  <si>
    <t>Sustitución y Renovación de Toma y Distribución de Agua en Villa Futalaufquen en el Parque Nacional Los Alerces, Provincia de Chubut</t>
  </si>
  <si>
    <t>Construcción de Vivienda Intendente y Oficina de Informes en la Reserva Natural Formosa</t>
  </si>
  <si>
    <t>Acondicionamiento y Mejora Edilicia de las Instalaciones de la Gerencia TIC en el Centro Atómico Constituyentes, Provincia de Buenos Aires</t>
  </si>
  <si>
    <t>Adecuación y Modernización de las Capacidades del Instituto Balseiro, San Carlos de Bariloche, Provincia de Rio Negro</t>
  </si>
  <si>
    <t>Extensión del Ciclo de Vida del Ciclotrón de Producción del Centro Atómico Ezeiza, Provincia de Buenos Aires</t>
  </si>
  <si>
    <t>Desarrollo y Fabricación de Micro y Nano Dispositivos, Detectores y Sensores para Uso en Aplicaciones Médicas, Energía y Memorías en el CAC, Provincia de Buenos Aires</t>
  </si>
  <si>
    <t>Construcción de Sede Administrativa en el Parque Nacional Monte Leon, Provincia de Santa Cruz</t>
  </si>
  <si>
    <t>Construcción de Dos Viviendas de Guardaparques en el Parque Nacional El Leoncito, Provincia de San Juan</t>
  </si>
  <si>
    <t>Construcción de Galpón de Servicios Auxiliares en el Parque Nacional Los Cardones, Provincia de Salta</t>
  </si>
  <si>
    <t>Reparación y Puesta en Valor Edificio Casa Central Sito en Santa Fe 690</t>
  </si>
  <si>
    <t>Refacción y Ampliación del Carneadero en el Parque Nacional El Palmar, Provincia de Entre Rios</t>
  </si>
  <si>
    <t>Construcción de Sanitario en el Área de Acampe del Parque Nacional Quebrada del Condorito, Provincia de Córdoba</t>
  </si>
  <si>
    <t>Construcción de Sub-Central de Incendios en El Chalten, Parque Nacional Los Glaciares, Provincia de Santa Cruz</t>
  </si>
  <si>
    <t>Construcción de Dos Viviendas de Guardaparque y Obras Complementarias en el Destacamento Rio Cincel, Monumento Natural Laguna de los Pozuelos, Provincia de Jujuy</t>
  </si>
  <si>
    <t>Construcción de Centro de Visitantes en el Parque Nacional Talampaya, Provincia de La Rioja</t>
  </si>
  <si>
    <t>Restauración de Talleres y Edificios (Etapa 2), Instituto Nacional del Agua, Ezeiza, Provincia de Buenos Aires</t>
  </si>
  <si>
    <t>Restauración Sistema de Seguridad, Predio Instituto Nacional del Agua, Ezeiza, Provincia de Buenos Aires</t>
  </si>
  <si>
    <t>Restauración y Puesta en Valor de Edificio Centro Regional Litoral, Instituto Nacional del Agua, Santa Fe, Provincia de Santa Fe</t>
  </si>
  <si>
    <t>Obra y Equipamiento Provisión de Energía Eléctrica mediante Generación Renovable en Vacunatorios en Chaco I (BCIE N° 2215)</t>
  </si>
  <si>
    <t>Obra y Equipamiento Provisión de Energía Eléctrica mediante Generación Renovable en Vacunatorios en Chaco III (BCIE N° 2215)</t>
  </si>
  <si>
    <t>Obra y Equipamiento Provisión de Energía Eléctrica mediante Generación Renovable en Vacunatorios en Chubut I (BCIE N° 2215)</t>
  </si>
  <si>
    <t>Obra y Equipamiento Provisión de Energía Eléctrica mediante Generación Renovable en Vacunatorios en Chubut II (BCIE N° 2215)</t>
  </si>
  <si>
    <t>Obra y Equipamiento Provisión de Energía Eléctrica mediante Generación Renovable en Vacunatorios en Chubut III (BCIE N° 2215)</t>
  </si>
  <si>
    <t>Obra y Equipamiento Provisión de Energía Eléctrica mediante Generación Renovable en Vacunatorios en Salta I (BCIE N° 2215)</t>
  </si>
  <si>
    <t>Obra y Equipamiento Provisión de Energía Eléctrica mediante Generación Renovable en Vacunatorios en Salta II (BCIE N° 2215)</t>
  </si>
  <si>
    <t>Obra y Equipamiento Provisión de Energía Eléctrica mediante Generación Renovable en Vacunatorios en Salta III (BCIE N° 2215)</t>
  </si>
  <si>
    <t>Obra y Equipamiento Provisión de Energía Eléctrica mediante Generación Renovable en Vacunatorios en Santiago del Estero I (BCIE N° 2215)</t>
  </si>
  <si>
    <t>Obra y Equipamiento Provisión de Energía Eléctrica mediante Generación Renovable en Vacunatorios en Santiago del Estero II (BCIE N° 2215)</t>
  </si>
  <si>
    <t>Obra y Equipamiento Provisión de Energía Eléctrica mediante Generación Renovable en Vacunatorios en Santiago del Estero III (BCIE N° 2215)</t>
  </si>
  <si>
    <t>Refuncionalización de Base Nacional en Calchaquí, Provincia de Santa Fe (FONPLATA ARG 41/2019)</t>
  </si>
  <si>
    <t>Refuncionalización de Base Nacional en Corrientes, Provincia de Corrientes (FONPLATA ARG 41/2019)</t>
  </si>
  <si>
    <t>Refuncionalización de Base Nacional en Córdoba, Provincia de Córdoba (FONPLATA ARG 41/2019)</t>
  </si>
  <si>
    <t>Construcción de Base Nacional en San Juan, Provincia de San Juan (FONPLATA ARG 41/2019)</t>
  </si>
  <si>
    <t>Construcción de Base Nacional en Santiago del Estero, Provincia de Santiago del Estero (FONPLATA ARG 41/2019)</t>
  </si>
  <si>
    <t>Construcción de Base Nacional en Salta, Provincia de Salta (FONPLATA ARG 41/2019)</t>
  </si>
  <si>
    <t>Refuncionalización de Base Nacional en Orán, Provincia de Salta (FONPLATA ARG 41/2019)</t>
  </si>
  <si>
    <t>Refuncionalización de Base Nacional en Tartagal, Provincia de Salta (FONPLATA ARG 41/2019)</t>
  </si>
  <si>
    <t>Refuncionalización de Base Nacional en Salvador Mazza, Provincia de Salta (FONPLATA ARG 41/2019)</t>
  </si>
  <si>
    <t>Refuncionalización de Base Nacional en Ledesma, Provicnia de Jujuy (FONPLATA ARG 41/2019)</t>
  </si>
  <si>
    <t>Refuncionalización de Base Nacional en San Pedro, Provincia de Jujuy (FONPLATA ARG 41/2019)</t>
  </si>
  <si>
    <t>Construcción del Centro Ambiental de Colón, Provincia de Entre Ríos (BID N°3249)</t>
  </si>
  <si>
    <t>Construcción de un Relleno Sanitario para la Ciudad de Paraná y Municipios Vecinos, Provincia de Entre Ríos (BID N°3249)</t>
  </si>
  <si>
    <t>Construcción de Plantas de Transferencia y Equipamiento para Relleno Sanitario en la Región de Tupungato, Provincia de Mendoza (BID N°3249)</t>
  </si>
  <si>
    <t>Construcción de un Relleno Sanitario y una Planta de Recuperación de Materiales, Provincia de  Corrientes (BID N°3249)</t>
  </si>
  <si>
    <t>Construcción Centro Integral de Residuos Sólidos en Luján, Provincia de Buenos Aires (BID N° 3249)</t>
  </si>
  <si>
    <t>Construcción Centro Integral de Residuos Sólidos en Chascomús, Dolores, Ranchos y Aledaños, Provincia de Buenos Aires (BID N° 3249)</t>
  </si>
  <si>
    <t>Construcción Centro Integral de Residuos Sólidos en el Partido de la Costa, Provincia de Buenos Aires (BID N° 3249)</t>
  </si>
  <si>
    <t>Construcción Centro Integral de Residuos Sólidos en Miramar, Provincia de Buenos Aires (BID N° 3249)</t>
  </si>
  <si>
    <t>Construcción Centro Integral de Residuos Sólidos en la Ciudad de Córdoba, Provincia de Córdoba (BID N° 3249)</t>
  </si>
  <si>
    <t>Contrucción Centro Integral RSU: Córdoba, Consorcio Pequeños Municipios: Consorcio 1, Provincia de Córdoba (BID N° 3249)</t>
  </si>
  <si>
    <t>Contrucción Centro Integral RSU: Córdoba, Consorcio Pequeños Municipios: Consorcio 2, Provincia de Córdoba (BID N° 3249)</t>
  </si>
  <si>
    <t>Contrucción Centro Integral RSU: Córdoba, Consorcio Pequeños Municipios: Consorcio 3, Provincia de Córdoba (BID N° 3249)</t>
  </si>
  <si>
    <t>Construcción Centro Integral de Residuos Sólidos en Reconquista, Avellaneda, Guadalupe Norte y Nicanor Molinas, Provincia de Santa Fe (BID N° 3249)</t>
  </si>
  <si>
    <t>Construcción Centro Integral de Residuos Sólidos en Microrregión 7 de La Pampa, Santa Rosa, Provincia de La Pampa (BID N° 3249)</t>
  </si>
  <si>
    <t>Construcción Centro Integral de Residuos Sólidos en Microrregión 2 de La Pampa, Provincia de La Pampa (BID N° 3249)</t>
  </si>
  <si>
    <t>Construcción Centro Integral de Residuos Sólidos en La Banda, Provincia de Satiago del Estero (BID N° 3249)</t>
  </si>
  <si>
    <t>Construcción Centro Integral de Residuos Sólidos, Provincia de Chaco (BID N° 3249)</t>
  </si>
  <si>
    <t>Construcción Centro Integral de Residuos Sólidos, Provincia de Salta (BID N° 3249)</t>
  </si>
  <si>
    <t>Construcción Centro Integral de Residuos Sólidos, Provincia de La Rioja (BID N° 3249)</t>
  </si>
  <si>
    <t>Construcción Centro Socio Ambiental Ecoparque Quilmes, Provincia de Buenos Aires (BID N° 3249)</t>
  </si>
  <si>
    <t>Construcción Centro de Fortalecimiento en Avellaneda - Recuperación de Aceite Vegetal Usado, Provincia de Buenos Aires (BID N° 3249)</t>
  </si>
  <si>
    <t>Construccion centro de Fortalecimiento en Avellaneda - Recorte de Neumáticos, Provincia de Buenos Aires (BID N° 3249)</t>
  </si>
  <si>
    <t>Construcción Centro de Fortalecimiento en Moreno, Provincia de Buenos Aires (BID N° 3249)</t>
  </si>
  <si>
    <t>Construcción Centro Integral de RSU Villarino, Provincia de Buenos Aires (BID N° 3249)</t>
  </si>
  <si>
    <t>Construcción Centros Integrales RSU y Fortalecimiento - Proyecto Buenos Aires: ACUMAR, Provincia de Buenos Aires (BID N° 3249)</t>
  </si>
  <si>
    <t>Construcción Planta de Separación - Santo Tomé, Provincia de Corrientes (BID N° 3249)</t>
  </si>
  <si>
    <t>Construcción Centro RSU Gualeguaychú, Provincia de Entre Ríos (BID N° 3249)</t>
  </si>
  <si>
    <t>Construcción Centro RSU Florencio Varela, Provincia de Buenos Aires (BID N° 3249)</t>
  </si>
  <si>
    <t>Construcción Centro RSU Rosario, Provincia de Santa Fe (BID N° 3249)</t>
  </si>
  <si>
    <t>Construcción Centro RSU Baradero, San Pedro, Provincia de Buenos Aires (BID N° 3249)</t>
  </si>
  <si>
    <t>Construccion Centro RSU San Juan, Provincia de San Juan (BID N° 3249)</t>
  </si>
  <si>
    <t>Construcción Centro RSU Chivilcoy, Provincia de Buenos Aires (BID N° 3249)</t>
  </si>
  <si>
    <t>Construcción de Obras para Atender Situaciones Sociales en la Republica Argentina (BID N° 3249)</t>
  </si>
  <si>
    <t>Adecuación y Mantenimiento IPC de Ascensores - Edificio Marcelo T. de Alvear 1840, Ciudad Autónoma de Buenos Aires</t>
  </si>
  <si>
    <t>Adecuación de 11 Ascensores Cámara Nacional Civil, Juzgados Nacionales Civiles, Talcahuano Nº 490 y Uruguay Nº 714, Ciudad Autónoma de Buenos Aires</t>
  </si>
  <si>
    <t>Adecuación y Mantenimiento de Ascensores - Perón 990, Diagonal Roque Sáenz Peña 760 Y Lavalle 1554, Ciudad Autónoma de Buenos Aires</t>
  </si>
  <si>
    <t>Adecuación y Mantenimiento IPC De Ascensores, Montaexpediente y Plataforma Elevadora - Cámara Federal de Apelaciones de Rosario, Entre Ríos Nº 435, Rosario, Provincia de Santa Fe</t>
  </si>
  <si>
    <t>Construcción Interior del Edificio del Tribunal Oral</t>
  </si>
  <si>
    <t>Construcción de Nuevo Edificio para la Centralización de la Justicia Federal, Etapa 2 - Cámara Federal y Juzgado Federal N° 1 Resistencia - Hipólito Yrigoyen Nº 65, Resistencia, Provincia de Chaco</t>
  </si>
  <si>
    <t>Remodelación de Edificio - Etapa 2 - Juzgado Federal 3 de Febrero - Urquiza Nº 4968, 3 de Febrero, Provincia de Buenos Aires.</t>
  </si>
  <si>
    <t>Refuncionalización y Ampliación para Implementar Oralidad Juzgado Federal Nº 1, Provincia de Jujuy</t>
  </si>
  <si>
    <t>Adecuación y Mantenimiento de Ascensores - Cámara Nacional Electoral - 25 de Mayo Nº 245, Ciudad Autónoma de Buenos Aires</t>
  </si>
  <si>
    <t>Refuncionalización del Centro de Frontera Concordia – Salto, Provincia de Entre Ríos</t>
  </si>
  <si>
    <t>Ampliación del Centro de Frontera del Sistema de Cristo Redentor – Horcones, Provincia de Mendoza</t>
  </si>
  <si>
    <t>Ampliación del Centro de Frontera Paso de los Libres – Uruguayana, Provincia de Corrientes</t>
  </si>
  <si>
    <t>Ampliación del Centro de Frontera Posadas – Encarnación, Provincia de Misiones</t>
  </si>
  <si>
    <t>Ampliación y Reforma Integral de la Delegación Comodoro Rivadavia, Provincia de Chubut</t>
  </si>
  <si>
    <t>Acortamiento Escollera Norte Puerto Quequén, Provincia de Buenos Aires</t>
  </si>
  <si>
    <t>Ampliación del Muelle Pesquero del Puerto de Rawson, Provincia de Chubut</t>
  </si>
  <si>
    <t>Reconversión Puerto Diamante, Provincia de Entre Ríos</t>
  </si>
  <si>
    <t>Reconversión Muelle Puerto de Concepción del Uruguay, Provincia de Entre Ríos</t>
  </si>
  <si>
    <t>Reconstrucción Muelle de Barcazas, Muelle de Cargas Generales y Obras Complementarias en Puerto Ibicuy, Provincia de Entre Ríos</t>
  </si>
  <si>
    <t>Reconversión Muelles Transporte Vecinal Fronterizo, Provincia de Misiones</t>
  </si>
  <si>
    <t>Reconversión Muelles Transporte Vecinal Fronterizo, Provincia de Formosa</t>
  </si>
  <si>
    <t>Reparación y Mantenimiento Portuario, Provincia de Santa Cruz</t>
  </si>
  <si>
    <t>Construcción Frente Atraque, Reconstrucción, Reparación y Mantenimiento Portuario, Rosario, Provincia de Santa Fe</t>
  </si>
  <si>
    <t>Reparación y Mantenimiento Portuario, Ushuaia, Provincia de Tierra del Fuego</t>
  </si>
  <si>
    <t>Refuncionalización Sede Central de la Subsecretaría de Puertos y Vías Navegables, Otras Dependencias de la Subsecretaria de Puertos Vías Navegables y Marina Mercante</t>
  </si>
  <si>
    <t>Adecuación Integral, Normalización y Mantenimiento Integral Preventivo y Correctivo del Ascensor instalado en Lavalle N° 1250, Ciudad Autónoma de Buenos Aires</t>
  </si>
  <si>
    <t>Renovación Solados Edificio Avenida de los Incas N° 3834, Ciudad Autónoma de Buenos Aires</t>
  </si>
  <si>
    <t>Iluminación General y Obra Civil Complementaria para la Instalación de la Iluminación General de los Pisos 1°,2°,3°,4°,7°, 8°,9°,10° y 11° del Edificio de Paseo Colón 189</t>
  </si>
  <si>
    <t>Puesta en Valor Inmueble Sito en Tte. Gral. J. D. Perón N°2455, Ciudad Autónoma de Buenos Aires</t>
  </si>
  <si>
    <t>Puesta en Valor Fachada, Edificio Tucumán Nº 1393, Ciudad Autónoma de Buenos Aires</t>
  </si>
  <si>
    <t>Puesta en Valor Fachada Inmueble - Guido Nº1577, Ciudad Autónoma de Buenos Aires</t>
  </si>
  <si>
    <t>Ampliación de las Redes de Instrumental Sísmico - Etapa 4</t>
  </si>
  <si>
    <t>Restauración y Puesta en Valor de la Biblioteca Popular de Paraná, Provincia de Entre Ríos</t>
  </si>
  <si>
    <t>Conformación de Polos Integrales de Derechos Humanos en los Sitios de Memoria Predio Ex-ESMA</t>
  </si>
  <si>
    <t>Puesta en Valor y Refuncionalización de la Estación del Ferrocarril Mitre</t>
  </si>
  <si>
    <t>Puesta en Valor y Refuncionalización del Edificio del Correo de la Ciudad de Santa Fe, Provincia de Santa Fe</t>
  </si>
  <si>
    <t>Restauración Fachada del Banco Nacional de Desarrollo</t>
  </si>
  <si>
    <t>Plan Integral de Restauración y Refuncionalización del Asilo Unzué, Mar del Plata, Provincia de Buenos Aires</t>
  </si>
  <si>
    <t>Restauración y Puesta en Valor de la ex Penitenciaria "San Martín", Provincia de Córdoba</t>
  </si>
  <si>
    <t>Construcción de Complejos Penitenciarios Modulares - Plan de Infraestructura Penitenciaria, Provincia de Buenos Aires</t>
  </si>
  <si>
    <t>Construcción de Alcaidías en Municipios - Plan de Infraestructura Penitenciaria, Provincia de Buenos Aires</t>
  </si>
  <si>
    <t>Ruta Nacional Nº 237; Tramo: Piedra del Aguila - Collón Cura; Sección: Km. 1498,20 (Ea. Corral de Piedra) - Km. 1519,60</t>
  </si>
  <si>
    <t>Ruta Nacional Nº 1S40; Tramo: Empalme Ruta Provincial N° 6 - Empalme Ruta Nacional N° 40 (Ex Ruta Nacional N° 258); Sección Km. 200,09 (Empalme Ruta Provincial N° 6) - Km. 246,59 (Puente sobre Río Chubut)</t>
  </si>
  <si>
    <t>Ruta Nacional Nº 35; Tramo: Límite con Buenos Aires - Bernasconi; Sección: Km. 125 - Km. 146</t>
  </si>
  <si>
    <t>Ruta Nacional N° 16, Tramo: Joaquín Víctor González – Empalme Ruta Nacional N°9/34, Sección: Km. 661,00 – Km.707,25</t>
  </si>
  <si>
    <t>Rutas Nacionales N° 9, 40, 52 y 66, Provincia de Jujuy</t>
  </si>
  <si>
    <t>Ruta Nacional N° 52 , Tramo: Límite con Salta - Susques, Sección: Km. 125,00 - Km. 135,89</t>
  </si>
  <si>
    <t>Ruta Nacional N° 52 , Tramo: Límite con Salta - Susques, Sección: Km. 113,44 - Km. 125,00</t>
  </si>
  <si>
    <t>Ruta Nacional N° 16, Tramo: Límite Chaco - Monte Quemado</t>
  </si>
  <si>
    <t>Ruta Nacional N° 12, Tramo: Límite con Entre Ríos - A. Espíndola</t>
  </si>
  <si>
    <t>Ruta Nacional N° 79, Tramo: Límite con San Luis/La Rioja - Ulapes, Sección: Km. 40,49 - Km. 67,975</t>
  </si>
  <si>
    <t>Ruta Nacional Nº 151, Tramo: Límite con Río Negro - Empalme Ruta Nacional Nº 143, Sección: Km.150,18 - Km.315,75</t>
  </si>
  <si>
    <t>Ruta Nacional N° 3, Tramo: Coronel Dorrego - Empalme Ruta Nacional Nº 1V03 - Pje. El Triángulo, Sección: Km. 590,15 - Km. 669,70</t>
  </si>
  <si>
    <t>Ruta Nacional N° 79 , Tramo: Empalme Ruta Nacional Nº 141 - Santa Rita Ruta Provincial Nº 31, Sección: Km.137,10 - Km.170,67</t>
  </si>
  <si>
    <t>Fresado y Restitución de Calzada Ascendente - Restitución de Banquinas, Ruta Nacional Nº 0237, Tramo: Piedra del Aguila - Confluencia, Sección: Km. 1481,80 (Empalme Ruta Provincial N° 27) - Km. 1498,20 (Ea. Corral de Piedra (D))</t>
  </si>
  <si>
    <t>Obra de Conservación Mejorativa - Bacheo y Microaglomerado, Ruta Nacional Nº 0009, Tramo: Límite Córdoba/Santiago del Estero - Río Saladillo, Sección: (Km.910,00 - Km. 931,00)</t>
  </si>
  <si>
    <t>Fresado, Ejecución de Carpetines, Bacheo y Construcción de Calzada de Hº, Ruta Nacional Nº 0022, Tramo: Límite La Pampa - Chelforo, Empalme Ruta Nacional N° 152, Sección: Km.857,16 - Km.1.050,00</t>
  </si>
  <si>
    <t>TFO: Ruta Nacional Nº 242; Tramo: Las Lajas-Límite Chile Paso de Pino Hachado; Secc: Km. 0,00 (Empalme Ruta Nacional Nº40) - Km. 58,84 (Paso de Pino Hachado)</t>
  </si>
  <si>
    <t xml:space="preserve">Ruta Nacional Nº 003-251; Tramo: San Antonio Oeste Ruta Nacional N°251 - Empalme Ruta Provincial Secundaria Nº61/ Empalme Ruta Nacional N°22 - Empalme Ruta Nacional Nº3 San Antonio Oeste; Sección Km. 1139,17 (Empalme Ruta Nacional N°251) - Km. 1180,00 // Km. 0,00 (Empalme Ruta Nacional N°22) </t>
  </si>
  <si>
    <t>Ruta Nacional Nº 3; Tramo: Empalme Ruta Provincial Secundaria 61 - Límite Río Negro/Chubut; Sección: Km. 1180,00 - Km. 1304,31</t>
  </si>
  <si>
    <t>Convenio TFO- Ruta: A-B-003; Tramo: Empalme Ruta Nacional Nº 3 – Ea. Ma. Luisa / Empalme Ruta Nacional Nº 3 – Límite con Chile/ Hito 1 – San Sebastián; Sección: Km.0,00 – Km. 80,20 // Km. 0,00 – Km.69,98 // Km. 2673,05 – Km. 2766,29</t>
  </si>
  <si>
    <t>Ruta Nacional N° 40, Tramo: Abra de Acay- S.Antonio de Los Cobres, Sección: Km. 4601,00 - Km. 4630,87, Ruta Nacional N° 51, Tramo: Campo Quijano-Límite con Chile, Sección: Km. 21,89 - Km. 289,10</t>
  </si>
  <si>
    <t>Malla 535 - Ruta Nacional Nº 0012, Tramo: Empalme Ruta Provincial Nº 25 - Intersección Ruta Nacional Nº 123 y Ruta Nacional Nº 0123, Tramo: Empalme Ruta Provincial Nº 27 - Intersección Ruta Nacional Nº12 (BID N°3050)</t>
  </si>
  <si>
    <t>Malla 137 - Ruta Nacional Nº 0151, Provincia de La Pampa</t>
  </si>
  <si>
    <t>Malla 235 - Ruta Nacional Nº 1V09, Provincia de Santa Fe</t>
  </si>
  <si>
    <t>Malla 131 - Ruta Nacional Nº 0237, Tramo: Interersección Ruta Provincial Nº 27 - Puente A° Limay Chico y Ruta Nacional Nº 0234, Tramo: Intersección Ruta Nacional Nº 40 - Intersección Ruta Nacional Nº 237 (CAF S/N)</t>
  </si>
  <si>
    <t>Malla 304 - Ruta Nacional Nº 0038, Tramo: Límite Córdoba - Intersección Ruta Nacional Nº 79 y Ruta Nacional Nº 0079, Tramo: Intersección R.N.Nº 38 - Intersección Ruta Nacional Nº 60, Provincia de La Rioja (CAF S/N)</t>
  </si>
  <si>
    <t>Malla 104 - Ruta Nacional Nº 0143, Tramo: El Carancho - Empalme Ruta Provincial N° 20 (Chacharramendi) y Ruta Nacional Nº 0152, Tramo: Empalme Ruta Nacional Nº 35 - El Carancho, Provincia de La Pampa</t>
  </si>
  <si>
    <t>Malla 340 - Ruta Nacional Nº 0141, Provincia de San Juan</t>
  </si>
  <si>
    <t>Malla 408A - Ruta Nacional Nº 0060, Tramo: Límite Córdoba -Empalme Ruta Nacional Nº 157 y Ruta Nacional Nº 0157, Tramo: Intersección Ruta Nacional Nº 60, Frias, Provincia de Catamarca (CAF S/N)</t>
  </si>
  <si>
    <t>Malla 441 - Ruta Ruta Nacional Nº 0038, Tramo: Inicio Circunvalación Catamarca - Límite Catamarca/Tucumán, Provincia de Catamarca (CAF S/N)</t>
  </si>
  <si>
    <t>Malla 632 - Ruta Nacional Nº 0040 - Ruta Nacional Nº 40 Tramo: Est. La Paulina – Empalme R.N.N° 259 y R.N.Nº 259: Tramo: Empalme R.N.N° 40, Cinco Esquinas Provincia de Chubut</t>
  </si>
  <si>
    <t>Malla 206 - Ruta Nacional Nº 0022, Tramo: Empalme Ruta Nacional Nº 3,  Límite La Pampa/Río Negro, Provincia de Buenos Aires (CAF S/N)</t>
  </si>
  <si>
    <t>Malla Ruta Nacional Nº 0011, Tramo: Timbúes - Santa Fe (A007), Provincia de Santa Fe</t>
  </si>
  <si>
    <t>Malla Ruta Nacional Nº 11D - Ruta Nacinal Nº 0011, Tramo: Avellaneda (Ruta Provincial Nº 31) - Resistencia (Ruta Nacional Nº 16), Provincia de Santa Fe</t>
  </si>
  <si>
    <t>Malla Ruta Nacional Nº 188B - Ruta Nacional Nº 0188, Tramo: Junín (Ruta Nacional Nº 7) - Gral. Villegas (Ruta Nacional Nº 33), Provincia de Buenos Aires</t>
  </si>
  <si>
    <t>Malla Ruta Nacional Nº 188A - Ruta Nacional Nº 0188, Tramo: San Nicolás (Ruta Nacional Nº 9) - Junín (Ruta Nacional Nº 7), Provincia de Buenos Aires</t>
  </si>
  <si>
    <t>Malla Ruta Nacional Nº 188C - Ruta Nacional Nº 0188, Tramo: Gral. Villegas (Ruta Nacional Nº 33) - Realicó (Ruta Nacional Nº 35), Provincia de Buenos Aires</t>
  </si>
  <si>
    <t>Malla Ruta Nacional Nº 205/266 - Ruta Nacional Nº 0226, Tramo: Olavarría (Ruta Provincial Nº 76) - Bolívar (Ruta Provincial Nº 65) y Ruta Nacional Nº 0205, Tramo: Saladillo (Ruta Provincial Nº 51) - Bolívar (Ruta Provincial Nº 65)</t>
  </si>
  <si>
    <t>Malla 205 - Ruta Nacional Nº 0178, Tramo: Pergamino - Acceso Las Rosas (Ruta Provincial Nº 65), Provincias de Buenos Aires y Santa Fe (CAF S/N)</t>
  </si>
  <si>
    <t>Malla 212 - Ruta Ruta Nacional Nº 0035, Tramo: Límite La Pampa/Córdoba - Ruta Nacional Nº 8, Provincia de Córdoba (CAF S/N)</t>
  </si>
  <si>
    <t>Malla 232 - Rutas Nacional Nº 0168, Tramo: Cruce F.C.G. Manuel Belgrano - Acceso Túnel Subfluvial y Ruta Nacional Nº A007, Tramo: Empalme Ruta Nacional Nº 168 - Empalme Av. Blas Parera (Ruta Nacional Nº 11), Provincia de Santa Fe (CAF S/N)</t>
  </si>
  <si>
    <t>Malla 313B - Ruta Nacional Nº 0040, Tramo: Ruta Nacional Nº 143 (Pareditas) - Tunuyán y Ruta Nacional Nº 0143, Tramo: San Rafael - Ruta Nacional Nº 40, Provincia de Mendoza (CAF S/N)</t>
  </si>
  <si>
    <t>Malla 401A - Ruta Nacional Nº 0068, Tramo: Empalme Ruta Nacional Nº 40 - Acceso a Talapampa y Ruta Nacional Nº 0040, Tramo: Límite Salta/Tucumán - San Carlos (Dique La Dársena), Provincia de Salta (CAF S/N)</t>
  </si>
  <si>
    <t>Malla 401B - Ruta Nacional Nº 0068, Tramo: Talapampa- Río Ancho (Pte) y Ruta Nacional Nº 0051, Tramo: Aeropuerto El Aybal - Campo Quijano, Provincia de Salta (CAF S/N)</t>
  </si>
  <si>
    <t>Malla 434 - Ruta Nacional Nº 0034, Tramo: Empalme Ruta Nacional Nº 50 - Límite Internacional c/Bolivia, Provincia de Salta (CAF S/N)</t>
  </si>
  <si>
    <t>Malla 635 - Ruta Nacional Nº 0040, Tramo: Río Mayo - Empalme Ruta Nacional Nº 26 y Ruta Nacional Nº 0026, Tramo: Cnia. Sarmiento - Ruta Nacional Nº 40, Provincia de Chubut (CAF S/N)</t>
  </si>
  <si>
    <t>Malla 236 - Rutas: Ruta Nacional I V09, Tramo: Bell Ville - Pilar - Provincia de Córdoba</t>
  </si>
  <si>
    <t>Malla 432 - Ruta Nacional Nº 9, Tramo: Empalme Ruta Nacional N° 52- Aceso a La Quiaca - Prov. Jujuy (CAF S/N)</t>
  </si>
  <si>
    <t>Malla 108B - Ruta Nacional Nº 0022, Tramo: Río Colorado - Km.1050 (Chimpai) y Ruta Nacional Nº 0250, Tramo: Ruta Nacional Nº 22 - Pomona, Provincia de Río Negro</t>
  </si>
  <si>
    <t>Corredor Ruta Nacional Nº 11 Resistencia - Formosa: Autovía Ruta Nacional Nº 11 Tramo: Límite c/Chaco (Km.1.103,16) - Empalme Ruta Nacional Nº 81 (Km.1.184,38), Sección: Km. 1.103,16 - Km.1.119,50.</t>
  </si>
  <si>
    <t>Corredor Ruta Nacional Nº 11 Resistencia - Formosa: Autovía Ruta Nacional Nº 11; Tramo: Límite c/Chaco (Km.1.103,16) - Empalme Ruta Nacional N°81 (Km.1.184,38), Sección: Km.1.119,50 - Km.1.140,00</t>
  </si>
  <si>
    <t>Corredor NOA: Obras Faltantes: AU. Ruta Nacional Nº 66 Y 1V66 – Sección 2: Límite Salta/Jujuy - Intersección Ruta Nacional N° 66” - Grupo 1 Lote 2 (BIRF 8810)</t>
  </si>
  <si>
    <t>Corredor NOA: Autopista Ruta Nacional Nº 66 Acceso a Salta - San Pedro de Jujuy - Intersección Ruta Nacional Nº 1V66 - Intersección Ruta Nacional Nº 9 GRUPO 3 (BIRF 8810)</t>
  </si>
  <si>
    <t>Pavimentación Ruta Nacional Nº 40 en Santa Cruz Ruta Nacional Nº 0040Tres Lagos - Lago Cardiel Sección 1</t>
  </si>
  <si>
    <t>Pavimentación Ruta Nacional Nº 40 en Santa Cruz Ruta Nacional Nº 0040Tres Lagos - Lago Cardiel Sección 2</t>
  </si>
  <si>
    <t>Pavimentación Ruta Nacional Nº 51 Tramo: San Antonio de los Cobres - P° de Sico - Sección: San Antonio de Los Cobres - Mina La Poma - Prov. Salta (BID S/N)</t>
  </si>
  <si>
    <t>Pavimentación Ruta Nacional Nº 51 Tramo: San Antonio de los Cobres - P° de Sico - Sección: Mina La Poma - Alto Chorrillos -Prov. Salta (BID S/N)</t>
  </si>
  <si>
    <t>Pavimentación Ruta Nacional Nº 51 Tramo: San Antonio de los Cobres - P° de Sico - Sección: Alto Chorrillos - Campo Amarillo -Prov. Salta (BID S/N)</t>
  </si>
  <si>
    <t>Pavimentación Ruta Nacional Nº 51 Tramo: San Antonio de los Cobres - P° de Sico Sección: Campo Amarillo - P° de Sico- Subsección 1 (BID S/N)</t>
  </si>
  <si>
    <t>Pavimentación Ruta Nacional Nº 51 Tramo: San Antonio de los Cobres - P° de Sico Sección: Campo Amarillo - P° de Sico - Subsección 2 (BID S/N)</t>
  </si>
  <si>
    <t>Pavimentación Ruta Provincial N°126; Tramo: Sauce (Ruta Provincial N°23)- Ruta Nacional N°12 (Esquina); Provincia de Corrientes (CAF10703)</t>
  </si>
  <si>
    <t>Construcción Campamento La Guardia, Ruta Nacional N°68. Provincia: Santa Fe</t>
  </si>
  <si>
    <t>Construcción de Alto Nivel en Acceso a Trancas - Ruta Nacional N° 9 - Tramo: Int. Ruta Provincial N° 347 (El Cadillal) - Límite Tucuman / Salta , Sección I: Km. 1365,36</t>
  </si>
  <si>
    <t>Puente Ruta Nacional 12 Esquina - Goya - Sección: Puente sobre aliviador N° 1 del Rio Corrientes</t>
  </si>
  <si>
    <t>Construcción de Paq. Estructural y Banquinas, Obras de Encuace, Defensas y Disipadores Hidráulicos en la Quebrada de la Cébila. Etapa I, Ruta 60, Tramo: Empalme Ruta Nacional Nº38 - Límite Catamarca/La Rioja, Sección: Km.1117,85 (Empalme Ruta Nacional Nº 38) - Km.1161,37 (Empalme Ruta Provincial Nº 46)</t>
  </si>
  <si>
    <t>Mantenimiento de Obras de arte en 20°distrito - Río Negro</t>
  </si>
  <si>
    <t>Cambio de Juntas de Dilatación, Repavimentación y Reparación de Barandas e Iluminación, Ruta 3, Tramo: Cte. Luis Piedrabuena (Ruta Nacional Nº 288) - Empalme R.P.Nº 9, Sección: Km .2374,72; Km. 2375,15 y Km. 2375,27</t>
  </si>
  <si>
    <t xml:space="preserve"> ADQUISICIÓN DE BIENES Y SERVICIOS</t>
  </si>
  <si>
    <t>BIENES Y SERVICIOS</t>
  </si>
  <si>
    <t>IMPORTE A DEVENGAR                                                                                                                                                                        (en pesos)</t>
  </si>
  <si>
    <t>AVANCE                                                                                                                       (en porcentaje)</t>
  </si>
  <si>
    <t>Adquisición de Equipamiento de Oficina y Muebles</t>
  </si>
  <si>
    <t>Adquisición Equipos Varios</t>
  </si>
  <si>
    <t>Anticipo a Proveedores Proyecto de Tecnologización de Capacidades (I A 63 Pampa-P-3C Orión-IA 100-Modernización FAA-Horas de Vuelo Grob-P 3 Orión-Beechcraft T 34 CI Mentor)</t>
  </si>
  <si>
    <t>-</t>
  </si>
  <si>
    <t>Adquisición de Equipamiento para la Tecnologización de las Capacidades (IA 63 Pampa-AB 206-Buque Polar)</t>
  </si>
  <si>
    <t>Adquisición de Vehículos de Campaña</t>
  </si>
  <si>
    <t>Adquisición de Vehículos de Guarnición</t>
  </si>
  <si>
    <t>Modernización del VC TAM</t>
  </si>
  <si>
    <t>Modernización de la Línea de Elicópteros Bell UH - 1H a la Versión HUEY II</t>
  </si>
  <si>
    <t>Incorporación de Vehículos Blindados de Artillería</t>
  </si>
  <si>
    <t>Incorporación de una Familia de Vehículos Bllindados a Rueda 8x8</t>
  </si>
  <si>
    <t>Incorporación de Helicópteros Medianos para Transporte de Personal y Carga</t>
  </si>
  <si>
    <t>Modernización del Servicio de Alimentación del HNPM</t>
  </si>
  <si>
    <t>Apoyo a la Equidad y Efectividad del Sistema de Protección Social</t>
  </si>
  <si>
    <t>Adquisición Material Rodante para el Ferrocarril Roca</t>
  </si>
  <si>
    <t>Adquisición Material Rodante para el Ferrocaril Belgrano Sur</t>
  </si>
  <si>
    <t>Reparación de Vehículos, Boyas y Maquinaria</t>
  </si>
  <si>
    <t>Servicios de Vigilancia</t>
  </si>
  <si>
    <t>Adquisición de Equipos y Programas de Computación, Comunicación, Posicionamiento, Señalamiento y Producción de Información y Ploter</t>
  </si>
  <si>
    <t>Limpieza, Fumigación, Aseo y Desrratización de Embarcaciones y Edificios</t>
  </si>
  <si>
    <t>Combustibles, Lubricantes y Aceites Hidráulicos para Embarcaciones</t>
  </si>
  <si>
    <t>Equipos de Transporte, Tracción, Elevación y Equipos Mayores</t>
  </si>
  <si>
    <t>Adquisición de Cabos de Amarre, Aros Salvavidas, Elementos de Electricidad y Batería para Embarcaciones y Manguerotes</t>
  </si>
  <si>
    <t>Adquisición de Linternas para Balizamiento, Boyas, Barrera Antiderarme, Separador de Aguas Oleosas, Matafuegos y Gomones</t>
  </si>
  <si>
    <t>Adquisición de Cadenas para Boyas, Escalas Hidrométicas y Repuestos Ferrosos para Asistencia Navegación</t>
  </si>
  <si>
    <t>Refuncionalización  Sede Subsecretaría de Puertos, Vías Navegables y Marina Mercante</t>
  </si>
  <si>
    <t>Adquisición Camión y Camioneta para Transportar Equipo Pesado</t>
  </si>
  <si>
    <t>Adquisición de Vestimenta y Equipos de Seguridad para Personal Embarcado e Inspectores</t>
  </si>
  <si>
    <t>Adquisición de Cubiertas Neumáticas y Cámaras</t>
  </si>
  <si>
    <t>Suscripción a Marine Traffic y Baltic Exchange</t>
  </si>
  <si>
    <t>Total</t>
  </si>
  <si>
    <t>Proyectos Especiales en Seguridad Pública</t>
  </si>
  <si>
    <t>Mantenimiento, Producción y Soporte Logístico para la Defensa</t>
  </si>
  <si>
    <t>Estado Mayor General del Ejército</t>
  </si>
  <si>
    <t>Alistamiento Operacional del Ejército</t>
  </si>
  <si>
    <t>Estado Mayor General de la Armada</t>
  </si>
  <si>
    <t>Sanidad Naval</t>
  </si>
  <si>
    <t>Ejecución de Planes, Programas y Proyectos para el Mejoramiento del Transporte</t>
  </si>
  <si>
    <t>Formulación, Ejecución y Políticas de Movilidad Integral de Transporte</t>
  </si>
  <si>
    <t>Ampliación y Actualización del Sistema AFIS PFA - Sup. Policía Científica</t>
  </si>
  <si>
    <t>Ampliación, Actualización y Mantenimiento del Sistema Automatizado de identificación Balística SAIB</t>
  </si>
  <si>
    <t>Adquisición de Buques Guardacostas de Navegación Oceánica Tipo OPV (OFFSHORE PATROL VESSEL)</t>
  </si>
  <si>
    <t>CONTRATACIÓN DE OBRAS DE INVERSIÓN, BIENES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</si>
</sst>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_(* #,##0_);_(* \(#,##0\);_(* &quot;-&quot;??_);_(@_)"/>
    <numFmt numFmtId="167" formatCode="0.0%"/>
    <numFmt numFmtId="168" formatCode="yyyy\-mm\-dd\ hh:mm"/>
    <numFmt numFmtId="169" formatCode="yyyy\-mm\-dd"/>
    <numFmt numFmtId="170" formatCode="_-* #,##0.00\ _P_t_s_-;\-* #,##0.00\ _P_t_s_-;_-* &quot;-&quot;??\ _P_t_s_-;_-@_-"/>
    <numFmt numFmtId="171" formatCode="#,##0_ ;\-#,##0\ "/>
    <numFmt numFmtId="172" formatCode="_ * #,##0.00_)\ _$_ ;_ * \(#,##0.00\)\ _$_ ;_ * &quot;-&quot;??_)\ _$_ ;_ @_ "/>
    <numFmt numFmtId="173" formatCode="d/mm/yy\ h:mm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87CEFA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38">
    <xf numFmtId="0" fontId="0" fillId="0" borderId="0"/>
    <xf numFmtId="0" fontId="3" fillId="0" borderId="1" applyNumberFormat="0" applyFill="0" applyAlignment="0" applyProtection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2" fillId="4" borderId="0"/>
    <xf numFmtId="0" fontId="13" fillId="2" borderId="0"/>
    <xf numFmtId="168" fontId="13" fillId="2" borderId="0"/>
    <xf numFmtId="169" fontId="13" fillId="2" borderId="0"/>
    <xf numFmtId="4" fontId="13" fillId="2" borderId="0"/>
    <xf numFmtId="43" fontId="4" fillId="0" borderId="0" applyFont="0" applyFill="0" applyBorder="0" applyAlignment="0" applyProtection="0"/>
    <xf numFmtId="0" fontId="1" fillId="0" borderId="0"/>
    <xf numFmtId="170" fontId="4" fillId="0" borderId="0" applyFon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9" fillId="0" borderId="0" applyNumberFormat="0" applyFill="0" applyBorder="0" applyProtection="0"/>
    <xf numFmtId="0" fontId="4" fillId="0" borderId="0"/>
    <xf numFmtId="0" fontId="4" fillId="0" borderId="0" applyBorder="0"/>
    <xf numFmtId="0" fontId="1" fillId="0" borderId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94">
    <xf numFmtId="0" fontId="0" fillId="0" borderId="0" xfId="0"/>
    <xf numFmtId="0" fontId="7" fillId="0" borderId="0" xfId="2" applyFont="1" applyFill="1"/>
    <xf numFmtId="0" fontId="7" fillId="0" borderId="0" xfId="2" applyFont="1" applyFill="1" applyAlignment="1">
      <alignment vertical="center"/>
    </xf>
    <xf numFmtId="0" fontId="7" fillId="0" borderId="0" xfId="5" quotePrefix="1" applyFont="1" applyFill="1" applyAlignment="1">
      <alignment horizontal="right" vertical="center"/>
    </xf>
    <xf numFmtId="0" fontId="9" fillId="0" borderId="22" xfId="2" applyFont="1" applyFill="1" applyBorder="1" applyAlignment="1" applyProtection="1">
      <alignment horizontal="right" vertical="center" wrapText="1"/>
    </xf>
    <xf numFmtId="0" fontId="9" fillId="0" borderId="25" xfId="2" applyFont="1" applyFill="1" applyBorder="1" applyAlignment="1" applyProtection="1">
      <alignment horizontal="right" vertical="center" wrapText="1"/>
    </xf>
    <xf numFmtId="0" fontId="7" fillId="3" borderId="0" xfId="2" applyFont="1" applyFill="1"/>
    <xf numFmtId="0" fontId="9" fillId="0" borderId="29" xfId="0" applyFont="1" applyBorder="1" applyAlignment="1" applyProtection="1">
      <alignment horizontal="left" vertical="center" wrapText="1"/>
    </xf>
    <xf numFmtId="38" fontId="9" fillId="0" borderId="22" xfId="2" applyNumberFormat="1" applyFont="1" applyFill="1" applyBorder="1" applyAlignment="1" applyProtection="1">
      <alignment horizontal="right" vertical="center" wrapText="1"/>
    </xf>
    <xf numFmtId="0" fontId="9" fillId="0" borderId="29" xfId="2" applyFont="1" applyFill="1" applyBorder="1" applyAlignment="1">
      <alignment vertical="center" wrapText="1"/>
    </xf>
    <xf numFmtId="0" fontId="9" fillId="3" borderId="29" xfId="2" applyFont="1" applyFill="1" applyBorder="1" applyAlignment="1">
      <alignment vertical="center" wrapText="1"/>
    </xf>
    <xf numFmtId="49" fontId="7" fillId="0" borderId="29" xfId="2" applyNumberFormat="1" applyFont="1" applyFill="1" applyBorder="1" applyAlignment="1">
      <alignment vertical="center" wrapText="1"/>
    </xf>
    <xf numFmtId="49" fontId="10" fillId="0" borderId="29" xfId="2" applyNumberFormat="1" applyFont="1" applyFill="1" applyBorder="1" applyAlignment="1">
      <alignment vertical="center" wrapText="1"/>
    </xf>
    <xf numFmtId="49" fontId="7" fillId="0" borderId="29" xfId="2" applyNumberFormat="1" applyFont="1" applyFill="1" applyBorder="1" applyAlignment="1">
      <alignment horizontal="left" vertical="center" wrapText="1"/>
    </xf>
    <xf numFmtId="49" fontId="10" fillId="0" borderId="29" xfId="2" applyNumberFormat="1" applyFont="1" applyFill="1" applyBorder="1" applyAlignment="1">
      <alignment horizontal="left" vertical="center" wrapText="1"/>
    </xf>
    <xf numFmtId="0" fontId="7" fillId="0" borderId="0" xfId="2" applyFont="1" applyFill="1" applyBorder="1"/>
    <xf numFmtId="0" fontId="7" fillId="0" borderId="0" xfId="2" applyFont="1" applyFill="1" applyBorder="1" applyAlignment="1">
      <alignment vertical="center"/>
    </xf>
    <xf numFmtId="3" fontId="11" fillId="0" borderId="19" xfId="0" applyNumberFormat="1" applyFont="1" applyBorder="1" applyAlignment="1" applyProtection="1">
      <alignment horizontal="right" vertical="center" wrapText="1"/>
    </xf>
    <xf numFmtId="3" fontId="9" fillId="0" borderId="26" xfId="2" applyNumberFormat="1" applyFont="1" applyFill="1" applyBorder="1" applyAlignment="1" applyProtection="1">
      <alignment horizontal="right" vertical="center" wrapText="1"/>
    </xf>
    <xf numFmtId="3" fontId="7" fillId="0" borderId="23" xfId="2" applyNumberFormat="1" applyFont="1" applyFill="1" applyBorder="1" applyAlignment="1">
      <alignment horizontal="right" vertical="center" wrapText="1"/>
    </xf>
    <xf numFmtId="3" fontId="7" fillId="3" borderId="23" xfId="2" applyNumberFormat="1" applyFont="1" applyFill="1" applyBorder="1" applyAlignment="1">
      <alignment horizontal="right" vertical="center" wrapText="1"/>
    </xf>
    <xf numFmtId="3" fontId="11" fillId="0" borderId="20" xfId="0" applyNumberFormat="1" applyFont="1" applyBorder="1" applyAlignment="1" applyProtection="1">
      <alignment horizontal="right" vertical="center" wrapText="1"/>
    </xf>
    <xf numFmtId="3" fontId="11" fillId="0" borderId="36" xfId="0" applyNumberFormat="1" applyFont="1" applyBorder="1" applyAlignment="1" applyProtection="1">
      <alignment horizontal="right" vertical="center" wrapText="1"/>
    </xf>
    <xf numFmtId="3" fontId="9" fillId="0" borderId="25" xfId="2" applyNumberFormat="1" applyFont="1" applyFill="1" applyBorder="1" applyAlignment="1" applyProtection="1">
      <alignment horizontal="right" vertical="center" wrapText="1"/>
    </xf>
    <xf numFmtId="0" fontId="5" fillId="3" borderId="0" xfId="15" quotePrefix="1" applyFont="1" applyFill="1" applyAlignment="1">
      <alignment horizontal="right" vertical="center"/>
    </xf>
    <xf numFmtId="166" fontId="6" fillId="0" borderId="37" xfId="14" applyNumberFormat="1" applyFont="1" applyFill="1" applyBorder="1" applyAlignment="1">
      <alignment horizontal="center" vertical="center" wrapText="1"/>
    </xf>
    <xf numFmtId="166" fontId="6" fillId="0" borderId="38" xfId="14" applyNumberFormat="1" applyFont="1" applyFill="1" applyBorder="1" applyAlignment="1">
      <alignment horizontal="center" vertical="center" wrapText="1"/>
    </xf>
    <xf numFmtId="0" fontId="6" fillId="0" borderId="38" xfId="14" applyNumberFormat="1" applyFont="1" applyFill="1" applyBorder="1" applyAlignment="1">
      <alignment horizontal="center" vertical="center" wrapText="1"/>
    </xf>
    <xf numFmtId="0" fontId="6" fillId="0" borderId="16" xfId="15" applyFont="1" applyFill="1" applyBorder="1" applyAlignment="1">
      <alignment horizontal="center" vertical="center" wrapText="1"/>
    </xf>
    <xf numFmtId="0" fontId="8" fillId="0" borderId="0" xfId="2" applyFont="1" applyFill="1"/>
    <xf numFmtId="166" fontId="6" fillId="0" borderId="17" xfId="14" applyNumberFormat="1" applyFont="1" applyFill="1" applyBorder="1" applyAlignment="1">
      <alignment horizontal="center" vertical="center" wrapText="1"/>
    </xf>
    <xf numFmtId="166" fontId="5" fillId="0" borderId="0" xfId="14" applyNumberFormat="1" applyFont="1" applyFill="1" applyBorder="1" applyAlignment="1">
      <alignment vertical="center"/>
    </xf>
    <xf numFmtId="166" fontId="5" fillId="0" borderId="0" xfId="14" applyNumberFormat="1" applyFont="1" applyFill="1" applyAlignment="1">
      <alignment vertical="center"/>
    </xf>
    <xf numFmtId="0" fontId="5" fillId="0" borderId="0" xfId="14" applyNumberFormat="1" applyFont="1" applyFill="1" applyAlignment="1">
      <alignment vertical="center"/>
    </xf>
    <xf numFmtId="0" fontId="5" fillId="3" borderId="0" xfId="15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3" borderId="27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left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left" vertical="center"/>
    </xf>
    <xf numFmtId="0" fontId="4" fillId="3" borderId="34" xfId="0" applyFont="1" applyFill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1" fontId="7" fillId="0" borderId="0" xfId="0" applyNumberFormat="1" applyFont="1" applyAlignment="1">
      <alignment vertical="center"/>
    </xf>
    <xf numFmtId="166" fontId="7" fillId="0" borderId="0" xfId="4" applyNumberFormat="1" applyFont="1" applyAlignment="1">
      <alignment vertical="center"/>
    </xf>
    <xf numFmtId="0" fontId="7" fillId="0" borderId="0" xfId="5" applyFont="1" applyFill="1" applyAlignment="1">
      <alignment vertical="center"/>
    </xf>
    <xf numFmtId="0" fontId="7" fillId="0" borderId="0" xfId="0" applyFont="1" applyFill="1" applyAlignment="1">
      <alignment vertical="center"/>
    </xf>
    <xf numFmtId="41" fontId="7" fillId="0" borderId="0" xfId="0" applyNumberFormat="1" applyFont="1" applyFill="1" applyAlignment="1">
      <alignment vertical="center"/>
    </xf>
    <xf numFmtId="166" fontId="7" fillId="0" borderId="0" xfId="4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8" fillId="0" borderId="8" xfId="4" applyNumberFormat="1" applyFont="1" applyBorder="1" applyAlignment="1">
      <alignment horizontal="center" vertical="center"/>
    </xf>
    <xf numFmtId="0" fontId="8" fillId="0" borderId="45" xfId="4" applyNumberFormat="1" applyFont="1" applyBorder="1" applyAlignment="1">
      <alignment horizontal="center" vertical="center"/>
    </xf>
    <xf numFmtId="166" fontId="8" fillId="0" borderId="45" xfId="4" applyNumberFormat="1" applyFont="1" applyBorder="1" applyAlignment="1">
      <alignment horizontal="center" vertical="center"/>
    </xf>
    <xf numFmtId="166" fontId="8" fillId="0" borderId="7" xfId="4" applyNumberFormat="1" applyFont="1" applyBorder="1" applyAlignment="1">
      <alignment horizontal="center" vertical="center"/>
    </xf>
    <xf numFmtId="0" fontId="8" fillId="0" borderId="46" xfId="4" applyNumberFormat="1" applyFont="1" applyBorder="1" applyAlignment="1">
      <alignment horizontal="center" vertical="center"/>
    </xf>
    <xf numFmtId="0" fontId="8" fillId="0" borderId="47" xfId="4" applyNumberFormat="1" applyFont="1" applyBorder="1" applyAlignment="1">
      <alignment horizontal="center" vertical="center"/>
    </xf>
    <xf numFmtId="166" fontId="8" fillId="0" borderId="47" xfId="4" applyNumberFormat="1" applyFont="1" applyBorder="1" applyAlignment="1">
      <alignment horizontal="center" vertical="center"/>
    </xf>
    <xf numFmtId="166" fontId="8" fillId="0" borderId="48" xfId="4" applyNumberFormat="1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41" fontId="7" fillId="0" borderId="26" xfId="16" applyNumberFormat="1" applyFont="1" applyFill="1" applyBorder="1" applyAlignment="1">
      <alignment horizontal="right" vertical="center" wrapText="1"/>
    </xf>
    <xf numFmtId="41" fontId="7" fillId="0" borderId="50" xfId="16" applyNumberFormat="1" applyFont="1" applyFill="1" applyBorder="1" applyAlignment="1">
      <alignment vertical="center" wrapText="1"/>
    </xf>
    <xf numFmtId="2" fontId="7" fillId="0" borderId="25" xfId="4" applyNumberFormat="1" applyFont="1" applyFill="1" applyBorder="1" applyAlignment="1" applyProtection="1">
      <alignment horizontal="right" vertical="center" wrapText="1"/>
    </xf>
    <xf numFmtId="2" fontId="7" fillId="0" borderId="28" xfId="4" applyNumberFormat="1" applyFont="1" applyFill="1" applyBorder="1" applyAlignment="1" applyProtection="1">
      <alignment horizontal="right" vertical="center" wrapText="1"/>
    </xf>
    <xf numFmtId="2" fontId="7" fillId="0" borderId="26" xfId="4" applyNumberFormat="1" applyFont="1" applyFill="1" applyBorder="1" applyAlignment="1" applyProtection="1">
      <alignment horizontal="right" vertical="center" wrapText="1"/>
    </xf>
    <xf numFmtId="2" fontId="7" fillId="0" borderId="27" xfId="4" applyNumberFormat="1" applyFont="1" applyFill="1" applyBorder="1" applyAlignment="1" applyProtection="1">
      <alignment horizontal="righ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5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41" fontId="7" fillId="0" borderId="22" xfId="16" applyNumberFormat="1" applyFont="1" applyFill="1" applyBorder="1" applyAlignment="1">
      <alignment horizontal="right" vertical="center" wrapText="1"/>
    </xf>
    <xf numFmtId="41" fontId="7" fillId="3" borderId="22" xfId="16" applyNumberFormat="1" applyFont="1" applyFill="1" applyBorder="1" applyAlignment="1">
      <alignment horizontal="right" vertical="center" wrapText="1"/>
    </xf>
    <xf numFmtId="0" fontId="7" fillId="3" borderId="25" xfId="17" applyFont="1" applyFill="1" applyBorder="1" applyAlignment="1">
      <alignment horizontal="center" vertical="center" wrapText="1"/>
    </xf>
    <xf numFmtId="0" fontId="7" fillId="3" borderId="28" xfId="17" applyFont="1" applyFill="1" applyBorder="1" applyAlignment="1">
      <alignment horizontal="center" vertical="center" wrapText="1"/>
    </xf>
    <xf numFmtId="0" fontId="7" fillId="3" borderId="22" xfId="17" applyFont="1" applyFill="1" applyBorder="1" applyAlignment="1">
      <alignment horizontal="center" vertical="center" wrapText="1"/>
    </xf>
    <xf numFmtId="0" fontId="7" fillId="3" borderId="51" xfId="17" applyFont="1" applyFill="1" applyBorder="1" applyAlignment="1">
      <alignment horizontal="left" vertical="center" wrapText="1"/>
    </xf>
    <xf numFmtId="41" fontId="7" fillId="3" borderId="50" xfId="16" applyNumberFormat="1" applyFont="1" applyFill="1" applyBorder="1" applyAlignment="1">
      <alignment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left" vertical="center" wrapText="1"/>
    </xf>
    <xf numFmtId="2" fontId="7" fillId="3" borderId="27" xfId="4" applyNumberFormat="1" applyFont="1" applyFill="1" applyBorder="1" applyAlignment="1" applyProtection="1">
      <alignment horizontal="right" vertical="center" wrapText="1"/>
    </xf>
    <xf numFmtId="41" fontId="8" fillId="0" borderId="8" xfId="4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41" fontId="14" fillId="0" borderId="0" xfId="0" applyNumberFormat="1" applyFont="1" applyAlignment="1">
      <alignment vertical="center"/>
    </xf>
    <xf numFmtId="165" fontId="14" fillId="0" borderId="0" xfId="4" applyFont="1" applyAlignment="1">
      <alignment vertical="center"/>
    </xf>
    <xf numFmtId="0" fontId="4" fillId="3" borderId="28" xfId="0" applyFont="1" applyFill="1" applyBorder="1" applyAlignment="1">
      <alignment horizontal="center" vertical="center"/>
    </xf>
    <xf numFmtId="41" fontId="10" fillId="0" borderId="0" xfId="0" applyNumberFormat="1" applyFont="1" applyAlignment="1">
      <alignment vertical="center"/>
    </xf>
    <xf numFmtId="3" fontId="7" fillId="0" borderId="15" xfId="4" applyNumberFormat="1" applyFont="1" applyBorder="1" applyAlignment="1">
      <alignment horizontal="right" vertical="center"/>
    </xf>
    <xf numFmtId="3" fontId="7" fillId="0" borderId="49" xfId="4" applyNumberFormat="1" applyFont="1" applyBorder="1" applyAlignment="1">
      <alignment horizontal="right" vertical="center"/>
    </xf>
    <xf numFmtId="3" fontId="7" fillId="0" borderId="41" xfId="4" applyNumberFormat="1" applyFont="1" applyBorder="1" applyAlignment="1">
      <alignment horizontal="right" vertical="center"/>
    </xf>
    <xf numFmtId="3" fontId="7" fillId="0" borderId="26" xfId="4" applyNumberFormat="1" applyFont="1" applyBorder="1" applyAlignment="1">
      <alignment horizontal="right" vertical="center"/>
    </xf>
    <xf numFmtId="41" fontId="7" fillId="0" borderId="52" xfId="16" applyNumberFormat="1" applyFont="1" applyFill="1" applyBorder="1" applyAlignment="1">
      <alignment horizontal="right" vertical="center" wrapText="1"/>
    </xf>
    <xf numFmtId="41" fontId="7" fillId="3" borderId="52" xfId="16" applyNumberFormat="1" applyFont="1" applyFill="1" applyBorder="1" applyAlignment="1">
      <alignment horizontal="right" vertical="center" wrapText="1"/>
    </xf>
    <xf numFmtId="41" fontId="14" fillId="0" borderId="22" xfId="16" applyNumberFormat="1" applyFont="1" applyFill="1" applyBorder="1" applyAlignment="1">
      <alignment horizontal="right" vertical="center" wrapText="1"/>
    </xf>
    <xf numFmtId="171" fontId="7" fillId="3" borderId="41" xfId="16" applyNumberFormat="1" applyFont="1" applyFill="1" applyBorder="1" applyAlignment="1">
      <alignment horizontal="right" vertical="center" wrapText="1"/>
    </xf>
    <xf numFmtId="41" fontId="7" fillId="3" borderId="41" xfId="16" applyNumberFormat="1" applyFont="1" applyFill="1" applyBorder="1" applyAlignment="1">
      <alignment horizontal="right" vertical="center" wrapText="1"/>
    </xf>
    <xf numFmtId="3" fontId="9" fillId="3" borderId="25" xfId="2" applyNumberFormat="1" applyFont="1" applyFill="1" applyBorder="1" applyAlignment="1" applyProtection="1">
      <alignment horizontal="right" vertical="center" wrapText="1"/>
    </xf>
    <xf numFmtId="3" fontId="9" fillId="3" borderId="26" xfId="2" applyNumberFormat="1" applyFont="1" applyFill="1" applyBorder="1" applyAlignment="1" applyProtection="1">
      <alignment horizontal="right" vertical="center" wrapText="1"/>
    </xf>
    <xf numFmtId="0" fontId="9" fillId="0" borderId="31" xfId="0" applyFont="1" applyBorder="1" applyAlignment="1" applyProtection="1">
      <alignment horizontal="left" vertical="center" wrapText="1"/>
    </xf>
    <xf numFmtId="0" fontId="9" fillId="0" borderId="24" xfId="0" applyFont="1" applyBorder="1" applyAlignment="1" applyProtection="1">
      <alignment horizontal="left" vertical="center" wrapText="1"/>
    </xf>
    <xf numFmtId="0" fontId="7" fillId="0" borderId="0" xfId="2" applyFont="1" applyFill="1" applyAlignment="1">
      <alignment wrapText="1"/>
    </xf>
    <xf numFmtId="0" fontId="7" fillId="0" borderId="0" xfId="2" applyFont="1" applyFill="1" applyAlignment="1">
      <alignment vertical="center" wrapText="1"/>
    </xf>
    <xf numFmtId="0" fontId="7" fillId="0" borderId="0" xfId="5" quotePrefix="1" applyFont="1" applyFill="1" applyAlignment="1">
      <alignment horizontal="right" vertical="center" wrapText="1"/>
    </xf>
    <xf numFmtId="0" fontId="8" fillId="0" borderId="19" xfId="2" applyNumberFormat="1" applyFont="1" applyFill="1" applyBorder="1" applyAlignment="1">
      <alignment horizontal="center" vertical="center" wrapText="1"/>
    </xf>
    <xf numFmtId="0" fontId="8" fillId="0" borderId="20" xfId="2" applyNumberFormat="1" applyFont="1" applyFill="1" applyBorder="1" applyAlignment="1">
      <alignment horizontal="center" vertical="center" wrapText="1"/>
    </xf>
    <xf numFmtId="0" fontId="8" fillId="0" borderId="36" xfId="2" applyNumberFormat="1" applyFont="1" applyFill="1" applyBorder="1" applyAlignment="1">
      <alignment horizontal="center" vertical="center" wrapText="1"/>
    </xf>
    <xf numFmtId="167" fontId="7" fillId="0" borderId="25" xfId="3" applyNumberFormat="1" applyFont="1" applyBorder="1" applyAlignment="1">
      <alignment vertical="center" wrapText="1"/>
    </xf>
    <xf numFmtId="167" fontId="7" fillId="0" borderId="26" xfId="3" applyNumberFormat="1" applyFont="1" applyBorder="1" applyAlignment="1">
      <alignment vertical="center" wrapText="1"/>
    </xf>
    <xf numFmtId="167" fontId="7" fillId="0" borderId="27" xfId="3" applyNumberFormat="1" applyFont="1" applyBorder="1" applyAlignment="1">
      <alignment vertical="center" wrapText="1"/>
    </xf>
    <xf numFmtId="167" fontId="8" fillId="0" borderId="19" xfId="3" applyNumberFormat="1" applyFont="1" applyBorder="1" applyAlignment="1">
      <alignment vertical="center" wrapText="1"/>
    </xf>
    <xf numFmtId="167" fontId="8" fillId="0" borderId="20" xfId="3" applyNumberFormat="1" applyFont="1" applyBorder="1" applyAlignment="1">
      <alignment vertical="center" wrapText="1"/>
    </xf>
    <xf numFmtId="167" fontId="8" fillId="0" borderId="36" xfId="3" applyNumberFormat="1" applyFont="1" applyBorder="1" applyAlignment="1">
      <alignment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35" xfId="0" applyFont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center" vertical="center" wrapText="1"/>
    </xf>
    <xf numFmtId="0" fontId="8" fillId="0" borderId="18" xfId="2" applyNumberFormat="1" applyFont="1" applyFill="1" applyBorder="1" applyAlignment="1">
      <alignment horizontal="center" vertical="center" textRotation="91" wrapText="1"/>
    </xf>
    <xf numFmtId="0" fontId="8" fillId="0" borderId="21" xfId="2" applyNumberFormat="1" applyFont="1" applyFill="1" applyBorder="1" applyAlignment="1">
      <alignment horizontal="center" vertical="center" textRotation="91" wrapText="1"/>
    </xf>
    <xf numFmtId="41" fontId="8" fillId="0" borderId="4" xfId="2" applyNumberFormat="1" applyFont="1" applyFill="1" applyBorder="1" applyAlignment="1">
      <alignment horizontal="center" vertical="center" wrapText="1"/>
    </xf>
    <xf numFmtId="41" fontId="8" fillId="0" borderId="3" xfId="2" applyNumberFormat="1" applyFont="1" applyFill="1" applyBorder="1" applyAlignment="1">
      <alignment horizontal="center" vertical="center" wrapText="1"/>
    </xf>
    <xf numFmtId="41" fontId="8" fillId="0" borderId="2" xfId="2" applyNumberFormat="1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53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17" xfId="2" applyFont="1" applyFill="1" applyBorder="1" applyAlignment="1">
      <alignment horizontal="center" vertical="center" wrapText="1"/>
    </xf>
    <xf numFmtId="0" fontId="8" fillId="0" borderId="16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8" fillId="0" borderId="4" xfId="2" applyNumberFormat="1" applyFont="1" applyFill="1" applyBorder="1" applyAlignment="1">
      <alignment horizontal="center" vertical="center" textRotation="90" wrapText="1"/>
    </xf>
    <xf numFmtId="0" fontId="8" fillId="0" borderId="19" xfId="2" applyNumberFormat="1" applyFont="1" applyFill="1" applyBorder="1" applyAlignment="1">
      <alignment horizontal="center" vertical="center" textRotation="90" wrapText="1"/>
    </xf>
    <xf numFmtId="0" fontId="8" fillId="0" borderId="3" xfId="2" applyNumberFormat="1" applyFont="1" applyFill="1" applyBorder="1" applyAlignment="1">
      <alignment horizontal="center" vertical="center" textRotation="90" wrapText="1"/>
    </xf>
    <xf numFmtId="0" fontId="8" fillId="0" borderId="20" xfId="2" applyNumberFormat="1" applyFont="1" applyFill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2" fontId="15" fillId="0" borderId="10" xfId="0" applyNumberFormat="1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43" xfId="0" applyNumberFormat="1" applyFont="1" applyBorder="1" applyAlignment="1">
      <alignment horizontal="center" vertical="center" textRotation="90"/>
    </xf>
    <xf numFmtId="0" fontId="8" fillId="0" borderId="44" xfId="0" applyNumberFormat="1" applyFont="1" applyBorder="1" applyAlignment="1">
      <alignment horizontal="center" vertical="center" textRotation="90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1" fontId="8" fillId="0" borderId="8" xfId="0" applyNumberFormat="1" applyFont="1" applyBorder="1" applyAlignment="1">
      <alignment horizontal="center" vertical="center" wrapText="1"/>
    </xf>
    <xf numFmtId="41" fontId="8" fillId="0" borderId="10" xfId="0" applyNumberFormat="1" applyFont="1" applyBorder="1" applyAlignment="1">
      <alignment horizontal="center" vertical="center" wrapText="1"/>
    </xf>
    <xf numFmtId="41" fontId="8" fillId="0" borderId="7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5" fillId="0" borderId="9" xfId="15" applyFont="1" applyFill="1" applyBorder="1" applyAlignment="1">
      <alignment horizontal="center" vertical="center"/>
    </xf>
    <xf numFmtId="0" fontId="5" fillId="0" borderId="13" xfId="15" applyFont="1" applyFill="1" applyBorder="1" applyAlignment="1">
      <alignment horizontal="center" vertical="center"/>
    </xf>
    <xf numFmtId="0" fontId="5" fillId="0" borderId="12" xfId="15" applyFont="1" applyFill="1" applyBorder="1" applyAlignment="1">
      <alignment horizontal="center" vertical="center"/>
    </xf>
    <xf numFmtId="0" fontId="6" fillId="0" borderId="11" xfId="15" applyFont="1" applyFill="1" applyBorder="1" applyAlignment="1">
      <alignment horizontal="center" vertical="center"/>
    </xf>
    <xf numFmtId="0" fontId="6" fillId="0" borderId="17" xfId="15" applyFont="1" applyFill="1" applyBorder="1" applyAlignment="1">
      <alignment horizontal="center" vertical="center"/>
    </xf>
    <xf numFmtId="0" fontId="6" fillId="0" borderId="16" xfId="15" applyFont="1" applyFill="1" applyBorder="1" applyAlignment="1">
      <alignment horizontal="center" vertical="center"/>
    </xf>
    <xf numFmtId="0" fontId="6" fillId="0" borderId="15" xfId="15" applyFont="1" applyFill="1" applyBorder="1" applyAlignment="1">
      <alignment horizontal="center" vertical="center"/>
    </xf>
    <xf numFmtId="0" fontId="6" fillId="0" borderId="0" xfId="15" applyFont="1" applyFill="1" applyBorder="1" applyAlignment="1">
      <alignment horizontal="center" vertical="center"/>
    </xf>
    <xf numFmtId="0" fontId="6" fillId="0" borderId="14" xfId="15" applyFont="1" applyFill="1" applyBorder="1" applyAlignment="1">
      <alignment horizontal="center" vertical="center"/>
    </xf>
    <xf numFmtId="166" fontId="6" fillId="0" borderId="15" xfId="14" applyNumberFormat="1" applyFont="1" applyFill="1" applyBorder="1" applyAlignment="1">
      <alignment horizontal="center" vertical="center"/>
    </xf>
    <xf numFmtId="166" fontId="6" fillId="0" borderId="0" xfId="14" applyNumberFormat="1" applyFont="1" applyFill="1" applyBorder="1" applyAlignment="1">
      <alignment horizontal="center" vertical="center"/>
    </xf>
    <xf numFmtId="166" fontId="6" fillId="0" borderId="14" xfId="14" applyNumberFormat="1" applyFont="1" applyFill="1" applyBorder="1" applyAlignment="1">
      <alignment horizontal="center" vertical="center"/>
    </xf>
  </cellXfs>
  <cellStyles count="38">
    <cellStyle name="HeaderRowStyle" xfId="9"/>
    <cellStyle name="Hipervínculo" xfId="18" builtinId="8" hidden="1"/>
    <cellStyle name="Hipervínculo visitado" xfId="19" builtinId="9" hidden="1"/>
    <cellStyle name="Millares 2" xfId="4"/>
    <cellStyle name="Millares 2 2" xfId="21"/>
    <cellStyle name="Millares 2 3" xfId="22"/>
    <cellStyle name="Millares 2 4" xfId="8"/>
    <cellStyle name="Millares 2 4 2" xfId="37"/>
    <cellStyle name="Millares 2 4 3" xfId="23"/>
    <cellStyle name="Millares 3" xfId="7"/>
    <cellStyle name="Millares 3 2" xfId="36"/>
    <cellStyle name="Millares 3 3" xfId="24"/>
    <cellStyle name="Millares 4" xfId="25"/>
    <cellStyle name="Millares 5" xfId="26"/>
    <cellStyle name="Millares_Anexas - Articulo 15 Ley 24156 - P2007" xfId="16"/>
    <cellStyle name="Millares_referencias 2" xfId="14"/>
    <cellStyle name="Normal" xfId="0" builtinId="0"/>
    <cellStyle name="Normal 2" xfId="2"/>
    <cellStyle name="Normal 2 2" xfId="27"/>
    <cellStyle name="Normal 2 3" xfId="15"/>
    <cellStyle name="Normal 2 3 2" xfId="17"/>
    <cellStyle name="Normal 3" xfId="5"/>
    <cellStyle name="Normal 3 2" xfId="28"/>
    <cellStyle name="Normal 4" xfId="29"/>
    <cellStyle name="Normal 5" xfId="30"/>
    <cellStyle name="Normal 6" xfId="31"/>
    <cellStyle name="Normal 7" xfId="32"/>
    <cellStyle name="Normal 8" xfId="35"/>
    <cellStyle name="Normal 9" xfId="20"/>
    <cellStyle name="Porcentaje 2" xfId="3"/>
    <cellStyle name="Porcentaje 2 2" xfId="6"/>
    <cellStyle name="Porcentaje 3" xfId="33"/>
    <cellStyle name="Porcentaje 4" xfId="34"/>
    <cellStyle name="RowStyle" xfId="10"/>
    <cellStyle name="TableDateTime" xfId="11"/>
    <cellStyle name="TableNumber" xfId="13"/>
    <cellStyle name="TableShortDateTime" xfId="12"/>
    <cellStyle name="Título 1" xfId="1"/>
  </cellStyles>
  <dxfs count="6"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  <dxf>
      <fill>
        <patternFill>
          <bgColor indexed="4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6"/>
  <sheetViews>
    <sheetView tabSelected="1" zoomScale="40" zoomScaleNormal="40" zoomScalePageLayoutView="80" workbookViewId="0">
      <pane xSplit="8" ySplit="8" topLeftCell="K9" activePane="bottomRight" state="frozen"/>
      <selection activeCell="G8" sqref="G8:G171"/>
      <selection pane="topRight" activeCell="G8" sqref="G8:G171"/>
      <selection pane="bottomLeft" activeCell="G8" sqref="G8:G171"/>
      <selection pane="bottomRight" activeCell="R2" sqref="B2:R516"/>
    </sheetView>
  </sheetViews>
  <sheetFormatPr baseColWidth="10" defaultColWidth="9.1796875" defaultRowHeight="54" customHeight="1" x14ac:dyDescent="0.3"/>
  <cols>
    <col min="1" max="1" width="9.1796875" style="15"/>
    <col min="2" max="2" width="5.26953125" style="15" customWidth="1"/>
    <col min="3" max="3" width="7.453125" style="15" customWidth="1"/>
    <col min="4" max="4" width="6.7265625" style="15" customWidth="1"/>
    <col min="5" max="5" width="7.26953125" style="15" customWidth="1"/>
    <col min="6" max="6" width="5.1796875" style="15" customWidth="1"/>
    <col min="7" max="7" width="6.81640625" style="15" customWidth="1"/>
    <col min="8" max="8" width="152.1796875" style="16" customWidth="1"/>
    <col min="9" max="9" width="18.54296875" style="15" customWidth="1"/>
    <col min="10" max="11" width="20.08984375" style="15" customWidth="1"/>
    <col min="12" max="12" width="18.08984375" style="15" customWidth="1"/>
    <col min="13" max="13" width="20.08984375" style="15" customWidth="1"/>
    <col min="14" max="16" width="7.36328125" style="15" bestFit="1" customWidth="1"/>
    <col min="17" max="17" width="10.36328125" style="15" bestFit="1" customWidth="1"/>
    <col min="18" max="18" width="29.90625" style="15" bestFit="1" customWidth="1"/>
    <col min="19" max="16384" width="9.1796875" style="15"/>
  </cols>
  <sheetData>
    <row r="1" spans="2:18" s="1" customFormat="1" ht="14" x14ac:dyDescent="0.3">
      <c r="B1" s="114"/>
      <c r="C1" s="114"/>
      <c r="D1" s="114"/>
      <c r="E1" s="114"/>
      <c r="F1" s="114"/>
      <c r="G1" s="114"/>
      <c r="H1" s="115"/>
      <c r="I1" s="114"/>
      <c r="J1" s="114"/>
      <c r="K1" s="114"/>
      <c r="L1" s="114"/>
      <c r="M1" s="114"/>
      <c r="N1" s="114"/>
      <c r="O1" s="114"/>
      <c r="P1" s="114"/>
      <c r="Q1" s="114"/>
      <c r="R1" s="116"/>
    </row>
    <row r="2" spans="2:18" s="1" customFormat="1" ht="14.5" thickBot="1" x14ac:dyDescent="0.35">
      <c r="B2" s="114"/>
      <c r="C2" s="114"/>
      <c r="D2" s="114"/>
      <c r="E2" s="114"/>
      <c r="F2" s="114"/>
      <c r="G2" s="114"/>
      <c r="H2" s="115"/>
      <c r="I2" s="114"/>
      <c r="J2" s="114"/>
      <c r="K2" s="114"/>
      <c r="L2" s="114"/>
      <c r="M2" s="114"/>
      <c r="N2" s="114"/>
      <c r="O2" s="114"/>
      <c r="P2" s="115"/>
      <c r="Q2" s="114"/>
      <c r="R2" s="116" t="s">
        <v>400</v>
      </c>
    </row>
    <row r="3" spans="2:18" s="1" customFormat="1" ht="14.5" thickBot="1" x14ac:dyDescent="0.35">
      <c r="B3" s="137" t="s">
        <v>351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9"/>
    </row>
    <row r="4" spans="2:18" s="1" customFormat="1" ht="32.25" customHeight="1" x14ac:dyDescent="0.3">
      <c r="B4" s="137" t="s">
        <v>352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9"/>
    </row>
    <row r="5" spans="2:18" s="1" customFormat="1" ht="14.5" thickBot="1" x14ac:dyDescent="0.35">
      <c r="B5" s="140" t="s">
        <v>346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2"/>
    </row>
    <row r="6" spans="2:18" s="1" customFormat="1" ht="14.5" thickBot="1" x14ac:dyDescent="0.35">
      <c r="B6" s="143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</row>
    <row r="7" spans="2:18" s="1" customFormat="1" ht="32.25" customHeight="1" x14ac:dyDescent="0.3">
      <c r="B7" s="145" t="s">
        <v>345</v>
      </c>
      <c r="C7" s="147" t="s">
        <v>344</v>
      </c>
      <c r="D7" s="147" t="s">
        <v>343</v>
      </c>
      <c r="E7" s="147" t="s">
        <v>342</v>
      </c>
      <c r="F7" s="147" t="s">
        <v>341</v>
      </c>
      <c r="G7" s="147" t="s">
        <v>340</v>
      </c>
      <c r="H7" s="129" t="s">
        <v>339</v>
      </c>
      <c r="I7" s="131" t="s">
        <v>353</v>
      </c>
      <c r="J7" s="132"/>
      <c r="K7" s="132"/>
      <c r="L7" s="132"/>
      <c r="M7" s="133"/>
      <c r="N7" s="134" t="s">
        <v>354</v>
      </c>
      <c r="O7" s="135"/>
      <c r="P7" s="135"/>
      <c r="Q7" s="135"/>
      <c r="R7" s="136"/>
    </row>
    <row r="8" spans="2:18" s="1" customFormat="1" ht="126.75" customHeight="1" thickBot="1" x14ac:dyDescent="0.35">
      <c r="B8" s="146"/>
      <c r="C8" s="148"/>
      <c r="D8" s="148"/>
      <c r="E8" s="148"/>
      <c r="F8" s="148"/>
      <c r="G8" s="148"/>
      <c r="H8" s="130"/>
      <c r="I8" s="117">
        <v>2021</v>
      </c>
      <c r="J8" s="118">
        <v>2022</v>
      </c>
      <c r="K8" s="118">
        <v>2023</v>
      </c>
      <c r="L8" s="118" t="s">
        <v>338</v>
      </c>
      <c r="M8" s="119" t="s">
        <v>337</v>
      </c>
      <c r="N8" s="117">
        <v>2021</v>
      </c>
      <c r="O8" s="118">
        <v>2022</v>
      </c>
      <c r="P8" s="118">
        <v>2023</v>
      </c>
      <c r="Q8" s="118" t="s">
        <v>338</v>
      </c>
      <c r="R8" s="119" t="s">
        <v>337</v>
      </c>
    </row>
    <row r="9" spans="2:18" s="1" customFormat="1" ht="51.75" customHeight="1" x14ac:dyDescent="0.3">
      <c r="B9" s="5">
        <v>1</v>
      </c>
      <c r="C9" s="8">
        <v>313</v>
      </c>
      <c r="D9" s="4">
        <v>48</v>
      </c>
      <c r="E9" s="4">
        <v>0</v>
      </c>
      <c r="F9" s="4">
        <v>1</v>
      </c>
      <c r="G9" s="4">
        <v>51</v>
      </c>
      <c r="H9" s="11" t="s">
        <v>324</v>
      </c>
      <c r="I9" s="23">
        <v>86180000</v>
      </c>
      <c r="J9" s="18">
        <v>117808060</v>
      </c>
      <c r="K9" s="18">
        <v>146343760</v>
      </c>
      <c r="L9" s="18">
        <v>0</v>
      </c>
      <c r="M9" s="19">
        <v>350331820</v>
      </c>
      <c r="N9" s="120">
        <v>0.24599535377631412</v>
      </c>
      <c r="O9" s="121">
        <v>0.33627564861222142</v>
      </c>
      <c r="P9" s="121">
        <v>0.41772899761146448</v>
      </c>
      <c r="Q9" s="121">
        <v>0</v>
      </c>
      <c r="R9" s="122">
        <v>1</v>
      </c>
    </row>
    <row r="10" spans="2:18" s="1" customFormat="1" ht="51.75" customHeight="1" x14ac:dyDescent="0.3">
      <c r="B10" s="5">
        <v>1</v>
      </c>
      <c r="C10" s="8">
        <v>316</v>
      </c>
      <c r="D10" s="4">
        <v>20</v>
      </c>
      <c r="E10" s="4">
        <v>0</v>
      </c>
      <c r="F10" s="4">
        <v>2</v>
      </c>
      <c r="G10" s="4">
        <v>51</v>
      </c>
      <c r="H10" s="13" t="s">
        <v>325</v>
      </c>
      <c r="I10" s="23">
        <v>50000000</v>
      </c>
      <c r="J10" s="18">
        <v>150000000</v>
      </c>
      <c r="K10" s="18">
        <v>0</v>
      </c>
      <c r="L10" s="18">
        <v>0</v>
      </c>
      <c r="M10" s="19">
        <v>200000000</v>
      </c>
      <c r="N10" s="120">
        <v>0.25</v>
      </c>
      <c r="O10" s="121">
        <v>0.75</v>
      </c>
      <c r="P10" s="121">
        <v>0</v>
      </c>
      <c r="Q10" s="121">
        <v>0</v>
      </c>
      <c r="R10" s="122">
        <v>1</v>
      </c>
    </row>
    <row r="11" spans="2:18" s="1" customFormat="1" ht="51.75" customHeight="1" x14ac:dyDescent="0.3">
      <c r="B11" s="5">
        <v>5</v>
      </c>
      <c r="C11" s="8">
        <v>320</v>
      </c>
      <c r="D11" s="4">
        <v>1</v>
      </c>
      <c r="E11" s="4">
        <v>0</v>
      </c>
      <c r="F11" s="4">
        <v>12</v>
      </c>
      <c r="G11" s="4">
        <v>51</v>
      </c>
      <c r="H11" s="7" t="s">
        <v>588</v>
      </c>
      <c r="I11" s="23">
        <v>12100000</v>
      </c>
      <c r="J11" s="18">
        <v>9050000</v>
      </c>
      <c r="K11" s="18">
        <v>2350000</v>
      </c>
      <c r="L11" s="18">
        <v>0</v>
      </c>
      <c r="M11" s="19">
        <v>23500000</v>
      </c>
      <c r="N11" s="120">
        <v>0.51489361702127656</v>
      </c>
      <c r="O11" s="121">
        <v>0.3851063829787234</v>
      </c>
      <c r="P11" s="121">
        <v>0.1</v>
      </c>
      <c r="Q11" s="121">
        <v>0</v>
      </c>
      <c r="R11" s="122">
        <v>1</v>
      </c>
    </row>
    <row r="12" spans="2:18" s="1" customFormat="1" ht="51.75" customHeight="1" x14ac:dyDescent="0.3">
      <c r="B12" s="5">
        <v>5</v>
      </c>
      <c r="C12" s="8">
        <v>320</v>
      </c>
      <c r="D12" s="4">
        <v>23</v>
      </c>
      <c r="E12" s="4">
        <v>2</v>
      </c>
      <c r="F12" s="4">
        <v>12</v>
      </c>
      <c r="G12" s="4">
        <v>51</v>
      </c>
      <c r="H12" s="7" t="s">
        <v>589</v>
      </c>
      <c r="I12" s="23">
        <v>15757976</v>
      </c>
      <c r="J12" s="18">
        <v>6753414</v>
      </c>
      <c r="K12" s="18">
        <v>0</v>
      </c>
      <c r="L12" s="18">
        <v>0</v>
      </c>
      <c r="M12" s="19">
        <v>22511390</v>
      </c>
      <c r="N12" s="120">
        <v>0.70000013326587118</v>
      </c>
      <c r="O12" s="121">
        <v>0.29999986673412882</v>
      </c>
      <c r="P12" s="121">
        <v>0</v>
      </c>
      <c r="Q12" s="121">
        <v>0</v>
      </c>
      <c r="R12" s="122">
        <v>1</v>
      </c>
    </row>
    <row r="13" spans="2:18" s="1" customFormat="1" ht="51.75" customHeight="1" x14ac:dyDescent="0.3">
      <c r="B13" s="5">
        <v>5</v>
      </c>
      <c r="C13" s="8">
        <v>320</v>
      </c>
      <c r="D13" s="4">
        <v>23</v>
      </c>
      <c r="E13" s="4">
        <v>4</v>
      </c>
      <c r="F13" s="4">
        <v>12</v>
      </c>
      <c r="G13" s="4">
        <v>51</v>
      </c>
      <c r="H13" s="7" t="s">
        <v>590</v>
      </c>
      <c r="I13" s="23">
        <v>29346852</v>
      </c>
      <c r="J13" s="18">
        <v>12577218</v>
      </c>
      <c r="K13" s="18">
        <v>0</v>
      </c>
      <c r="L13" s="18">
        <v>0</v>
      </c>
      <c r="M13" s="19">
        <v>41924070</v>
      </c>
      <c r="N13" s="120">
        <v>0.70000007155793798</v>
      </c>
      <c r="O13" s="121">
        <v>0.29999992844206202</v>
      </c>
      <c r="P13" s="121">
        <v>0</v>
      </c>
      <c r="Q13" s="121">
        <v>0</v>
      </c>
      <c r="R13" s="122">
        <v>1</v>
      </c>
    </row>
    <row r="14" spans="2:18" s="1" customFormat="1" ht="51.75" customHeight="1" x14ac:dyDescent="0.3">
      <c r="B14" s="5">
        <v>5</v>
      </c>
      <c r="C14" s="8">
        <v>320</v>
      </c>
      <c r="D14" s="4">
        <v>24</v>
      </c>
      <c r="E14" s="4">
        <v>5</v>
      </c>
      <c r="F14" s="4">
        <v>1</v>
      </c>
      <c r="G14" s="4">
        <v>51</v>
      </c>
      <c r="H14" s="7" t="s">
        <v>596</v>
      </c>
      <c r="I14" s="23">
        <v>3930000</v>
      </c>
      <c r="J14" s="18">
        <v>9170000</v>
      </c>
      <c r="K14" s="18">
        <v>0</v>
      </c>
      <c r="L14" s="18">
        <v>0</v>
      </c>
      <c r="M14" s="19">
        <v>13100000</v>
      </c>
      <c r="N14" s="120">
        <v>0.3</v>
      </c>
      <c r="O14" s="121">
        <v>0.7</v>
      </c>
      <c r="P14" s="121">
        <v>0</v>
      </c>
      <c r="Q14" s="121">
        <v>0</v>
      </c>
      <c r="R14" s="122">
        <v>1</v>
      </c>
    </row>
    <row r="15" spans="2:18" s="1" customFormat="1" ht="51.75" customHeight="1" x14ac:dyDescent="0.3">
      <c r="B15" s="5">
        <v>5</v>
      </c>
      <c r="C15" s="8">
        <v>320</v>
      </c>
      <c r="D15" s="4">
        <v>24</v>
      </c>
      <c r="E15" s="4">
        <v>11</v>
      </c>
      <c r="F15" s="4">
        <v>15</v>
      </c>
      <c r="G15" s="4">
        <v>51</v>
      </c>
      <c r="H15" s="7" t="s">
        <v>591</v>
      </c>
      <c r="I15" s="23">
        <v>6200235</v>
      </c>
      <c r="J15" s="18">
        <v>2657245</v>
      </c>
      <c r="K15" s="18">
        <v>0</v>
      </c>
      <c r="L15" s="18">
        <v>0</v>
      </c>
      <c r="M15" s="19">
        <v>8857480</v>
      </c>
      <c r="N15" s="120">
        <v>0.69999988710107164</v>
      </c>
      <c r="O15" s="121">
        <v>0.30000011289892836</v>
      </c>
      <c r="P15" s="121">
        <v>0</v>
      </c>
      <c r="Q15" s="121">
        <v>0</v>
      </c>
      <c r="R15" s="122">
        <v>1</v>
      </c>
    </row>
    <row r="16" spans="2:18" s="1" customFormat="1" ht="51.75" customHeight="1" x14ac:dyDescent="0.3">
      <c r="B16" s="5">
        <v>5</v>
      </c>
      <c r="C16" s="8">
        <v>320</v>
      </c>
      <c r="D16" s="4">
        <v>24</v>
      </c>
      <c r="E16" s="4">
        <v>11</v>
      </c>
      <c r="F16" s="4">
        <v>17</v>
      </c>
      <c r="G16" s="4">
        <v>51</v>
      </c>
      <c r="H16" s="7" t="s">
        <v>592</v>
      </c>
      <c r="I16" s="23">
        <v>21750000</v>
      </c>
      <c r="J16" s="18">
        <v>50750000</v>
      </c>
      <c r="K16" s="18">
        <v>0</v>
      </c>
      <c r="L16" s="18">
        <v>0</v>
      </c>
      <c r="M16" s="19">
        <v>72500000</v>
      </c>
      <c r="N16" s="120">
        <v>0.3</v>
      </c>
      <c r="O16" s="121">
        <v>0.7</v>
      </c>
      <c r="P16" s="121">
        <v>0</v>
      </c>
      <c r="Q16" s="121">
        <v>0</v>
      </c>
      <c r="R16" s="122">
        <v>1</v>
      </c>
    </row>
    <row r="17" spans="2:18" s="1" customFormat="1" ht="51.75" customHeight="1" x14ac:dyDescent="0.3">
      <c r="B17" s="5">
        <v>5</v>
      </c>
      <c r="C17" s="8">
        <v>320</v>
      </c>
      <c r="D17" s="4">
        <v>24</v>
      </c>
      <c r="E17" s="4">
        <v>15</v>
      </c>
      <c r="F17" s="4">
        <v>4</v>
      </c>
      <c r="G17" s="4">
        <v>51</v>
      </c>
      <c r="H17" s="7" t="s">
        <v>593</v>
      </c>
      <c r="I17" s="23">
        <v>126100000</v>
      </c>
      <c r="J17" s="18">
        <v>296900000</v>
      </c>
      <c r="K17" s="18">
        <v>0</v>
      </c>
      <c r="L17" s="18">
        <v>0</v>
      </c>
      <c r="M17" s="19">
        <v>423000000</v>
      </c>
      <c r="N17" s="120">
        <v>0.29810874704491724</v>
      </c>
      <c r="O17" s="121">
        <v>0.7018912529550827</v>
      </c>
      <c r="P17" s="121">
        <v>0</v>
      </c>
      <c r="Q17" s="121">
        <v>0</v>
      </c>
      <c r="R17" s="122">
        <v>1</v>
      </c>
    </row>
    <row r="18" spans="2:18" s="1" customFormat="1" ht="51.75" customHeight="1" x14ac:dyDescent="0.3">
      <c r="B18" s="5">
        <v>5</v>
      </c>
      <c r="C18" s="8">
        <v>320</v>
      </c>
      <c r="D18" s="4">
        <v>24</v>
      </c>
      <c r="E18" s="4">
        <v>17</v>
      </c>
      <c r="F18" s="4">
        <v>5</v>
      </c>
      <c r="G18" s="4">
        <v>51</v>
      </c>
      <c r="H18" s="7" t="s">
        <v>594</v>
      </c>
      <c r="I18" s="23">
        <v>54083670</v>
      </c>
      <c r="J18" s="18">
        <v>23178720</v>
      </c>
      <c r="K18" s="18">
        <v>0</v>
      </c>
      <c r="L18" s="18">
        <v>0</v>
      </c>
      <c r="M18" s="19">
        <v>77262390</v>
      </c>
      <c r="N18" s="120">
        <v>0.69999996117127616</v>
      </c>
      <c r="O18" s="121">
        <v>0.30000003882872378</v>
      </c>
      <c r="P18" s="121">
        <v>0</v>
      </c>
      <c r="Q18" s="121">
        <v>0</v>
      </c>
      <c r="R18" s="122">
        <v>1</v>
      </c>
    </row>
    <row r="19" spans="2:18" s="1" customFormat="1" ht="51.75" customHeight="1" x14ac:dyDescent="0.3">
      <c r="B19" s="5">
        <v>5</v>
      </c>
      <c r="C19" s="8">
        <v>320</v>
      </c>
      <c r="D19" s="4">
        <v>24</v>
      </c>
      <c r="E19" s="4">
        <v>18</v>
      </c>
      <c r="F19" s="4">
        <v>8</v>
      </c>
      <c r="G19" s="4">
        <v>51</v>
      </c>
      <c r="H19" s="7" t="s">
        <v>23</v>
      </c>
      <c r="I19" s="23">
        <v>12441331</v>
      </c>
      <c r="J19" s="18">
        <v>5331999</v>
      </c>
      <c r="K19" s="18">
        <v>0</v>
      </c>
      <c r="L19" s="18">
        <v>0</v>
      </c>
      <c r="M19" s="19">
        <v>17773330</v>
      </c>
      <c r="N19" s="120">
        <v>0.7</v>
      </c>
      <c r="O19" s="121">
        <v>0.3</v>
      </c>
      <c r="P19" s="121">
        <v>0</v>
      </c>
      <c r="Q19" s="121">
        <v>0</v>
      </c>
      <c r="R19" s="122">
        <v>1</v>
      </c>
    </row>
    <row r="20" spans="2:18" s="1" customFormat="1" ht="52" customHeight="1" x14ac:dyDescent="0.3">
      <c r="B20" s="5">
        <v>5</v>
      </c>
      <c r="C20" s="8">
        <v>320</v>
      </c>
      <c r="D20" s="4">
        <v>24</v>
      </c>
      <c r="E20" s="4">
        <v>19</v>
      </c>
      <c r="F20" s="4">
        <v>8</v>
      </c>
      <c r="G20" s="4">
        <v>51</v>
      </c>
      <c r="H20" s="7" t="s">
        <v>595</v>
      </c>
      <c r="I20" s="23">
        <v>8985001</v>
      </c>
      <c r="J20" s="18">
        <v>3850719</v>
      </c>
      <c r="K20" s="18">
        <v>0</v>
      </c>
      <c r="L20" s="18">
        <v>0</v>
      </c>
      <c r="M20" s="19">
        <v>12835720</v>
      </c>
      <c r="N20" s="120">
        <v>0.69999976627723259</v>
      </c>
      <c r="O20" s="121">
        <v>0.30000023372276741</v>
      </c>
      <c r="P20" s="121">
        <v>0</v>
      </c>
      <c r="Q20" s="121">
        <v>0</v>
      </c>
      <c r="R20" s="122">
        <v>1</v>
      </c>
    </row>
    <row r="21" spans="2:18" s="1" customFormat="1" ht="52" customHeight="1" x14ac:dyDescent="0.3">
      <c r="B21" s="5">
        <v>5</v>
      </c>
      <c r="C21" s="8">
        <v>335</v>
      </c>
      <c r="D21" s="4">
        <v>21</v>
      </c>
      <c r="E21" s="4">
        <v>0</v>
      </c>
      <c r="F21" s="4">
        <v>16</v>
      </c>
      <c r="G21" s="4">
        <v>51</v>
      </c>
      <c r="H21" s="7" t="s">
        <v>40</v>
      </c>
      <c r="I21" s="23">
        <v>70000000</v>
      </c>
      <c r="J21" s="18">
        <v>70000000</v>
      </c>
      <c r="K21" s="18">
        <v>0</v>
      </c>
      <c r="L21" s="18">
        <v>0</v>
      </c>
      <c r="M21" s="19">
        <v>140000000</v>
      </c>
      <c r="N21" s="120">
        <v>0.5</v>
      </c>
      <c r="O21" s="121">
        <v>0.5</v>
      </c>
      <c r="P21" s="121">
        <v>0</v>
      </c>
      <c r="Q21" s="121">
        <v>0</v>
      </c>
      <c r="R21" s="122">
        <v>1</v>
      </c>
    </row>
    <row r="22" spans="2:18" s="1" customFormat="1" ht="51.75" customHeight="1" x14ac:dyDescent="0.3">
      <c r="B22" s="5">
        <v>5</v>
      </c>
      <c r="C22" s="8">
        <v>335</v>
      </c>
      <c r="D22" s="4">
        <v>21</v>
      </c>
      <c r="E22" s="4">
        <v>0</v>
      </c>
      <c r="F22" s="4">
        <v>27</v>
      </c>
      <c r="G22" s="4">
        <v>51</v>
      </c>
      <c r="H22" s="7" t="s">
        <v>41</v>
      </c>
      <c r="I22" s="23">
        <v>25000000</v>
      </c>
      <c r="J22" s="18">
        <v>25000000</v>
      </c>
      <c r="K22" s="18">
        <v>0</v>
      </c>
      <c r="L22" s="18">
        <v>0</v>
      </c>
      <c r="M22" s="19">
        <v>50000000</v>
      </c>
      <c r="N22" s="120">
        <v>0.5</v>
      </c>
      <c r="O22" s="121">
        <v>0.5</v>
      </c>
      <c r="P22" s="121">
        <v>0</v>
      </c>
      <c r="Q22" s="121">
        <v>0</v>
      </c>
      <c r="R22" s="122">
        <v>1</v>
      </c>
    </row>
    <row r="23" spans="2:18" s="1" customFormat="1" ht="51.75" customHeight="1" x14ac:dyDescent="0.3">
      <c r="B23" s="5">
        <v>5</v>
      </c>
      <c r="C23" s="8">
        <v>335</v>
      </c>
      <c r="D23" s="4">
        <v>21</v>
      </c>
      <c r="E23" s="4">
        <v>0</v>
      </c>
      <c r="F23" s="4">
        <v>31</v>
      </c>
      <c r="G23" s="4">
        <v>51</v>
      </c>
      <c r="H23" s="7" t="s">
        <v>42</v>
      </c>
      <c r="I23" s="23">
        <v>45000000</v>
      </c>
      <c r="J23" s="18">
        <v>45000000</v>
      </c>
      <c r="K23" s="18">
        <v>0</v>
      </c>
      <c r="L23" s="18">
        <v>0</v>
      </c>
      <c r="M23" s="19">
        <v>90000000</v>
      </c>
      <c r="N23" s="120">
        <v>0.5</v>
      </c>
      <c r="O23" s="121">
        <v>0.5</v>
      </c>
      <c r="P23" s="121">
        <v>0</v>
      </c>
      <c r="Q23" s="121">
        <v>0</v>
      </c>
      <c r="R23" s="122">
        <v>1</v>
      </c>
    </row>
    <row r="24" spans="2:18" s="1" customFormat="1" ht="51.75" customHeight="1" x14ac:dyDescent="0.3">
      <c r="B24" s="5">
        <v>5</v>
      </c>
      <c r="C24" s="8">
        <v>335</v>
      </c>
      <c r="D24" s="4">
        <v>21</v>
      </c>
      <c r="E24" s="4">
        <v>0</v>
      </c>
      <c r="F24" s="4">
        <v>32</v>
      </c>
      <c r="G24" s="4">
        <v>51</v>
      </c>
      <c r="H24" s="7" t="s">
        <v>43</v>
      </c>
      <c r="I24" s="23">
        <v>16800000</v>
      </c>
      <c r="J24" s="18">
        <v>10200000</v>
      </c>
      <c r="K24" s="18">
        <v>0</v>
      </c>
      <c r="L24" s="18">
        <v>0</v>
      </c>
      <c r="M24" s="19">
        <v>27000000</v>
      </c>
      <c r="N24" s="120">
        <v>0.62222222222222223</v>
      </c>
      <c r="O24" s="121">
        <v>0.37777777777777777</v>
      </c>
      <c r="P24" s="121">
        <v>0</v>
      </c>
      <c r="Q24" s="121">
        <v>0</v>
      </c>
      <c r="R24" s="122">
        <v>1</v>
      </c>
    </row>
    <row r="25" spans="2:18" s="1" customFormat="1" ht="51.75" customHeight="1" x14ac:dyDescent="0.3">
      <c r="B25" s="5">
        <v>5</v>
      </c>
      <c r="C25" s="8">
        <v>335</v>
      </c>
      <c r="D25" s="4">
        <v>21</v>
      </c>
      <c r="E25" s="4">
        <v>0</v>
      </c>
      <c r="F25" s="4">
        <v>34</v>
      </c>
      <c r="G25" s="4">
        <v>51</v>
      </c>
      <c r="H25" s="7" t="s">
        <v>44</v>
      </c>
      <c r="I25" s="23">
        <v>20000000</v>
      </c>
      <c r="J25" s="18">
        <v>20000000</v>
      </c>
      <c r="K25" s="18">
        <v>0</v>
      </c>
      <c r="L25" s="18">
        <v>0</v>
      </c>
      <c r="M25" s="19">
        <v>40000000</v>
      </c>
      <c r="N25" s="120">
        <v>0.5</v>
      </c>
      <c r="O25" s="121">
        <v>0.5</v>
      </c>
      <c r="P25" s="121">
        <v>0</v>
      </c>
      <c r="Q25" s="121">
        <v>0</v>
      </c>
      <c r="R25" s="122">
        <v>1</v>
      </c>
    </row>
    <row r="26" spans="2:18" s="1" customFormat="1" ht="51.75" customHeight="1" x14ac:dyDescent="0.3">
      <c r="B26" s="5">
        <v>5</v>
      </c>
      <c r="C26" s="8">
        <v>335</v>
      </c>
      <c r="D26" s="4">
        <v>21</v>
      </c>
      <c r="E26" s="4">
        <v>0</v>
      </c>
      <c r="F26" s="4">
        <v>37</v>
      </c>
      <c r="G26" s="4">
        <v>51</v>
      </c>
      <c r="H26" s="7" t="s">
        <v>45</v>
      </c>
      <c r="I26" s="23">
        <v>30000000</v>
      </c>
      <c r="J26" s="18">
        <v>17000000</v>
      </c>
      <c r="K26" s="18">
        <v>0</v>
      </c>
      <c r="L26" s="18">
        <v>0</v>
      </c>
      <c r="M26" s="19">
        <v>47000000</v>
      </c>
      <c r="N26" s="120">
        <v>0.63829787234042556</v>
      </c>
      <c r="O26" s="121">
        <v>0.36170212765957449</v>
      </c>
      <c r="P26" s="121">
        <v>0</v>
      </c>
      <c r="Q26" s="121">
        <v>0</v>
      </c>
      <c r="R26" s="122">
        <v>1</v>
      </c>
    </row>
    <row r="27" spans="2:18" s="1" customFormat="1" ht="51.75" customHeight="1" x14ac:dyDescent="0.3">
      <c r="B27" s="5">
        <v>5</v>
      </c>
      <c r="C27" s="8">
        <v>335</v>
      </c>
      <c r="D27" s="4">
        <v>21</v>
      </c>
      <c r="E27" s="4">
        <v>0</v>
      </c>
      <c r="F27" s="4">
        <v>41</v>
      </c>
      <c r="G27" s="4">
        <v>51</v>
      </c>
      <c r="H27" s="7" t="s">
        <v>613</v>
      </c>
      <c r="I27" s="23">
        <v>3025919</v>
      </c>
      <c r="J27" s="18">
        <v>489101</v>
      </c>
      <c r="K27" s="18">
        <v>0</v>
      </c>
      <c r="L27" s="18">
        <v>0</v>
      </c>
      <c r="M27" s="19">
        <v>3515020</v>
      </c>
      <c r="N27" s="120">
        <v>0.86085399229591864</v>
      </c>
      <c r="O27" s="121">
        <v>0.13914600770408134</v>
      </c>
      <c r="P27" s="121">
        <v>0</v>
      </c>
      <c r="Q27" s="121">
        <v>0</v>
      </c>
      <c r="R27" s="122">
        <v>1</v>
      </c>
    </row>
    <row r="28" spans="2:18" s="1" customFormat="1" ht="51.75" customHeight="1" x14ac:dyDescent="0.3">
      <c r="B28" s="5">
        <v>5</v>
      </c>
      <c r="C28" s="8">
        <v>335</v>
      </c>
      <c r="D28" s="4">
        <v>27</v>
      </c>
      <c r="E28" s="4">
        <v>0</v>
      </c>
      <c r="F28" s="4">
        <v>4</v>
      </c>
      <c r="G28" s="4">
        <v>51</v>
      </c>
      <c r="H28" s="7" t="s">
        <v>614</v>
      </c>
      <c r="I28" s="23">
        <v>1819640</v>
      </c>
      <c r="J28" s="18">
        <v>1205510</v>
      </c>
      <c r="K28" s="18">
        <v>0</v>
      </c>
      <c r="L28" s="18">
        <v>0</v>
      </c>
      <c r="M28" s="19">
        <v>3025150</v>
      </c>
      <c r="N28" s="120">
        <v>0.6015040576500339</v>
      </c>
      <c r="O28" s="121">
        <v>0.3984959423499661</v>
      </c>
      <c r="P28" s="121">
        <v>0</v>
      </c>
      <c r="Q28" s="121">
        <v>0</v>
      </c>
      <c r="R28" s="122">
        <v>1</v>
      </c>
    </row>
    <row r="29" spans="2:18" s="1" customFormat="1" ht="51.75" customHeight="1" x14ac:dyDescent="0.3">
      <c r="B29" s="5">
        <v>5</v>
      </c>
      <c r="C29" s="8">
        <v>335</v>
      </c>
      <c r="D29" s="4">
        <v>27</v>
      </c>
      <c r="E29" s="4">
        <v>0</v>
      </c>
      <c r="F29" s="4">
        <v>5</v>
      </c>
      <c r="G29" s="4">
        <v>51</v>
      </c>
      <c r="H29" s="7" t="s">
        <v>46</v>
      </c>
      <c r="I29" s="23">
        <v>5000000</v>
      </c>
      <c r="J29" s="18">
        <v>481351250</v>
      </c>
      <c r="K29" s="18">
        <v>0</v>
      </c>
      <c r="L29" s="18">
        <v>0</v>
      </c>
      <c r="M29" s="19">
        <v>486351250</v>
      </c>
      <c r="N29" s="120">
        <v>1.0280635651702345E-2</v>
      </c>
      <c r="O29" s="121">
        <v>0.98971936434829766</v>
      </c>
      <c r="P29" s="121">
        <v>0</v>
      </c>
      <c r="Q29" s="121">
        <v>0</v>
      </c>
      <c r="R29" s="122">
        <v>1</v>
      </c>
    </row>
    <row r="30" spans="2:18" s="1" customFormat="1" ht="51.75" customHeight="1" x14ac:dyDescent="0.3">
      <c r="B30" s="5">
        <v>10</v>
      </c>
      <c r="C30" s="8">
        <v>360</v>
      </c>
      <c r="D30" s="4">
        <v>16</v>
      </c>
      <c r="E30" s="4">
        <v>0</v>
      </c>
      <c r="F30" s="4">
        <v>8</v>
      </c>
      <c r="G30" s="4">
        <v>52</v>
      </c>
      <c r="H30" s="7" t="s">
        <v>617</v>
      </c>
      <c r="I30" s="23">
        <v>8775000</v>
      </c>
      <c r="J30" s="18">
        <v>10000000</v>
      </c>
      <c r="K30" s="18">
        <v>0</v>
      </c>
      <c r="L30" s="18">
        <v>0</v>
      </c>
      <c r="M30" s="19">
        <v>18775000</v>
      </c>
      <c r="N30" s="120">
        <v>0.46737683089214382</v>
      </c>
      <c r="O30" s="121">
        <v>0.53262316910785623</v>
      </c>
      <c r="P30" s="121">
        <v>0</v>
      </c>
      <c r="Q30" s="121">
        <v>0</v>
      </c>
      <c r="R30" s="122">
        <v>1</v>
      </c>
    </row>
    <row r="31" spans="2:18" s="1" customFormat="1" ht="51.75" customHeight="1" x14ac:dyDescent="0.3">
      <c r="B31" s="5">
        <v>10</v>
      </c>
      <c r="C31" s="8">
        <v>360</v>
      </c>
      <c r="D31" s="4">
        <v>16</v>
      </c>
      <c r="E31" s="4">
        <v>0</v>
      </c>
      <c r="F31" s="4">
        <v>9</v>
      </c>
      <c r="G31" s="4">
        <v>53</v>
      </c>
      <c r="H31" s="7" t="s">
        <v>618</v>
      </c>
      <c r="I31" s="23">
        <v>2000000</v>
      </c>
      <c r="J31" s="18">
        <v>2124500</v>
      </c>
      <c r="K31" s="18">
        <v>0</v>
      </c>
      <c r="L31" s="18">
        <v>0</v>
      </c>
      <c r="M31" s="19">
        <v>4124500</v>
      </c>
      <c r="N31" s="120">
        <v>0.48490726148624075</v>
      </c>
      <c r="O31" s="121">
        <v>0.51509273851375925</v>
      </c>
      <c r="P31" s="121">
        <v>0</v>
      </c>
      <c r="Q31" s="121">
        <v>0</v>
      </c>
      <c r="R31" s="122">
        <v>1</v>
      </c>
    </row>
    <row r="32" spans="2:18" s="1" customFormat="1" ht="51.75" customHeight="1" x14ac:dyDescent="0.3">
      <c r="B32" s="5">
        <v>10</v>
      </c>
      <c r="C32" s="8">
        <v>360</v>
      </c>
      <c r="D32" s="4">
        <v>16</v>
      </c>
      <c r="E32" s="4">
        <v>0</v>
      </c>
      <c r="F32" s="4">
        <v>12</v>
      </c>
      <c r="G32" s="4">
        <v>51</v>
      </c>
      <c r="H32" s="7" t="s">
        <v>616</v>
      </c>
      <c r="I32" s="23">
        <v>60000000</v>
      </c>
      <c r="J32" s="18">
        <v>80000000</v>
      </c>
      <c r="K32" s="18">
        <v>0</v>
      </c>
      <c r="L32" s="18">
        <v>0</v>
      </c>
      <c r="M32" s="19">
        <v>140000000</v>
      </c>
      <c r="N32" s="120">
        <v>0.42857142857142855</v>
      </c>
      <c r="O32" s="121">
        <v>0.5714285714285714</v>
      </c>
      <c r="P32" s="121">
        <v>0</v>
      </c>
      <c r="Q32" s="121">
        <v>0</v>
      </c>
      <c r="R32" s="122">
        <v>1</v>
      </c>
    </row>
    <row r="33" spans="1:18" s="1" customFormat="1" ht="51.75" customHeight="1" x14ac:dyDescent="0.3">
      <c r="B33" s="5">
        <v>10</v>
      </c>
      <c r="C33" s="8">
        <v>361</v>
      </c>
      <c r="D33" s="4">
        <v>17</v>
      </c>
      <c r="E33" s="4">
        <v>0</v>
      </c>
      <c r="F33" s="4">
        <v>20</v>
      </c>
      <c r="G33" s="4">
        <v>51</v>
      </c>
      <c r="H33" s="7" t="s">
        <v>330</v>
      </c>
      <c r="I33" s="23">
        <v>22500000</v>
      </c>
      <c r="J33" s="18">
        <v>22500000</v>
      </c>
      <c r="K33" s="18">
        <v>0</v>
      </c>
      <c r="L33" s="18">
        <v>0</v>
      </c>
      <c r="M33" s="19">
        <v>45000000</v>
      </c>
      <c r="N33" s="120">
        <v>0.5</v>
      </c>
      <c r="O33" s="121">
        <v>0.5</v>
      </c>
      <c r="P33" s="121">
        <v>0</v>
      </c>
      <c r="Q33" s="121">
        <v>0</v>
      </c>
      <c r="R33" s="122">
        <v>1</v>
      </c>
    </row>
    <row r="34" spans="1:18" s="1" customFormat="1" ht="51.75" customHeight="1" x14ac:dyDescent="0.3">
      <c r="B34" s="5">
        <v>20</v>
      </c>
      <c r="C34" s="8">
        <v>301</v>
      </c>
      <c r="D34" s="4">
        <v>16</v>
      </c>
      <c r="E34" s="4">
        <v>0</v>
      </c>
      <c r="F34" s="4">
        <v>14</v>
      </c>
      <c r="G34" s="4">
        <v>51</v>
      </c>
      <c r="H34" s="9" t="s">
        <v>6</v>
      </c>
      <c r="I34" s="23">
        <v>2000000</v>
      </c>
      <c r="J34" s="18">
        <v>298000000</v>
      </c>
      <c r="K34" s="18">
        <v>180000000</v>
      </c>
      <c r="L34" s="18">
        <v>0</v>
      </c>
      <c r="M34" s="19">
        <v>480000000</v>
      </c>
      <c r="N34" s="120">
        <v>4.1666666666666666E-3</v>
      </c>
      <c r="O34" s="121">
        <v>0.62083333333333335</v>
      </c>
      <c r="P34" s="121">
        <v>0.375</v>
      </c>
      <c r="Q34" s="121">
        <v>0</v>
      </c>
      <c r="R34" s="122">
        <v>1</v>
      </c>
    </row>
    <row r="35" spans="1:18" s="1" customFormat="1" ht="51.75" customHeight="1" x14ac:dyDescent="0.3">
      <c r="B35" s="5">
        <v>20</v>
      </c>
      <c r="C35" s="8">
        <v>301</v>
      </c>
      <c r="D35" s="4">
        <v>16</v>
      </c>
      <c r="E35" s="4">
        <v>0</v>
      </c>
      <c r="F35" s="4">
        <v>15</v>
      </c>
      <c r="G35" s="4">
        <v>51</v>
      </c>
      <c r="H35" s="9" t="s">
        <v>7</v>
      </c>
      <c r="I35" s="23">
        <v>1000000</v>
      </c>
      <c r="J35" s="18">
        <v>149000000</v>
      </c>
      <c r="K35" s="18">
        <v>0</v>
      </c>
      <c r="L35" s="18">
        <v>0</v>
      </c>
      <c r="M35" s="19">
        <v>150000000</v>
      </c>
      <c r="N35" s="120">
        <v>6.6666666666666671E-3</v>
      </c>
      <c r="O35" s="121">
        <v>0.99333333333333329</v>
      </c>
      <c r="P35" s="121">
        <v>0</v>
      </c>
      <c r="Q35" s="121">
        <v>0</v>
      </c>
      <c r="R35" s="122">
        <v>1</v>
      </c>
    </row>
    <row r="36" spans="1:18" s="1" customFormat="1" ht="51.75" customHeight="1" x14ac:dyDescent="0.3">
      <c r="B36" s="5">
        <v>30</v>
      </c>
      <c r="C36" s="8">
        <v>325</v>
      </c>
      <c r="D36" s="4">
        <v>34</v>
      </c>
      <c r="E36" s="4">
        <v>0</v>
      </c>
      <c r="F36" s="4">
        <v>7</v>
      </c>
      <c r="G36" s="4">
        <v>51</v>
      </c>
      <c r="H36" s="7" t="s">
        <v>598</v>
      </c>
      <c r="I36" s="110">
        <v>286067563</v>
      </c>
      <c r="J36" s="111">
        <v>601055247</v>
      </c>
      <c r="K36" s="111">
        <v>0</v>
      </c>
      <c r="L36" s="111">
        <v>0</v>
      </c>
      <c r="M36" s="20">
        <v>887122810</v>
      </c>
      <c r="N36" s="120">
        <v>0.322466697705586</v>
      </c>
      <c r="O36" s="121">
        <v>0.677533302294414</v>
      </c>
      <c r="P36" s="121">
        <v>0</v>
      </c>
      <c r="Q36" s="121">
        <v>0</v>
      </c>
      <c r="R36" s="122">
        <v>1</v>
      </c>
    </row>
    <row r="37" spans="1:18" s="1" customFormat="1" ht="51.75" customHeight="1" x14ac:dyDescent="0.3">
      <c r="B37" s="5">
        <v>30</v>
      </c>
      <c r="C37" s="8">
        <v>325</v>
      </c>
      <c r="D37" s="4">
        <v>34</v>
      </c>
      <c r="E37" s="4">
        <v>0</v>
      </c>
      <c r="F37" s="4">
        <v>8</v>
      </c>
      <c r="G37" s="4">
        <v>51</v>
      </c>
      <c r="H37" s="7" t="s">
        <v>599</v>
      </c>
      <c r="I37" s="110">
        <v>80020359</v>
      </c>
      <c r="J37" s="111">
        <v>175652761</v>
      </c>
      <c r="K37" s="111">
        <v>0</v>
      </c>
      <c r="L37" s="111">
        <v>0</v>
      </c>
      <c r="M37" s="20">
        <v>255673120</v>
      </c>
      <c r="N37" s="120">
        <v>0.3129791626120102</v>
      </c>
      <c r="O37" s="121">
        <v>0.6870208373879898</v>
      </c>
      <c r="P37" s="121">
        <v>0</v>
      </c>
      <c r="Q37" s="121">
        <v>0</v>
      </c>
      <c r="R37" s="122">
        <v>1</v>
      </c>
    </row>
    <row r="38" spans="1:18" s="1" customFormat="1" ht="51.75" customHeight="1" x14ac:dyDescent="0.3">
      <c r="B38" s="5">
        <v>30</v>
      </c>
      <c r="C38" s="8">
        <v>325</v>
      </c>
      <c r="D38" s="4">
        <v>34</v>
      </c>
      <c r="E38" s="4">
        <v>0</v>
      </c>
      <c r="F38" s="4">
        <v>9</v>
      </c>
      <c r="G38" s="4">
        <v>51</v>
      </c>
      <c r="H38" s="7" t="s">
        <v>600</v>
      </c>
      <c r="I38" s="23">
        <v>188786871</v>
      </c>
      <c r="J38" s="18">
        <v>280980249</v>
      </c>
      <c r="K38" s="18">
        <v>0</v>
      </c>
      <c r="L38" s="18">
        <v>0</v>
      </c>
      <c r="M38" s="19">
        <v>469767120</v>
      </c>
      <c r="N38" s="120">
        <v>0.40187331757062944</v>
      </c>
      <c r="O38" s="121">
        <v>0.5981266824293705</v>
      </c>
      <c r="P38" s="121">
        <v>0</v>
      </c>
      <c r="Q38" s="121">
        <v>0</v>
      </c>
      <c r="R38" s="122">
        <v>1</v>
      </c>
    </row>
    <row r="39" spans="1:18" s="1" customFormat="1" ht="51.75" customHeight="1" x14ac:dyDescent="0.3">
      <c r="B39" s="5">
        <v>30</v>
      </c>
      <c r="C39" s="8">
        <v>325</v>
      </c>
      <c r="D39" s="4">
        <v>34</v>
      </c>
      <c r="E39" s="4">
        <v>0</v>
      </c>
      <c r="F39" s="4">
        <v>10</v>
      </c>
      <c r="G39" s="4">
        <v>51</v>
      </c>
      <c r="H39" s="7" t="s">
        <v>597</v>
      </c>
      <c r="I39" s="23">
        <v>45772381</v>
      </c>
      <c r="J39" s="18">
        <v>67028899</v>
      </c>
      <c r="K39" s="18">
        <v>0</v>
      </c>
      <c r="L39" s="18">
        <v>0</v>
      </c>
      <c r="M39" s="19">
        <v>112801280</v>
      </c>
      <c r="N39" s="120">
        <v>0.40577891492011436</v>
      </c>
      <c r="O39" s="121">
        <v>0.59422108507988558</v>
      </c>
      <c r="P39" s="121">
        <v>0</v>
      </c>
      <c r="Q39" s="121">
        <v>0</v>
      </c>
      <c r="R39" s="122">
        <v>1</v>
      </c>
    </row>
    <row r="40" spans="1:18" s="6" customFormat="1" ht="51.75" customHeight="1" x14ac:dyDescent="0.3">
      <c r="A40" s="1"/>
      <c r="B40" s="5">
        <v>41</v>
      </c>
      <c r="C40" s="8">
        <v>326</v>
      </c>
      <c r="D40" s="4">
        <v>28</v>
      </c>
      <c r="E40" s="4">
        <v>0</v>
      </c>
      <c r="F40" s="4">
        <v>14</v>
      </c>
      <c r="G40" s="4">
        <v>51</v>
      </c>
      <c r="H40" s="7" t="s">
        <v>601</v>
      </c>
      <c r="I40" s="23">
        <v>62700000</v>
      </c>
      <c r="J40" s="18">
        <v>21435000</v>
      </c>
      <c r="K40" s="18">
        <v>0</v>
      </c>
      <c r="L40" s="18">
        <v>0</v>
      </c>
      <c r="M40" s="19">
        <v>84135000</v>
      </c>
      <c r="N40" s="120">
        <v>0.74523087894455342</v>
      </c>
      <c r="O40" s="121">
        <v>0.25476912105544658</v>
      </c>
      <c r="P40" s="121">
        <v>0</v>
      </c>
      <c r="Q40" s="121">
        <v>0</v>
      </c>
      <c r="R40" s="122">
        <v>1</v>
      </c>
    </row>
    <row r="41" spans="1:18" s="1" customFormat="1" ht="51.75" customHeight="1" x14ac:dyDescent="0.3">
      <c r="B41" s="5">
        <v>41</v>
      </c>
      <c r="C41" s="8">
        <v>375</v>
      </c>
      <c r="D41" s="4">
        <v>48</v>
      </c>
      <c r="E41" s="4">
        <v>0</v>
      </c>
      <c r="F41" s="4">
        <v>10</v>
      </c>
      <c r="G41" s="4">
        <v>51</v>
      </c>
      <c r="H41" s="7" t="s">
        <v>57</v>
      </c>
      <c r="I41" s="23">
        <v>17790973</v>
      </c>
      <c r="J41" s="18">
        <v>54008317</v>
      </c>
      <c r="K41" s="18">
        <v>0</v>
      </c>
      <c r="L41" s="18">
        <v>0</v>
      </c>
      <c r="M41" s="19">
        <v>71799290</v>
      </c>
      <c r="N41" s="120">
        <v>0.24778758954301638</v>
      </c>
      <c r="O41" s="121">
        <v>0.75221241045698362</v>
      </c>
      <c r="P41" s="121">
        <v>0</v>
      </c>
      <c r="Q41" s="121">
        <v>0</v>
      </c>
      <c r="R41" s="122">
        <v>1</v>
      </c>
    </row>
    <row r="42" spans="1:18" s="1" customFormat="1" ht="51.75" customHeight="1" x14ac:dyDescent="0.3">
      <c r="B42" s="5">
        <v>45</v>
      </c>
      <c r="C42" s="8">
        <v>381</v>
      </c>
      <c r="D42" s="4">
        <v>1</v>
      </c>
      <c r="E42" s="4">
        <v>0</v>
      </c>
      <c r="F42" s="4">
        <v>3</v>
      </c>
      <c r="G42" s="4">
        <v>51</v>
      </c>
      <c r="H42" s="7" t="s">
        <v>327</v>
      </c>
      <c r="I42" s="23">
        <v>5115900</v>
      </c>
      <c r="J42" s="18">
        <v>3114000</v>
      </c>
      <c r="K42" s="18">
        <v>0</v>
      </c>
      <c r="L42" s="18">
        <v>0</v>
      </c>
      <c r="M42" s="19">
        <v>8229900</v>
      </c>
      <c r="N42" s="120">
        <v>0.62162359202420447</v>
      </c>
      <c r="O42" s="121">
        <v>0.37837640797579558</v>
      </c>
      <c r="P42" s="121">
        <v>0</v>
      </c>
      <c r="Q42" s="121">
        <v>0</v>
      </c>
      <c r="R42" s="122">
        <v>1</v>
      </c>
    </row>
    <row r="43" spans="1:18" s="1" customFormat="1" ht="51.75" customHeight="1" x14ac:dyDescent="0.3">
      <c r="B43" s="5">
        <v>50</v>
      </c>
      <c r="C43" s="8">
        <v>105</v>
      </c>
      <c r="D43" s="4">
        <v>1</v>
      </c>
      <c r="E43" s="4">
        <v>0</v>
      </c>
      <c r="F43" s="4">
        <v>15</v>
      </c>
      <c r="G43" s="4">
        <v>51</v>
      </c>
      <c r="H43" s="9" t="s">
        <v>518</v>
      </c>
      <c r="I43" s="23">
        <v>25000000</v>
      </c>
      <c r="J43" s="18">
        <v>195000000</v>
      </c>
      <c r="K43" s="18">
        <v>30500000</v>
      </c>
      <c r="L43" s="18">
        <v>0</v>
      </c>
      <c r="M43" s="19">
        <v>250500000</v>
      </c>
      <c r="N43" s="120">
        <v>9.9800399201596807E-2</v>
      </c>
      <c r="O43" s="121">
        <v>0.77844311377245512</v>
      </c>
      <c r="P43" s="121">
        <v>0.1217564870259481</v>
      </c>
      <c r="Q43" s="121">
        <v>0</v>
      </c>
      <c r="R43" s="122">
        <v>1</v>
      </c>
    </row>
    <row r="44" spans="1:18" s="1" customFormat="1" ht="51.75" customHeight="1" x14ac:dyDescent="0.3">
      <c r="B44" s="5">
        <v>50</v>
      </c>
      <c r="C44" s="8">
        <v>105</v>
      </c>
      <c r="D44" s="4">
        <v>1</v>
      </c>
      <c r="E44" s="4">
        <v>0</v>
      </c>
      <c r="F44" s="4">
        <v>17</v>
      </c>
      <c r="G44" s="4">
        <v>51</v>
      </c>
      <c r="H44" s="9" t="s">
        <v>517</v>
      </c>
      <c r="I44" s="23">
        <v>8000000</v>
      </c>
      <c r="J44" s="18">
        <v>25000000</v>
      </c>
      <c r="K44" s="18">
        <v>10500000</v>
      </c>
      <c r="L44" s="18">
        <v>0</v>
      </c>
      <c r="M44" s="19">
        <v>43500000</v>
      </c>
      <c r="N44" s="120">
        <v>0.18390804597701149</v>
      </c>
      <c r="O44" s="121">
        <v>0.57471264367816088</v>
      </c>
      <c r="P44" s="121">
        <v>0.2413793103448276</v>
      </c>
      <c r="Q44" s="121">
        <v>0</v>
      </c>
      <c r="R44" s="122">
        <v>1</v>
      </c>
    </row>
    <row r="45" spans="1:18" s="1" customFormat="1" ht="51.75" customHeight="1" x14ac:dyDescent="0.3">
      <c r="B45" s="5">
        <v>50</v>
      </c>
      <c r="C45" s="8">
        <v>105</v>
      </c>
      <c r="D45" s="4">
        <v>1</v>
      </c>
      <c r="E45" s="4">
        <v>0</v>
      </c>
      <c r="F45" s="4">
        <v>18</v>
      </c>
      <c r="G45" s="4">
        <v>51</v>
      </c>
      <c r="H45" s="9" t="s">
        <v>512</v>
      </c>
      <c r="I45" s="23">
        <v>26700000</v>
      </c>
      <c r="J45" s="18">
        <v>18500000</v>
      </c>
      <c r="K45" s="18">
        <v>10500000</v>
      </c>
      <c r="L45" s="18">
        <v>0</v>
      </c>
      <c r="M45" s="19">
        <v>55700000</v>
      </c>
      <c r="N45" s="120">
        <v>0.47935368043087973</v>
      </c>
      <c r="O45" s="121">
        <v>0.33213644524236985</v>
      </c>
      <c r="P45" s="121">
        <v>0.18850987432675045</v>
      </c>
      <c r="Q45" s="121">
        <v>0</v>
      </c>
      <c r="R45" s="122">
        <v>1</v>
      </c>
    </row>
    <row r="46" spans="1:18" s="1" customFormat="1" ht="51.75" customHeight="1" x14ac:dyDescent="0.3">
      <c r="B46" s="5">
        <v>50</v>
      </c>
      <c r="C46" s="8">
        <v>105</v>
      </c>
      <c r="D46" s="4">
        <v>20</v>
      </c>
      <c r="E46" s="4">
        <v>0</v>
      </c>
      <c r="F46" s="4">
        <v>30</v>
      </c>
      <c r="G46" s="4">
        <v>51</v>
      </c>
      <c r="H46" s="9" t="s">
        <v>1</v>
      </c>
      <c r="I46" s="23">
        <v>5000000</v>
      </c>
      <c r="J46" s="18">
        <v>38700000</v>
      </c>
      <c r="K46" s="18">
        <v>53260000</v>
      </c>
      <c r="L46" s="18">
        <v>101540000</v>
      </c>
      <c r="M46" s="19">
        <v>198500000</v>
      </c>
      <c r="N46" s="120">
        <v>2.5188916876574308E-2</v>
      </c>
      <c r="O46" s="121">
        <v>0.19496221662468513</v>
      </c>
      <c r="P46" s="121">
        <v>0.2683123425692695</v>
      </c>
      <c r="Q46" s="121">
        <v>0.51153652392947102</v>
      </c>
      <c r="R46" s="122">
        <v>1</v>
      </c>
    </row>
    <row r="47" spans="1:18" s="1" customFormat="1" ht="51.75" customHeight="1" x14ac:dyDescent="0.3">
      <c r="B47" s="5">
        <v>50</v>
      </c>
      <c r="C47" s="8">
        <v>105</v>
      </c>
      <c r="D47" s="4">
        <v>20</v>
      </c>
      <c r="E47" s="4">
        <v>0</v>
      </c>
      <c r="F47" s="4">
        <v>31</v>
      </c>
      <c r="G47" s="4">
        <v>51</v>
      </c>
      <c r="H47" s="9" t="s">
        <v>2</v>
      </c>
      <c r="I47" s="23">
        <v>20000000</v>
      </c>
      <c r="J47" s="18">
        <v>38000000</v>
      </c>
      <c r="K47" s="18">
        <v>52000000</v>
      </c>
      <c r="L47" s="18">
        <v>78500000</v>
      </c>
      <c r="M47" s="19">
        <v>188500000</v>
      </c>
      <c r="N47" s="120">
        <v>0.10610079575596817</v>
      </c>
      <c r="O47" s="121">
        <v>0.20159151193633953</v>
      </c>
      <c r="P47" s="121">
        <v>0.27586206896551724</v>
      </c>
      <c r="Q47" s="121">
        <v>0.41644562334217505</v>
      </c>
      <c r="R47" s="122">
        <v>1</v>
      </c>
    </row>
    <row r="48" spans="1:18" s="1" customFormat="1" ht="51.75" customHeight="1" x14ac:dyDescent="0.3">
      <c r="B48" s="5">
        <v>50</v>
      </c>
      <c r="C48" s="8">
        <v>105</v>
      </c>
      <c r="D48" s="4">
        <v>21</v>
      </c>
      <c r="E48" s="4">
        <v>0</v>
      </c>
      <c r="F48" s="4">
        <v>31</v>
      </c>
      <c r="G48" s="4">
        <v>51</v>
      </c>
      <c r="H48" s="9" t="s">
        <v>519</v>
      </c>
      <c r="I48" s="23">
        <v>13000000</v>
      </c>
      <c r="J48" s="18">
        <v>54950000</v>
      </c>
      <c r="K48" s="18">
        <v>22725000</v>
      </c>
      <c r="L48" s="18">
        <v>500000</v>
      </c>
      <c r="M48" s="19">
        <v>91175000</v>
      </c>
      <c r="N48" s="120">
        <v>0.14258294488620785</v>
      </c>
      <c r="O48" s="121">
        <v>0.60268714011516311</v>
      </c>
      <c r="P48" s="121">
        <v>0.24924595557992871</v>
      </c>
      <c r="Q48" s="121">
        <v>5.4839594187003019E-3</v>
      </c>
      <c r="R48" s="122">
        <v>1</v>
      </c>
    </row>
    <row r="49" spans="2:18" s="1" customFormat="1" ht="51.75" customHeight="1" x14ac:dyDescent="0.3">
      <c r="B49" s="5">
        <v>50</v>
      </c>
      <c r="C49" s="8">
        <v>105</v>
      </c>
      <c r="D49" s="4">
        <v>21</v>
      </c>
      <c r="E49" s="4">
        <v>0</v>
      </c>
      <c r="F49" s="4">
        <v>32</v>
      </c>
      <c r="G49" s="4">
        <v>51</v>
      </c>
      <c r="H49" s="9" t="s">
        <v>3</v>
      </c>
      <c r="I49" s="23">
        <v>62400000</v>
      </c>
      <c r="J49" s="18">
        <v>65000000</v>
      </c>
      <c r="K49" s="18">
        <v>67000000</v>
      </c>
      <c r="L49" s="18">
        <v>500000</v>
      </c>
      <c r="M49" s="19">
        <v>194900000</v>
      </c>
      <c r="N49" s="120">
        <v>0.32016418676244229</v>
      </c>
      <c r="O49" s="121">
        <v>0.3335043612108774</v>
      </c>
      <c r="P49" s="121">
        <v>0.34376603386351973</v>
      </c>
      <c r="Q49" s="121">
        <v>2.5654181631605951E-3</v>
      </c>
      <c r="R49" s="122">
        <v>1</v>
      </c>
    </row>
    <row r="50" spans="2:18" s="1" customFormat="1" ht="51.75" customHeight="1" x14ac:dyDescent="0.3">
      <c r="B50" s="5">
        <v>50</v>
      </c>
      <c r="C50" s="8">
        <v>105</v>
      </c>
      <c r="D50" s="4">
        <v>23</v>
      </c>
      <c r="E50" s="4">
        <v>0</v>
      </c>
      <c r="F50" s="4">
        <v>19</v>
      </c>
      <c r="G50" s="4">
        <v>51</v>
      </c>
      <c r="H50" s="9" t="s">
        <v>513</v>
      </c>
      <c r="I50" s="23">
        <v>164000000</v>
      </c>
      <c r="J50" s="18">
        <v>180000000</v>
      </c>
      <c r="K50" s="18">
        <v>180500000</v>
      </c>
      <c r="L50" s="18">
        <v>0</v>
      </c>
      <c r="M50" s="19">
        <v>524500000</v>
      </c>
      <c r="N50" s="120">
        <v>0.31267874165872261</v>
      </c>
      <c r="O50" s="121">
        <v>0.34318398474737843</v>
      </c>
      <c r="P50" s="121">
        <v>0.34413727359389895</v>
      </c>
      <c r="Q50" s="121">
        <v>0</v>
      </c>
      <c r="R50" s="122">
        <v>1</v>
      </c>
    </row>
    <row r="51" spans="2:18" s="1" customFormat="1" ht="51.75" customHeight="1" x14ac:dyDescent="0.3">
      <c r="B51" s="5">
        <v>50</v>
      </c>
      <c r="C51" s="8">
        <v>105</v>
      </c>
      <c r="D51" s="4">
        <v>23</v>
      </c>
      <c r="E51" s="4">
        <v>0</v>
      </c>
      <c r="F51" s="4">
        <v>20</v>
      </c>
      <c r="G51" s="4">
        <v>51</v>
      </c>
      <c r="H51" s="9" t="s">
        <v>520</v>
      </c>
      <c r="I51" s="23">
        <v>30000000</v>
      </c>
      <c r="J51" s="18">
        <v>136500000</v>
      </c>
      <c r="K51" s="18">
        <v>260500000</v>
      </c>
      <c r="L51" s="18">
        <v>0</v>
      </c>
      <c r="M51" s="19">
        <v>427000000</v>
      </c>
      <c r="N51" s="120">
        <v>7.0257611241217793E-2</v>
      </c>
      <c r="O51" s="121">
        <v>0.31967213114754101</v>
      </c>
      <c r="P51" s="121">
        <v>0.61007025761124123</v>
      </c>
      <c r="Q51" s="121">
        <v>0</v>
      </c>
      <c r="R51" s="122">
        <v>1</v>
      </c>
    </row>
    <row r="52" spans="2:18" s="1" customFormat="1" ht="51.75" customHeight="1" x14ac:dyDescent="0.3">
      <c r="B52" s="5">
        <v>50</v>
      </c>
      <c r="C52" s="8">
        <v>105</v>
      </c>
      <c r="D52" s="4">
        <v>23</v>
      </c>
      <c r="E52" s="4">
        <v>0</v>
      </c>
      <c r="F52" s="4">
        <v>21</v>
      </c>
      <c r="G52" s="4">
        <v>51</v>
      </c>
      <c r="H52" s="9" t="s">
        <v>514</v>
      </c>
      <c r="I52" s="23">
        <v>19200000</v>
      </c>
      <c r="J52" s="18">
        <v>40700000</v>
      </c>
      <c r="K52" s="18">
        <v>12100000</v>
      </c>
      <c r="L52" s="18">
        <v>0</v>
      </c>
      <c r="M52" s="19">
        <v>72000000</v>
      </c>
      <c r="N52" s="120">
        <v>0.26666666666666666</v>
      </c>
      <c r="O52" s="121">
        <v>0.56527777777777777</v>
      </c>
      <c r="P52" s="121">
        <v>0.16805555555555557</v>
      </c>
      <c r="Q52" s="121">
        <v>0</v>
      </c>
      <c r="R52" s="122">
        <v>1</v>
      </c>
    </row>
    <row r="53" spans="2:18" s="1" customFormat="1" ht="51.75" customHeight="1" x14ac:dyDescent="0.3">
      <c r="B53" s="5">
        <v>50</v>
      </c>
      <c r="C53" s="8">
        <v>357</v>
      </c>
      <c r="D53" s="4">
        <v>1</v>
      </c>
      <c r="E53" s="4">
        <v>0</v>
      </c>
      <c r="F53" s="4">
        <v>80</v>
      </c>
      <c r="G53" s="4">
        <v>51</v>
      </c>
      <c r="H53" s="7" t="s">
        <v>615</v>
      </c>
      <c r="I53" s="23">
        <v>10500000</v>
      </c>
      <c r="J53" s="18">
        <v>4500000</v>
      </c>
      <c r="K53" s="18">
        <v>0</v>
      </c>
      <c r="L53" s="18">
        <v>0</v>
      </c>
      <c r="M53" s="19">
        <v>15000000</v>
      </c>
      <c r="N53" s="120">
        <v>0.7</v>
      </c>
      <c r="O53" s="121">
        <v>0.3</v>
      </c>
      <c r="P53" s="121">
        <v>0</v>
      </c>
      <c r="Q53" s="121">
        <v>0</v>
      </c>
      <c r="R53" s="122">
        <v>1</v>
      </c>
    </row>
    <row r="54" spans="2:18" s="1" customFormat="1" ht="51.75" customHeight="1" x14ac:dyDescent="0.3">
      <c r="B54" s="5">
        <v>50</v>
      </c>
      <c r="C54" s="8">
        <v>357</v>
      </c>
      <c r="D54" s="4">
        <v>1</v>
      </c>
      <c r="E54" s="4">
        <v>0</v>
      </c>
      <c r="F54" s="4">
        <v>88</v>
      </c>
      <c r="G54" s="4">
        <v>51</v>
      </c>
      <c r="H54" s="7" t="s">
        <v>322</v>
      </c>
      <c r="I54" s="23">
        <v>50000000</v>
      </c>
      <c r="J54" s="18">
        <v>50000000</v>
      </c>
      <c r="K54" s="18">
        <v>30000000</v>
      </c>
      <c r="L54" s="18">
        <v>0</v>
      </c>
      <c r="M54" s="19">
        <v>130000000</v>
      </c>
      <c r="N54" s="120">
        <v>0.38461538461538464</v>
      </c>
      <c r="O54" s="121">
        <v>0.38461538461538464</v>
      </c>
      <c r="P54" s="121">
        <v>0.23076923076923078</v>
      </c>
      <c r="Q54" s="121">
        <v>0</v>
      </c>
      <c r="R54" s="122">
        <v>1</v>
      </c>
    </row>
    <row r="55" spans="2:18" s="1" customFormat="1" ht="51.75" customHeight="1" x14ac:dyDescent="0.3">
      <c r="B55" s="5">
        <v>51</v>
      </c>
      <c r="C55" s="8">
        <v>624</v>
      </c>
      <c r="D55" s="4">
        <v>19</v>
      </c>
      <c r="E55" s="4">
        <v>0</v>
      </c>
      <c r="F55" s="4">
        <v>3</v>
      </c>
      <c r="G55" s="4">
        <v>51</v>
      </c>
      <c r="H55" s="7" t="s">
        <v>308</v>
      </c>
      <c r="I55" s="23">
        <v>48000000</v>
      </c>
      <c r="J55" s="18">
        <v>46500000</v>
      </c>
      <c r="K55" s="18">
        <v>66500000</v>
      </c>
      <c r="L55" s="18">
        <v>0</v>
      </c>
      <c r="M55" s="19">
        <v>161000000</v>
      </c>
      <c r="N55" s="120">
        <v>0.29813664596273293</v>
      </c>
      <c r="O55" s="121">
        <v>0.28881987577639751</v>
      </c>
      <c r="P55" s="121">
        <v>0.41304347826086957</v>
      </c>
      <c r="Q55" s="121">
        <v>0</v>
      </c>
      <c r="R55" s="122">
        <v>1</v>
      </c>
    </row>
    <row r="56" spans="2:18" s="1" customFormat="1" ht="51.75" customHeight="1" x14ac:dyDescent="0.3">
      <c r="B56" s="5">
        <v>52</v>
      </c>
      <c r="C56" s="8">
        <v>606</v>
      </c>
      <c r="D56" s="4">
        <v>16</v>
      </c>
      <c r="E56" s="4">
        <v>0</v>
      </c>
      <c r="F56" s="4">
        <v>50</v>
      </c>
      <c r="G56" s="4">
        <v>51</v>
      </c>
      <c r="H56" s="7" t="s">
        <v>269</v>
      </c>
      <c r="I56" s="23">
        <v>3347400</v>
      </c>
      <c r="J56" s="18">
        <v>2231600</v>
      </c>
      <c r="K56" s="18">
        <v>0</v>
      </c>
      <c r="L56" s="18">
        <v>0</v>
      </c>
      <c r="M56" s="19">
        <v>5579000</v>
      </c>
      <c r="N56" s="120">
        <v>0.6</v>
      </c>
      <c r="O56" s="121">
        <v>0.4</v>
      </c>
      <c r="P56" s="121">
        <v>0</v>
      </c>
      <c r="Q56" s="121">
        <v>0</v>
      </c>
      <c r="R56" s="122">
        <v>1</v>
      </c>
    </row>
    <row r="57" spans="2:18" s="1" customFormat="1" ht="51.75" customHeight="1" x14ac:dyDescent="0.3">
      <c r="B57" s="5">
        <v>52</v>
      </c>
      <c r="C57" s="8">
        <v>606</v>
      </c>
      <c r="D57" s="4">
        <v>16</v>
      </c>
      <c r="E57" s="4">
        <v>0</v>
      </c>
      <c r="F57" s="4">
        <v>73</v>
      </c>
      <c r="G57" s="4">
        <v>51</v>
      </c>
      <c r="H57" s="7" t="s">
        <v>270</v>
      </c>
      <c r="I57" s="23">
        <v>145000000</v>
      </c>
      <c r="J57" s="18">
        <v>203000000</v>
      </c>
      <c r="K57" s="18">
        <v>232000000</v>
      </c>
      <c r="L57" s="18">
        <v>0</v>
      </c>
      <c r="M57" s="19">
        <v>580000000</v>
      </c>
      <c r="N57" s="120">
        <v>0.25</v>
      </c>
      <c r="O57" s="121">
        <v>0.35</v>
      </c>
      <c r="P57" s="121">
        <v>0.4</v>
      </c>
      <c r="Q57" s="121">
        <v>0</v>
      </c>
      <c r="R57" s="122">
        <v>1</v>
      </c>
    </row>
    <row r="58" spans="2:18" s="1" customFormat="1" ht="51.75" customHeight="1" x14ac:dyDescent="0.3">
      <c r="B58" s="5">
        <v>52</v>
      </c>
      <c r="C58" s="8">
        <v>606</v>
      </c>
      <c r="D58" s="4">
        <v>17</v>
      </c>
      <c r="E58" s="4">
        <v>0</v>
      </c>
      <c r="F58" s="4">
        <v>17</v>
      </c>
      <c r="G58" s="4">
        <v>51</v>
      </c>
      <c r="H58" s="7" t="s">
        <v>271</v>
      </c>
      <c r="I58" s="23">
        <v>6300000</v>
      </c>
      <c r="J58" s="18">
        <v>4200000</v>
      </c>
      <c r="K58" s="18">
        <v>0</v>
      </c>
      <c r="L58" s="18">
        <v>0</v>
      </c>
      <c r="M58" s="19">
        <v>10500000</v>
      </c>
      <c r="N58" s="120">
        <v>0.6</v>
      </c>
      <c r="O58" s="121">
        <v>0.4</v>
      </c>
      <c r="P58" s="121">
        <v>0</v>
      </c>
      <c r="Q58" s="121">
        <v>0</v>
      </c>
      <c r="R58" s="122">
        <v>1</v>
      </c>
    </row>
    <row r="59" spans="2:18" s="1" customFormat="1" ht="51.75" customHeight="1" x14ac:dyDescent="0.3">
      <c r="B59" s="5">
        <v>52</v>
      </c>
      <c r="C59" s="8">
        <v>606</v>
      </c>
      <c r="D59" s="4">
        <v>17</v>
      </c>
      <c r="E59" s="4">
        <v>0</v>
      </c>
      <c r="F59" s="4">
        <v>39</v>
      </c>
      <c r="G59" s="4">
        <v>55</v>
      </c>
      <c r="H59" s="7" t="s">
        <v>272</v>
      </c>
      <c r="I59" s="23">
        <v>2433600</v>
      </c>
      <c r="J59" s="18">
        <v>1622400</v>
      </c>
      <c r="K59" s="18">
        <v>0</v>
      </c>
      <c r="L59" s="18">
        <v>0</v>
      </c>
      <c r="M59" s="19">
        <v>4056000</v>
      </c>
      <c r="N59" s="120">
        <v>0.6</v>
      </c>
      <c r="O59" s="121">
        <v>0.4</v>
      </c>
      <c r="P59" s="121">
        <v>0</v>
      </c>
      <c r="Q59" s="121">
        <v>0</v>
      </c>
      <c r="R59" s="122">
        <v>1</v>
      </c>
    </row>
    <row r="60" spans="2:18" s="1" customFormat="1" ht="51.75" customHeight="1" x14ac:dyDescent="0.3">
      <c r="B60" s="5">
        <v>52</v>
      </c>
      <c r="C60" s="8">
        <v>606</v>
      </c>
      <c r="D60" s="4">
        <v>17</v>
      </c>
      <c r="E60" s="4">
        <v>0</v>
      </c>
      <c r="F60" s="4">
        <v>68</v>
      </c>
      <c r="G60" s="4">
        <v>51</v>
      </c>
      <c r="H60" s="7" t="s">
        <v>273</v>
      </c>
      <c r="I60" s="23">
        <v>2856000</v>
      </c>
      <c r="J60" s="18">
        <v>1904000</v>
      </c>
      <c r="K60" s="18">
        <v>0</v>
      </c>
      <c r="L60" s="18">
        <v>0</v>
      </c>
      <c r="M60" s="19">
        <v>4760000</v>
      </c>
      <c r="N60" s="120">
        <v>0.6</v>
      </c>
      <c r="O60" s="121">
        <v>0.4</v>
      </c>
      <c r="P60" s="121">
        <v>0</v>
      </c>
      <c r="Q60" s="121">
        <v>0</v>
      </c>
      <c r="R60" s="122">
        <v>1</v>
      </c>
    </row>
    <row r="61" spans="2:18" s="1" customFormat="1" ht="51.75" customHeight="1" x14ac:dyDescent="0.3">
      <c r="B61" s="5">
        <v>52</v>
      </c>
      <c r="C61" s="8">
        <v>606</v>
      </c>
      <c r="D61" s="4">
        <v>17</v>
      </c>
      <c r="E61" s="4">
        <v>0</v>
      </c>
      <c r="F61" s="4">
        <v>70</v>
      </c>
      <c r="G61" s="4">
        <v>51</v>
      </c>
      <c r="H61" s="7" t="s">
        <v>274</v>
      </c>
      <c r="I61" s="23">
        <v>4992000</v>
      </c>
      <c r="J61" s="18">
        <v>3328000</v>
      </c>
      <c r="K61" s="18">
        <v>0</v>
      </c>
      <c r="L61" s="18">
        <v>0</v>
      </c>
      <c r="M61" s="19">
        <v>8320000</v>
      </c>
      <c r="N61" s="120">
        <v>0.6</v>
      </c>
      <c r="O61" s="121">
        <v>0.4</v>
      </c>
      <c r="P61" s="121">
        <v>0</v>
      </c>
      <c r="Q61" s="121">
        <v>0</v>
      </c>
      <c r="R61" s="122">
        <v>1</v>
      </c>
    </row>
    <row r="62" spans="2:18" s="1" customFormat="1" ht="51.75" customHeight="1" x14ac:dyDescent="0.3">
      <c r="B62" s="5">
        <v>52</v>
      </c>
      <c r="C62" s="8">
        <v>606</v>
      </c>
      <c r="D62" s="4">
        <v>17</v>
      </c>
      <c r="E62" s="4">
        <v>0</v>
      </c>
      <c r="F62" s="4">
        <v>73</v>
      </c>
      <c r="G62" s="4">
        <v>51</v>
      </c>
      <c r="H62" s="7" t="s">
        <v>275</v>
      </c>
      <c r="I62" s="23">
        <v>4644000</v>
      </c>
      <c r="J62" s="18">
        <v>3096000</v>
      </c>
      <c r="K62" s="18">
        <v>0</v>
      </c>
      <c r="L62" s="18">
        <v>0</v>
      </c>
      <c r="M62" s="19">
        <v>7740000</v>
      </c>
      <c r="N62" s="120">
        <v>0.6</v>
      </c>
      <c r="O62" s="121">
        <v>0.4</v>
      </c>
      <c r="P62" s="121">
        <v>0</v>
      </c>
      <c r="Q62" s="121">
        <v>0</v>
      </c>
      <c r="R62" s="122">
        <v>1</v>
      </c>
    </row>
    <row r="63" spans="2:18" s="1" customFormat="1" ht="51.75" customHeight="1" x14ac:dyDescent="0.3">
      <c r="B63" s="5">
        <v>52</v>
      </c>
      <c r="C63" s="8">
        <v>606</v>
      </c>
      <c r="D63" s="4">
        <v>17</v>
      </c>
      <c r="E63" s="4">
        <v>0</v>
      </c>
      <c r="F63" s="4">
        <v>79</v>
      </c>
      <c r="G63" s="4">
        <v>51</v>
      </c>
      <c r="H63" s="7" t="s">
        <v>276</v>
      </c>
      <c r="I63" s="23">
        <v>1680000</v>
      </c>
      <c r="J63" s="18">
        <v>1120000</v>
      </c>
      <c r="K63" s="18">
        <v>0</v>
      </c>
      <c r="L63" s="18">
        <v>0</v>
      </c>
      <c r="M63" s="19">
        <v>2800000</v>
      </c>
      <c r="N63" s="120">
        <v>0.6</v>
      </c>
      <c r="O63" s="121">
        <v>0.4</v>
      </c>
      <c r="P63" s="121">
        <v>0</v>
      </c>
      <c r="Q63" s="121">
        <v>0</v>
      </c>
      <c r="R63" s="122">
        <v>1</v>
      </c>
    </row>
    <row r="64" spans="2:18" s="1" customFormat="1" ht="51.75" customHeight="1" x14ac:dyDescent="0.3">
      <c r="B64" s="5">
        <v>52</v>
      </c>
      <c r="C64" s="8">
        <v>606</v>
      </c>
      <c r="D64" s="4">
        <v>17</v>
      </c>
      <c r="E64" s="4">
        <v>0</v>
      </c>
      <c r="F64" s="4">
        <v>80</v>
      </c>
      <c r="G64" s="4">
        <v>51</v>
      </c>
      <c r="H64" s="113" t="s">
        <v>277</v>
      </c>
      <c r="I64" s="23">
        <v>2292000</v>
      </c>
      <c r="J64" s="18">
        <v>1528000</v>
      </c>
      <c r="K64" s="18">
        <v>0</v>
      </c>
      <c r="L64" s="18">
        <v>0</v>
      </c>
      <c r="M64" s="19">
        <v>3820000</v>
      </c>
      <c r="N64" s="120">
        <v>0.6</v>
      </c>
      <c r="O64" s="121">
        <v>0.4</v>
      </c>
      <c r="P64" s="121">
        <v>0</v>
      </c>
      <c r="Q64" s="121">
        <v>0</v>
      </c>
      <c r="R64" s="122">
        <v>1</v>
      </c>
    </row>
    <row r="65" spans="1:18" s="1" customFormat="1" ht="51.75" customHeight="1" x14ac:dyDescent="0.3">
      <c r="B65" s="5">
        <v>52</v>
      </c>
      <c r="C65" s="8">
        <v>606</v>
      </c>
      <c r="D65" s="4">
        <v>17</v>
      </c>
      <c r="E65" s="4">
        <v>0</v>
      </c>
      <c r="F65" s="4">
        <v>88</v>
      </c>
      <c r="G65" s="4">
        <v>51</v>
      </c>
      <c r="H65" s="7" t="s">
        <v>278</v>
      </c>
      <c r="I65" s="23">
        <v>9310560</v>
      </c>
      <c r="J65" s="18">
        <v>6207040</v>
      </c>
      <c r="K65" s="18">
        <v>0</v>
      </c>
      <c r="L65" s="18">
        <v>0</v>
      </c>
      <c r="M65" s="19">
        <v>15517600</v>
      </c>
      <c r="N65" s="120">
        <v>0.6</v>
      </c>
      <c r="O65" s="121">
        <v>0.4</v>
      </c>
      <c r="P65" s="121">
        <v>0</v>
      </c>
      <c r="Q65" s="121">
        <v>0</v>
      </c>
      <c r="R65" s="122">
        <v>1</v>
      </c>
    </row>
    <row r="66" spans="1:18" s="1" customFormat="1" ht="51.75" customHeight="1" x14ac:dyDescent="0.3">
      <c r="B66" s="5">
        <v>52</v>
      </c>
      <c r="C66" s="8">
        <v>606</v>
      </c>
      <c r="D66" s="4">
        <v>17</v>
      </c>
      <c r="E66" s="4">
        <v>0</v>
      </c>
      <c r="F66" s="4">
        <v>98</v>
      </c>
      <c r="G66" s="4">
        <v>51</v>
      </c>
      <c r="H66" s="7" t="s">
        <v>279</v>
      </c>
      <c r="I66" s="23">
        <v>2520000</v>
      </c>
      <c r="J66" s="18">
        <v>1680000</v>
      </c>
      <c r="K66" s="18">
        <v>0</v>
      </c>
      <c r="L66" s="18">
        <v>0</v>
      </c>
      <c r="M66" s="19">
        <v>4200000</v>
      </c>
      <c r="N66" s="120">
        <v>0.6</v>
      </c>
      <c r="O66" s="121">
        <v>0.4</v>
      </c>
      <c r="P66" s="121">
        <v>0</v>
      </c>
      <c r="Q66" s="121">
        <v>0</v>
      </c>
      <c r="R66" s="122">
        <v>1</v>
      </c>
    </row>
    <row r="67" spans="1:18" s="1" customFormat="1" ht="51.75" customHeight="1" x14ac:dyDescent="0.3">
      <c r="B67" s="5">
        <v>57</v>
      </c>
      <c r="C67" s="8">
        <v>327</v>
      </c>
      <c r="D67" s="4">
        <v>67</v>
      </c>
      <c r="E67" s="4">
        <v>1</v>
      </c>
      <c r="F67" s="4">
        <v>4</v>
      </c>
      <c r="G67" s="4">
        <v>51</v>
      </c>
      <c r="H67" s="7" t="s">
        <v>28</v>
      </c>
      <c r="I67" s="23">
        <v>2665362171</v>
      </c>
      <c r="J67" s="18">
        <v>6753927289</v>
      </c>
      <c r="K67" s="18">
        <v>0</v>
      </c>
      <c r="L67" s="18">
        <v>0</v>
      </c>
      <c r="M67" s="19">
        <v>9419289460</v>
      </c>
      <c r="N67" s="120">
        <v>0.28296849590605955</v>
      </c>
      <c r="O67" s="121">
        <v>0.71703150409394045</v>
      </c>
      <c r="P67" s="121">
        <v>0</v>
      </c>
      <c r="Q67" s="121">
        <v>0</v>
      </c>
      <c r="R67" s="122">
        <v>1</v>
      </c>
    </row>
    <row r="68" spans="1:18" s="1" customFormat="1" ht="51.75" customHeight="1" x14ac:dyDescent="0.3">
      <c r="B68" s="5">
        <v>57</v>
      </c>
      <c r="C68" s="8">
        <v>327</v>
      </c>
      <c r="D68" s="4">
        <v>67</v>
      </c>
      <c r="E68" s="4">
        <v>1</v>
      </c>
      <c r="F68" s="4">
        <v>16</v>
      </c>
      <c r="G68" s="4">
        <v>58</v>
      </c>
      <c r="H68" s="7" t="s">
        <v>27</v>
      </c>
      <c r="I68" s="23">
        <v>310837438</v>
      </c>
      <c r="J68" s="18">
        <v>223250062</v>
      </c>
      <c r="K68" s="18">
        <v>0</v>
      </c>
      <c r="L68" s="18">
        <v>0</v>
      </c>
      <c r="M68" s="19">
        <v>534087500</v>
      </c>
      <c r="N68" s="120">
        <v>0.5819972158120158</v>
      </c>
      <c r="O68" s="121">
        <v>0.4180027841879842</v>
      </c>
      <c r="P68" s="121">
        <v>0</v>
      </c>
      <c r="Q68" s="121">
        <v>0</v>
      </c>
      <c r="R68" s="122">
        <v>1</v>
      </c>
    </row>
    <row r="69" spans="1:18" s="1" customFormat="1" ht="51.75" customHeight="1" x14ac:dyDescent="0.3">
      <c r="B69" s="5">
        <v>57</v>
      </c>
      <c r="C69" s="8">
        <v>327</v>
      </c>
      <c r="D69" s="4">
        <v>68</v>
      </c>
      <c r="E69" s="4">
        <v>1</v>
      </c>
      <c r="F69" s="4">
        <v>1</v>
      </c>
      <c r="G69" s="4">
        <v>51</v>
      </c>
      <c r="H69" s="7" t="s">
        <v>29</v>
      </c>
      <c r="I69" s="23">
        <v>258128734</v>
      </c>
      <c r="J69" s="18">
        <v>423585658</v>
      </c>
      <c r="K69" s="18">
        <v>784422310</v>
      </c>
      <c r="L69" s="18">
        <v>466903138</v>
      </c>
      <c r="M69" s="19">
        <v>1933039840</v>
      </c>
      <c r="N69" s="120">
        <v>0.13353513396806141</v>
      </c>
      <c r="O69" s="121">
        <v>0.21912929533826886</v>
      </c>
      <c r="P69" s="121">
        <v>0.40579728041197538</v>
      </c>
      <c r="Q69" s="121">
        <v>0.24153829028169435</v>
      </c>
      <c r="R69" s="122">
        <v>1</v>
      </c>
    </row>
    <row r="70" spans="1:18" s="1" customFormat="1" ht="51.75" customHeight="1" x14ac:dyDescent="0.3">
      <c r="B70" s="5">
        <v>57</v>
      </c>
      <c r="C70" s="8">
        <v>327</v>
      </c>
      <c r="D70" s="4">
        <v>68</v>
      </c>
      <c r="E70" s="4">
        <v>1</v>
      </c>
      <c r="F70" s="4">
        <v>2</v>
      </c>
      <c r="G70" s="4">
        <v>51</v>
      </c>
      <c r="H70" s="7" t="s">
        <v>30</v>
      </c>
      <c r="I70" s="23">
        <v>4578873790</v>
      </c>
      <c r="J70" s="18">
        <v>3150000000</v>
      </c>
      <c r="K70" s="18">
        <v>3600000000</v>
      </c>
      <c r="L70" s="18">
        <v>384626210</v>
      </c>
      <c r="M70" s="19">
        <v>11713500000</v>
      </c>
      <c r="N70" s="120">
        <v>0.39090568916207796</v>
      </c>
      <c r="O70" s="121">
        <v>0.26892047637341526</v>
      </c>
      <c r="P70" s="121">
        <v>0.3073376872839032</v>
      </c>
      <c r="Q70" s="121">
        <v>3.2836147180603577E-2</v>
      </c>
      <c r="R70" s="122">
        <v>1</v>
      </c>
    </row>
    <row r="71" spans="1:18" s="1" customFormat="1" ht="54" customHeight="1" x14ac:dyDescent="0.3">
      <c r="B71" s="5">
        <v>57</v>
      </c>
      <c r="C71" s="8">
        <v>327</v>
      </c>
      <c r="D71" s="4">
        <v>68</v>
      </c>
      <c r="E71" s="4">
        <v>1</v>
      </c>
      <c r="F71" s="4">
        <v>4</v>
      </c>
      <c r="G71" s="4">
        <v>51</v>
      </c>
      <c r="H71" s="7" t="s">
        <v>31</v>
      </c>
      <c r="I71" s="23">
        <v>2682142767</v>
      </c>
      <c r="J71" s="18">
        <v>2700000000</v>
      </c>
      <c r="K71" s="18">
        <v>2076857233</v>
      </c>
      <c r="L71" s="18">
        <v>0</v>
      </c>
      <c r="M71" s="19">
        <v>7459000000</v>
      </c>
      <c r="N71" s="120">
        <v>0.35958476565223219</v>
      </c>
      <c r="O71" s="121">
        <v>0.3619788175358627</v>
      </c>
      <c r="P71" s="121">
        <v>0.27843641681190506</v>
      </c>
      <c r="Q71" s="121">
        <v>0</v>
      </c>
      <c r="R71" s="122">
        <v>1</v>
      </c>
    </row>
    <row r="72" spans="1:18" s="1" customFormat="1" ht="54" customHeight="1" x14ac:dyDescent="0.3">
      <c r="B72" s="5">
        <v>57</v>
      </c>
      <c r="C72" s="8">
        <v>327</v>
      </c>
      <c r="D72" s="4">
        <v>68</v>
      </c>
      <c r="E72" s="4">
        <v>1</v>
      </c>
      <c r="F72" s="4">
        <v>5</v>
      </c>
      <c r="G72" s="4">
        <v>51</v>
      </c>
      <c r="H72" s="7" t="s">
        <v>32</v>
      </c>
      <c r="I72" s="23">
        <v>1743640096</v>
      </c>
      <c r="J72" s="18">
        <v>9810000000</v>
      </c>
      <c r="K72" s="18">
        <v>6930000000</v>
      </c>
      <c r="L72" s="18">
        <v>3241359904</v>
      </c>
      <c r="M72" s="19">
        <v>21725000000</v>
      </c>
      <c r="N72" s="120">
        <v>8.0259613164556959E-2</v>
      </c>
      <c r="O72" s="121">
        <v>0.45155350978135789</v>
      </c>
      <c r="P72" s="121">
        <v>0.31898734177215188</v>
      </c>
      <c r="Q72" s="121">
        <v>0.14919953528193325</v>
      </c>
      <c r="R72" s="122">
        <v>1</v>
      </c>
    </row>
    <row r="73" spans="1:18" s="2" customFormat="1" ht="54" customHeight="1" x14ac:dyDescent="0.3">
      <c r="A73" s="1"/>
      <c r="B73" s="5">
        <v>57</v>
      </c>
      <c r="C73" s="8">
        <v>327</v>
      </c>
      <c r="D73" s="4">
        <v>68</v>
      </c>
      <c r="E73" s="4">
        <v>2</v>
      </c>
      <c r="F73" s="4">
        <v>1</v>
      </c>
      <c r="G73" s="4">
        <v>51</v>
      </c>
      <c r="H73" s="7" t="s">
        <v>33</v>
      </c>
      <c r="I73" s="23">
        <v>1743123383</v>
      </c>
      <c r="J73" s="18">
        <v>4500000000</v>
      </c>
      <c r="K73" s="18">
        <v>4500000000</v>
      </c>
      <c r="L73" s="18">
        <v>2285876617</v>
      </c>
      <c r="M73" s="19">
        <v>13029000000</v>
      </c>
      <c r="N73" s="120">
        <v>0.13378796400337709</v>
      </c>
      <c r="O73" s="121">
        <v>0.345383375546857</v>
      </c>
      <c r="P73" s="121">
        <v>0.345383375546857</v>
      </c>
      <c r="Q73" s="121">
        <v>0.17544528490290889</v>
      </c>
      <c r="R73" s="122">
        <v>1</v>
      </c>
    </row>
    <row r="74" spans="1:18" s="2" customFormat="1" ht="54" customHeight="1" x14ac:dyDescent="0.3">
      <c r="A74" s="1"/>
      <c r="B74" s="5">
        <v>57</v>
      </c>
      <c r="C74" s="8">
        <v>327</v>
      </c>
      <c r="D74" s="4">
        <v>91</v>
      </c>
      <c r="E74" s="4">
        <v>0</v>
      </c>
      <c r="F74" s="4">
        <v>14</v>
      </c>
      <c r="G74" s="4">
        <v>51</v>
      </c>
      <c r="H74" s="7" t="s">
        <v>34</v>
      </c>
      <c r="I74" s="23">
        <v>30000000</v>
      </c>
      <c r="J74" s="18">
        <v>245000000</v>
      </c>
      <c r="K74" s="18">
        <v>23960000</v>
      </c>
      <c r="L74" s="18">
        <v>0</v>
      </c>
      <c r="M74" s="19">
        <v>298960000</v>
      </c>
      <c r="N74" s="120">
        <v>0.10034787262510035</v>
      </c>
      <c r="O74" s="121">
        <v>0.81950762643831954</v>
      </c>
      <c r="P74" s="121">
        <v>8.014450093658014E-2</v>
      </c>
      <c r="Q74" s="121">
        <v>0</v>
      </c>
      <c r="R74" s="122">
        <v>1</v>
      </c>
    </row>
    <row r="75" spans="1:18" s="2" customFormat="1" ht="54" customHeight="1" x14ac:dyDescent="0.3">
      <c r="A75" s="1"/>
      <c r="B75" s="5">
        <v>57</v>
      </c>
      <c r="C75" s="8">
        <v>327</v>
      </c>
      <c r="D75" s="4">
        <v>91</v>
      </c>
      <c r="E75" s="4">
        <v>0</v>
      </c>
      <c r="F75" s="4">
        <v>31</v>
      </c>
      <c r="G75" s="4">
        <v>51</v>
      </c>
      <c r="H75" s="7" t="s">
        <v>602</v>
      </c>
      <c r="I75" s="23">
        <v>5000000</v>
      </c>
      <c r="J75" s="18">
        <v>560000000</v>
      </c>
      <c r="K75" s="18">
        <v>338802400</v>
      </c>
      <c r="L75" s="18">
        <v>0</v>
      </c>
      <c r="M75" s="19">
        <v>903802400</v>
      </c>
      <c r="N75" s="120">
        <v>5.5321826983420266E-3</v>
      </c>
      <c r="O75" s="121">
        <v>0.61960446221430698</v>
      </c>
      <c r="P75" s="121">
        <v>0.37486335508735097</v>
      </c>
      <c r="Q75" s="121">
        <v>0</v>
      </c>
      <c r="R75" s="122">
        <v>1</v>
      </c>
    </row>
    <row r="76" spans="1:18" s="2" customFormat="1" ht="54" customHeight="1" x14ac:dyDescent="0.3">
      <c r="A76" s="1"/>
      <c r="B76" s="5">
        <v>57</v>
      </c>
      <c r="C76" s="8">
        <v>327</v>
      </c>
      <c r="D76" s="4">
        <v>91</v>
      </c>
      <c r="E76" s="4">
        <v>0</v>
      </c>
      <c r="F76" s="4">
        <v>46</v>
      </c>
      <c r="G76" s="4">
        <v>51</v>
      </c>
      <c r="H76" s="7" t="s">
        <v>603</v>
      </c>
      <c r="I76" s="23">
        <v>5000000</v>
      </c>
      <c r="J76" s="18">
        <v>245000000</v>
      </c>
      <c r="K76" s="18">
        <v>20000000</v>
      </c>
      <c r="L76" s="18">
        <v>0</v>
      </c>
      <c r="M76" s="19">
        <v>270000000</v>
      </c>
      <c r="N76" s="120">
        <v>1.8518518518518517E-2</v>
      </c>
      <c r="O76" s="121">
        <v>0.90740740740740744</v>
      </c>
      <c r="P76" s="121">
        <v>7.407407407407407E-2</v>
      </c>
      <c r="Q76" s="121">
        <v>0</v>
      </c>
      <c r="R76" s="122">
        <v>1</v>
      </c>
    </row>
    <row r="77" spans="1:18" s="2" customFormat="1" ht="54" customHeight="1" x14ac:dyDescent="0.3">
      <c r="A77" s="1"/>
      <c r="B77" s="5">
        <v>57</v>
      </c>
      <c r="C77" s="8">
        <v>327</v>
      </c>
      <c r="D77" s="4">
        <v>91</v>
      </c>
      <c r="E77" s="4">
        <v>0</v>
      </c>
      <c r="F77" s="4">
        <v>55</v>
      </c>
      <c r="G77" s="4">
        <v>51</v>
      </c>
      <c r="H77" s="7" t="s">
        <v>604</v>
      </c>
      <c r="I77" s="23">
        <v>5000000</v>
      </c>
      <c r="J77" s="18">
        <v>33000000</v>
      </c>
      <c r="K77" s="18">
        <v>96960000</v>
      </c>
      <c r="L77" s="18">
        <v>0</v>
      </c>
      <c r="M77" s="19">
        <v>134960000</v>
      </c>
      <c r="N77" s="120">
        <v>3.7048014226437463E-2</v>
      </c>
      <c r="O77" s="121">
        <v>0.24451689389448725</v>
      </c>
      <c r="P77" s="121">
        <v>0.71843509187907528</v>
      </c>
      <c r="Q77" s="121">
        <v>0</v>
      </c>
      <c r="R77" s="122">
        <v>1</v>
      </c>
    </row>
    <row r="78" spans="1:18" s="2" customFormat="1" ht="54" customHeight="1" x14ac:dyDescent="0.3">
      <c r="A78" s="1"/>
      <c r="B78" s="5">
        <v>57</v>
      </c>
      <c r="C78" s="8">
        <v>327</v>
      </c>
      <c r="D78" s="4">
        <v>91</v>
      </c>
      <c r="E78" s="4">
        <v>0</v>
      </c>
      <c r="F78" s="4">
        <v>63</v>
      </c>
      <c r="G78" s="4">
        <v>51</v>
      </c>
      <c r="H78" s="112" t="s">
        <v>605</v>
      </c>
      <c r="I78" s="23">
        <v>30000000</v>
      </c>
      <c r="J78" s="18">
        <v>81420000</v>
      </c>
      <c r="K78" s="18">
        <v>24240000</v>
      </c>
      <c r="L78" s="18">
        <v>0</v>
      </c>
      <c r="M78" s="19">
        <v>135660000</v>
      </c>
      <c r="N78" s="120">
        <v>0.22114108801415303</v>
      </c>
      <c r="O78" s="121">
        <v>0.60017691287041131</v>
      </c>
      <c r="P78" s="121">
        <v>0.17868199911543564</v>
      </c>
      <c r="Q78" s="121">
        <v>0</v>
      </c>
      <c r="R78" s="122">
        <v>1</v>
      </c>
    </row>
    <row r="79" spans="1:18" s="1" customFormat="1" ht="54" customHeight="1" x14ac:dyDescent="0.3">
      <c r="B79" s="5">
        <v>57</v>
      </c>
      <c r="C79" s="8">
        <v>327</v>
      </c>
      <c r="D79" s="4">
        <v>91</v>
      </c>
      <c r="E79" s="4">
        <v>0</v>
      </c>
      <c r="F79" s="4">
        <v>84</v>
      </c>
      <c r="G79" s="4">
        <v>51</v>
      </c>
      <c r="H79" s="7" t="s">
        <v>606</v>
      </c>
      <c r="I79" s="23">
        <v>30000000</v>
      </c>
      <c r="J79" s="18">
        <v>210000000</v>
      </c>
      <c r="K79" s="18">
        <v>39960000</v>
      </c>
      <c r="L79" s="18">
        <v>0</v>
      </c>
      <c r="M79" s="19">
        <v>279960000</v>
      </c>
      <c r="N79" s="120">
        <v>0.10715816545220745</v>
      </c>
      <c r="O79" s="121">
        <v>0.75010715816545226</v>
      </c>
      <c r="P79" s="121">
        <v>0.14273467638234033</v>
      </c>
      <c r="Q79" s="121">
        <v>0</v>
      </c>
      <c r="R79" s="122">
        <v>1</v>
      </c>
    </row>
    <row r="80" spans="1:18" s="1" customFormat="1" ht="54" customHeight="1" x14ac:dyDescent="0.3">
      <c r="B80" s="5">
        <v>57</v>
      </c>
      <c r="C80" s="8">
        <v>327</v>
      </c>
      <c r="D80" s="4">
        <v>91</v>
      </c>
      <c r="E80" s="4">
        <v>1</v>
      </c>
      <c r="F80" s="4">
        <v>7</v>
      </c>
      <c r="G80" s="4">
        <v>51</v>
      </c>
      <c r="H80" s="7" t="s">
        <v>612</v>
      </c>
      <c r="I80" s="23">
        <v>2000000</v>
      </c>
      <c r="J80" s="18">
        <v>26810000</v>
      </c>
      <c r="K80" s="18">
        <v>1677920</v>
      </c>
      <c r="L80" s="18">
        <v>0</v>
      </c>
      <c r="M80" s="19">
        <v>30487920</v>
      </c>
      <c r="N80" s="120">
        <v>6.5599752295335337E-2</v>
      </c>
      <c r="O80" s="121">
        <v>0.87936467951897013</v>
      </c>
      <c r="P80" s="121">
        <v>5.5035568185694529E-2</v>
      </c>
      <c r="Q80" s="121">
        <v>0</v>
      </c>
      <c r="R80" s="122">
        <v>1</v>
      </c>
    </row>
    <row r="81" spans="2:18" s="1" customFormat="1" ht="54" customHeight="1" x14ac:dyDescent="0.3">
      <c r="B81" s="5">
        <v>57</v>
      </c>
      <c r="C81" s="8">
        <v>327</v>
      </c>
      <c r="D81" s="4">
        <v>91</v>
      </c>
      <c r="E81" s="4">
        <v>1</v>
      </c>
      <c r="F81" s="4">
        <v>8</v>
      </c>
      <c r="G81" s="4">
        <v>51</v>
      </c>
      <c r="H81" s="7" t="s">
        <v>37</v>
      </c>
      <c r="I81" s="23">
        <v>25010000</v>
      </c>
      <c r="J81" s="18">
        <v>194990000</v>
      </c>
      <c r="K81" s="18">
        <v>0</v>
      </c>
      <c r="L81" s="18">
        <v>0</v>
      </c>
      <c r="M81" s="19">
        <v>220000000</v>
      </c>
      <c r="N81" s="120">
        <v>0.11368181818181818</v>
      </c>
      <c r="O81" s="121">
        <v>0.88631818181818178</v>
      </c>
      <c r="P81" s="121">
        <v>0</v>
      </c>
      <c r="Q81" s="121">
        <v>0</v>
      </c>
      <c r="R81" s="122">
        <v>1</v>
      </c>
    </row>
    <row r="82" spans="2:18" s="1" customFormat="1" ht="54" customHeight="1" x14ac:dyDescent="0.3">
      <c r="B82" s="5">
        <v>57</v>
      </c>
      <c r="C82" s="8">
        <v>327</v>
      </c>
      <c r="D82" s="4">
        <v>91</v>
      </c>
      <c r="E82" s="4">
        <v>1</v>
      </c>
      <c r="F82" s="4">
        <v>9</v>
      </c>
      <c r="G82" s="4">
        <v>51</v>
      </c>
      <c r="H82" s="7" t="s">
        <v>38</v>
      </c>
      <c r="I82" s="23">
        <v>5000000</v>
      </c>
      <c r="J82" s="18">
        <v>17640000</v>
      </c>
      <c r="K82" s="18">
        <v>2560000</v>
      </c>
      <c r="L82" s="18">
        <v>0</v>
      </c>
      <c r="M82" s="19">
        <v>25200000</v>
      </c>
      <c r="N82" s="120">
        <v>0.1984126984126984</v>
      </c>
      <c r="O82" s="121">
        <v>0.7</v>
      </c>
      <c r="P82" s="121">
        <v>0.10158730158730159</v>
      </c>
      <c r="Q82" s="121">
        <v>0</v>
      </c>
      <c r="R82" s="122">
        <v>1</v>
      </c>
    </row>
    <row r="83" spans="2:18" s="1" customFormat="1" ht="54" customHeight="1" x14ac:dyDescent="0.3">
      <c r="B83" s="5">
        <v>57</v>
      </c>
      <c r="C83" s="8">
        <v>327</v>
      </c>
      <c r="D83" s="4">
        <v>91</v>
      </c>
      <c r="E83" s="4">
        <v>1</v>
      </c>
      <c r="F83" s="4">
        <v>10</v>
      </c>
      <c r="G83" s="4">
        <v>51</v>
      </c>
      <c r="H83" s="7" t="s">
        <v>607</v>
      </c>
      <c r="I83" s="23">
        <v>5000000</v>
      </c>
      <c r="J83" s="18">
        <v>245000000</v>
      </c>
      <c r="K83" s="18">
        <v>20000000</v>
      </c>
      <c r="L83" s="18">
        <v>0</v>
      </c>
      <c r="M83" s="19">
        <v>270000000</v>
      </c>
      <c r="N83" s="120">
        <v>1.8518518518518517E-2</v>
      </c>
      <c r="O83" s="121">
        <v>0.90740740740740744</v>
      </c>
      <c r="P83" s="121">
        <v>7.407407407407407E-2</v>
      </c>
      <c r="Q83" s="121">
        <v>0</v>
      </c>
      <c r="R83" s="122">
        <v>1</v>
      </c>
    </row>
    <row r="84" spans="2:18" s="1" customFormat="1" ht="54" customHeight="1" x14ac:dyDescent="0.3">
      <c r="B84" s="5">
        <v>57</v>
      </c>
      <c r="C84" s="8">
        <v>327</v>
      </c>
      <c r="D84" s="4">
        <v>91</v>
      </c>
      <c r="E84" s="4">
        <v>1</v>
      </c>
      <c r="F84" s="4">
        <v>11</v>
      </c>
      <c r="G84" s="4">
        <v>51</v>
      </c>
      <c r="H84" s="7" t="s">
        <v>608</v>
      </c>
      <c r="I84" s="23">
        <v>5000000</v>
      </c>
      <c r="J84" s="18">
        <v>245000000</v>
      </c>
      <c r="K84" s="18">
        <v>20000000</v>
      </c>
      <c r="L84" s="18">
        <v>0</v>
      </c>
      <c r="M84" s="19">
        <v>270000000</v>
      </c>
      <c r="N84" s="120">
        <v>1.8518518518518517E-2</v>
      </c>
      <c r="O84" s="121">
        <v>0.90740740740740744</v>
      </c>
      <c r="P84" s="121">
        <v>7.407407407407407E-2</v>
      </c>
      <c r="Q84" s="121">
        <v>0</v>
      </c>
      <c r="R84" s="122">
        <v>1</v>
      </c>
    </row>
    <row r="85" spans="2:18" s="1" customFormat="1" ht="54" customHeight="1" x14ac:dyDescent="0.3">
      <c r="B85" s="5">
        <v>57</v>
      </c>
      <c r="C85" s="8">
        <v>327</v>
      </c>
      <c r="D85" s="4">
        <v>91</v>
      </c>
      <c r="E85" s="4">
        <v>1</v>
      </c>
      <c r="F85" s="4">
        <v>12</v>
      </c>
      <c r="G85" s="4">
        <v>51</v>
      </c>
      <c r="H85" s="7" t="s">
        <v>609</v>
      </c>
      <c r="I85" s="23">
        <v>50000000</v>
      </c>
      <c r="J85" s="18">
        <v>220000000</v>
      </c>
      <c r="K85" s="18">
        <v>0</v>
      </c>
      <c r="L85" s="18">
        <v>0</v>
      </c>
      <c r="M85" s="19">
        <v>270000000</v>
      </c>
      <c r="N85" s="120">
        <v>0.18518518518518517</v>
      </c>
      <c r="O85" s="121">
        <v>0.81481481481481477</v>
      </c>
      <c r="P85" s="121">
        <v>0</v>
      </c>
      <c r="Q85" s="121">
        <v>0</v>
      </c>
      <c r="R85" s="122">
        <v>1</v>
      </c>
    </row>
    <row r="86" spans="2:18" s="1" customFormat="1" ht="54" customHeight="1" x14ac:dyDescent="0.3">
      <c r="B86" s="5">
        <v>57</v>
      </c>
      <c r="C86" s="8">
        <v>327</v>
      </c>
      <c r="D86" s="4">
        <v>91</v>
      </c>
      <c r="E86" s="4">
        <v>1</v>
      </c>
      <c r="F86" s="4">
        <v>13</v>
      </c>
      <c r="G86" s="4">
        <v>51</v>
      </c>
      <c r="H86" s="7" t="s">
        <v>610</v>
      </c>
      <c r="I86" s="23">
        <v>5000000</v>
      </c>
      <c r="J86" s="18">
        <v>1190000000</v>
      </c>
      <c r="K86" s="18">
        <v>425000000</v>
      </c>
      <c r="L86" s="18">
        <v>0</v>
      </c>
      <c r="M86" s="19">
        <v>1620000000</v>
      </c>
      <c r="N86" s="120">
        <v>3.0864197530864196E-3</v>
      </c>
      <c r="O86" s="121">
        <v>0.73456790123456794</v>
      </c>
      <c r="P86" s="121">
        <v>0.26234567901234568</v>
      </c>
      <c r="Q86" s="121">
        <v>0</v>
      </c>
      <c r="R86" s="122">
        <v>1</v>
      </c>
    </row>
    <row r="87" spans="2:18" s="1" customFormat="1" ht="54" customHeight="1" x14ac:dyDescent="0.3">
      <c r="B87" s="5">
        <v>57</v>
      </c>
      <c r="C87" s="8">
        <v>327</v>
      </c>
      <c r="D87" s="4">
        <v>91</v>
      </c>
      <c r="E87" s="4">
        <v>1</v>
      </c>
      <c r="F87" s="4">
        <v>14</v>
      </c>
      <c r="G87" s="4">
        <v>51</v>
      </c>
      <c r="H87" s="7" t="s">
        <v>611</v>
      </c>
      <c r="I87" s="23">
        <v>10000000</v>
      </c>
      <c r="J87" s="18">
        <v>244865380</v>
      </c>
      <c r="K87" s="18">
        <v>0</v>
      </c>
      <c r="L87" s="18">
        <v>0</v>
      </c>
      <c r="M87" s="20">
        <v>254865380</v>
      </c>
      <c r="N87" s="120">
        <v>3.9236400016353729E-2</v>
      </c>
      <c r="O87" s="121">
        <v>0.96076359998364624</v>
      </c>
      <c r="P87" s="121">
        <v>0</v>
      </c>
      <c r="Q87" s="121">
        <v>0</v>
      </c>
      <c r="R87" s="122">
        <v>1</v>
      </c>
    </row>
    <row r="88" spans="2:18" s="1" customFormat="1" ht="54" customHeight="1" x14ac:dyDescent="0.3">
      <c r="B88" s="5">
        <v>57</v>
      </c>
      <c r="C88" s="8">
        <v>327</v>
      </c>
      <c r="D88" s="4">
        <v>91</v>
      </c>
      <c r="E88" s="4">
        <v>1</v>
      </c>
      <c r="F88" s="4">
        <v>15</v>
      </c>
      <c r="G88" s="4">
        <v>51</v>
      </c>
      <c r="H88" s="7" t="s">
        <v>35</v>
      </c>
      <c r="I88" s="23">
        <v>30000000</v>
      </c>
      <c r="J88" s="18">
        <v>360000000</v>
      </c>
      <c r="K88" s="18">
        <v>130000000</v>
      </c>
      <c r="L88" s="18">
        <v>0</v>
      </c>
      <c r="M88" s="19">
        <v>520000000</v>
      </c>
      <c r="N88" s="120">
        <v>5.7692307692307696E-2</v>
      </c>
      <c r="O88" s="121">
        <v>0.69230769230769229</v>
      </c>
      <c r="P88" s="121">
        <v>0.25</v>
      </c>
      <c r="Q88" s="121">
        <v>0</v>
      </c>
      <c r="R88" s="122">
        <v>1</v>
      </c>
    </row>
    <row r="89" spans="2:18" s="1" customFormat="1" ht="54" customHeight="1" x14ac:dyDescent="0.3">
      <c r="B89" s="5">
        <v>57</v>
      </c>
      <c r="C89" s="8">
        <v>327</v>
      </c>
      <c r="D89" s="4">
        <v>91</v>
      </c>
      <c r="E89" s="4">
        <v>1</v>
      </c>
      <c r="F89" s="4">
        <v>16</v>
      </c>
      <c r="G89" s="4">
        <v>51</v>
      </c>
      <c r="H89" s="7" t="s">
        <v>36</v>
      </c>
      <c r="I89" s="23">
        <v>50000000</v>
      </c>
      <c r="J89" s="18">
        <v>175000000</v>
      </c>
      <c r="K89" s="18">
        <v>25000000</v>
      </c>
      <c r="L89" s="18">
        <v>0</v>
      </c>
      <c r="M89" s="19">
        <v>250000000</v>
      </c>
      <c r="N89" s="120">
        <v>0.2</v>
      </c>
      <c r="O89" s="121">
        <v>0.7</v>
      </c>
      <c r="P89" s="121">
        <v>0.1</v>
      </c>
      <c r="Q89" s="121">
        <v>0</v>
      </c>
      <c r="R89" s="122">
        <v>1</v>
      </c>
    </row>
    <row r="90" spans="2:18" s="1" customFormat="1" ht="54" customHeight="1" x14ac:dyDescent="0.3">
      <c r="B90" s="5">
        <v>57</v>
      </c>
      <c r="C90" s="8">
        <v>669</v>
      </c>
      <c r="D90" s="4">
        <v>16</v>
      </c>
      <c r="E90" s="4">
        <v>0</v>
      </c>
      <c r="F90" s="4">
        <v>25</v>
      </c>
      <c r="G90" s="4">
        <v>51</v>
      </c>
      <c r="H90" s="7" t="s">
        <v>310</v>
      </c>
      <c r="I90" s="23">
        <v>4991048</v>
      </c>
      <c r="J90" s="18">
        <v>55228222</v>
      </c>
      <c r="K90" s="18">
        <v>0</v>
      </c>
      <c r="L90" s="18">
        <v>0</v>
      </c>
      <c r="M90" s="19">
        <v>60219270</v>
      </c>
      <c r="N90" s="120">
        <v>8.2881243827764767E-2</v>
      </c>
      <c r="O90" s="121">
        <v>0.91711875617223526</v>
      </c>
      <c r="P90" s="121">
        <v>0</v>
      </c>
      <c r="Q90" s="121">
        <v>0</v>
      </c>
      <c r="R90" s="122">
        <v>1</v>
      </c>
    </row>
    <row r="91" spans="2:18" s="1" customFormat="1" ht="54" customHeight="1" x14ac:dyDescent="0.3">
      <c r="B91" s="5">
        <v>57</v>
      </c>
      <c r="C91" s="8">
        <v>669</v>
      </c>
      <c r="D91" s="4">
        <v>16</v>
      </c>
      <c r="E91" s="4">
        <v>0</v>
      </c>
      <c r="F91" s="4">
        <v>26</v>
      </c>
      <c r="G91" s="4">
        <v>51</v>
      </c>
      <c r="H91" s="7" t="s">
        <v>311</v>
      </c>
      <c r="I91" s="23">
        <v>4175000</v>
      </c>
      <c r="J91" s="18">
        <v>6557630</v>
      </c>
      <c r="K91" s="18">
        <v>0</v>
      </c>
      <c r="L91" s="18">
        <v>0</v>
      </c>
      <c r="M91" s="19">
        <v>10732630</v>
      </c>
      <c r="N91" s="120">
        <v>0.38900064569448495</v>
      </c>
      <c r="O91" s="121">
        <v>0.610999354305515</v>
      </c>
      <c r="P91" s="121">
        <v>0</v>
      </c>
      <c r="Q91" s="121">
        <v>0</v>
      </c>
      <c r="R91" s="122">
        <v>1</v>
      </c>
    </row>
    <row r="92" spans="2:18" s="1" customFormat="1" ht="54" customHeight="1" x14ac:dyDescent="0.3">
      <c r="B92" s="5">
        <v>57</v>
      </c>
      <c r="C92" s="8">
        <v>669</v>
      </c>
      <c r="D92" s="4">
        <v>16</v>
      </c>
      <c r="E92" s="4">
        <v>0</v>
      </c>
      <c r="F92" s="4">
        <v>27</v>
      </c>
      <c r="G92" s="4">
        <v>51</v>
      </c>
      <c r="H92" s="7" t="s">
        <v>312</v>
      </c>
      <c r="I92" s="23">
        <v>6738000</v>
      </c>
      <c r="J92" s="18">
        <v>6557630</v>
      </c>
      <c r="K92" s="18">
        <v>0</v>
      </c>
      <c r="L92" s="18">
        <v>0</v>
      </c>
      <c r="M92" s="19">
        <v>13295630</v>
      </c>
      <c r="N92" s="120">
        <v>0.5067830557859988</v>
      </c>
      <c r="O92" s="121">
        <v>0.49321694421400114</v>
      </c>
      <c r="P92" s="121">
        <v>0</v>
      </c>
      <c r="Q92" s="121">
        <v>0</v>
      </c>
      <c r="R92" s="122">
        <v>1</v>
      </c>
    </row>
    <row r="93" spans="2:18" s="1" customFormat="1" ht="54" customHeight="1" x14ac:dyDescent="0.3">
      <c r="B93" s="5">
        <v>57</v>
      </c>
      <c r="C93" s="8">
        <v>669</v>
      </c>
      <c r="D93" s="4">
        <v>16</v>
      </c>
      <c r="E93" s="4">
        <v>0</v>
      </c>
      <c r="F93" s="4">
        <v>28</v>
      </c>
      <c r="G93" s="4">
        <v>51</v>
      </c>
      <c r="H93" s="7" t="s">
        <v>313</v>
      </c>
      <c r="I93" s="23">
        <v>14584727</v>
      </c>
      <c r="J93" s="18">
        <v>82646793</v>
      </c>
      <c r="K93" s="18">
        <v>0</v>
      </c>
      <c r="L93" s="18">
        <v>0</v>
      </c>
      <c r="M93" s="19">
        <v>97231520</v>
      </c>
      <c r="N93" s="120">
        <v>0.14999998971526929</v>
      </c>
      <c r="O93" s="121">
        <v>0.85000001028473071</v>
      </c>
      <c r="P93" s="121">
        <v>0</v>
      </c>
      <c r="Q93" s="121">
        <v>0</v>
      </c>
      <c r="R93" s="122">
        <v>1</v>
      </c>
    </row>
    <row r="94" spans="2:18" s="1" customFormat="1" ht="54" customHeight="1" x14ac:dyDescent="0.3">
      <c r="B94" s="5">
        <v>57</v>
      </c>
      <c r="C94" s="8">
        <v>671</v>
      </c>
      <c r="D94" s="4">
        <v>16</v>
      </c>
      <c r="E94" s="4">
        <v>0</v>
      </c>
      <c r="F94" s="4">
        <v>1</v>
      </c>
      <c r="G94" s="4">
        <v>51</v>
      </c>
      <c r="H94" s="7" t="s">
        <v>314</v>
      </c>
      <c r="I94" s="23">
        <v>27786000</v>
      </c>
      <c r="J94" s="18">
        <v>107214000</v>
      </c>
      <c r="K94" s="18">
        <v>0</v>
      </c>
      <c r="L94" s="18">
        <v>0</v>
      </c>
      <c r="M94" s="19">
        <v>135000000</v>
      </c>
      <c r="N94" s="120">
        <v>0.20582222222222221</v>
      </c>
      <c r="O94" s="121">
        <v>0.79417777777777776</v>
      </c>
      <c r="P94" s="121">
        <v>0</v>
      </c>
      <c r="Q94" s="121">
        <v>0</v>
      </c>
      <c r="R94" s="122">
        <v>1</v>
      </c>
    </row>
    <row r="95" spans="2:18" s="1" customFormat="1" ht="54" customHeight="1" x14ac:dyDescent="0.3">
      <c r="B95" s="5">
        <v>64</v>
      </c>
      <c r="C95" s="8">
        <v>108</v>
      </c>
      <c r="D95" s="4">
        <v>16</v>
      </c>
      <c r="E95" s="4">
        <v>0</v>
      </c>
      <c r="F95" s="4">
        <v>11</v>
      </c>
      <c r="G95" s="4">
        <v>51</v>
      </c>
      <c r="H95" s="9" t="s">
        <v>530</v>
      </c>
      <c r="I95" s="23">
        <v>9518000</v>
      </c>
      <c r="J95" s="18">
        <v>2000000</v>
      </c>
      <c r="K95" s="18">
        <v>0</v>
      </c>
      <c r="L95" s="18">
        <v>0</v>
      </c>
      <c r="M95" s="19">
        <v>11518000</v>
      </c>
      <c r="N95" s="120">
        <v>0.82635874283729815</v>
      </c>
      <c r="O95" s="121">
        <v>0.17364125716270185</v>
      </c>
      <c r="P95" s="121">
        <v>0</v>
      </c>
      <c r="Q95" s="121">
        <v>0</v>
      </c>
      <c r="R95" s="122">
        <v>1</v>
      </c>
    </row>
    <row r="96" spans="2:18" s="1" customFormat="1" ht="54" customHeight="1" x14ac:dyDescent="0.3">
      <c r="B96" s="5">
        <v>64</v>
      </c>
      <c r="C96" s="8">
        <v>108</v>
      </c>
      <c r="D96" s="4">
        <v>16</v>
      </c>
      <c r="E96" s="4">
        <v>0</v>
      </c>
      <c r="F96" s="4">
        <v>12</v>
      </c>
      <c r="G96" s="4">
        <v>51</v>
      </c>
      <c r="H96" s="9" t="s">
        <v>531</v>
      </c>
      <c r="I96" s="23">
        <v>7500000</v>
      </c>
      <c r="J96" s="18">
        <v>2500000</v>
      </c>
      <c r="K96" s="18">
        <v>0</v>
      </c>
      <c r="L96" s="18">
        <v>0</v>
      </c>
      <c r="M96" s="19">
        <v>10000000</v>
      </c>
      <c r="N96" s="120">
        <v>0.75</v>
      </c>
      <c r="O96" s="121">
        <v>0.25</v>
      </c>
      <c r="P96" s="121">
        <v>0</v>
      </c>
      <c r="Q96" s="121">
        <v>0</v>
      </c>
      <c r="R96" s="122">
        <v>1</v>
      </c>
    </row>
    <row r="97" spans="2:18" s="1" customFormat="1" ht="54" customHeight="1" x14ac:dyDescent="0.3">
      <c r="B97" s="5">
        <v>64</v>
      </c>
      <c r="C97" s="8">
        <v>108</v>
      </c>
      <c r="D97" s="4">
        <v>16</v>
      </c>
      <c r="E97" s="4">
        <v>0</v>
      </c>
      <c r="F97" s="4">
        <v>13</v>
      </c>
      <c r="G97" s="4">
        <v>51</v>
      </c>
      <c r="H97" s="9" t="s">
        <v>532</v>
      </c>
      <c r="I97" s="23">
        <v>3000000</v>
      </c>
      <c r="J97" s="18">
        <v>2000000</v>
      </c>
      <c r="K97" s="18">
        <v>0</v>
      </c>
      <c r="L97" s="18">
        <v>0</v>
      </c>
      <c r="M97" s="19">
        <v>5000000</v>
      </c>
      <c r="N97" s="120">
        <v>0.6</v>
      </c>
      <c r="O97" s="121">
        <v>0.4</v>
      </c>
      <c r="P97" s="121">
        <v>0</v>
      </c>
      <c r="Q97" s="121">
        <v>0</v>
      </c>
      <c r="R97" s="122">
        <v>1</v>
      </c>
    </row>
    <row r="98" spans="2:18" s="1" customFormat="1" ht="54" customHeight="1" x14ac:dyDescent="0.3">
      <c r="B98" s="5">
        <v>64</v>
      </c>
      <c r="C98" s="8">
        <v>364</v>
      </c>
      <c r="D98" s="4">
        <v>20</v>
      </c>
      <c r="E98" s="4">
        <v>0</v>
      </c>
      <c r="F98" s="4">
        <v>14</v>
      </c>
      <c r="G98" s="4">
        <v>51</v>
      </c>
      <c r="H98" s="7" t="s">
        <v>331</v>
      </c>
      <c r="I98" s="23">
        <v>11000000</v>
      </c>
      <c r="J98" s="18">
        <v>210430000</v>
      </c>
      <c r="K98" s="18">
        <v>0</v>
      </c>
      <c r="L98" s="18">
        <v>0</v>
      </c>
      <c r="M98" s="19">
        <v>221430000</v>
      </c>
      <c r="N98" s="120">
        <v>4.967709885742673E-2</v>
      </c>
      <c r="O98" s="121">
        <v>0.95032290114257323</v>
      </c>
      <c r="P98" s="121">
        <v>0</v>
      </c>
      <c r="Q98" s="121">
        <v>0</v>
      </c>
      <c r="R98" s="122">
        <v>1</v>
      </c>
    </row>
    <row r="99" spans="2:18" s="1" customFormat="1" ht="54" customHeight="1" x14ac:dyDescent="0.3">
      <c r="B99" s="5">
        <v>64</v>
      </c>
      <c r="C99" s="8">
        <v>364</v>
      </c>
      <c r="D99" s="4">
        <v>20</v>
      </c>
      <c r="E99" s="4">
        <v>0</v>
      </c>
      <c r="F99" s="4">
        <v>15</v>
      </c>
      <c r="G99" s="4">
        <v>51</v>
      </c>
      <c r="H99" s="7" t="s">
        <v>332</v>
      </c>
      <c r="I99" s="23">
        <v>3000000</v>
      </c>
      <c r="J99" s="18">
        <v>58040870</v>
      </c>
      <c r="K99" s="18">
        <v>0</v>
      </c>
      <c r="L99" s="18">
        <v>0</v>
      </c>
      <c r="M99" s="19">
        <v>61040870</v>
      </c>
      <c r="N99" s="120">
        <v>4.914739911144779E-2</v>
      </c>
      <c r="O99" s="121">
        <v>0.95085260088855217</v>
      </c>
      <c r="P99" s="121">
        <v>0</v>
      </c>
      <c r="Q99" s="121">
        <v>0</v>
      </c>
      <c r="R99" s="122">
        <v>1</v>
      </c>
    </row>
    <row r="100" spans="2:18" s="1" customFormat="1" ht="54" customHeight="1" x14ac:dyDescent="0.3">
      <c r="B100" s="5">
        <v>64</v>
      </c>
      <c r="C100" s="8">
        <v>364</v>
      </c>
      <c r="D100" s="4">
        <v>66</v>
      </c>
      <c r="E100" s="4">
        <v>0</v>
      </c>
      <c r="F100" s="4">
        <v>4</v>
      </c>
      <c r="G100" s="4">
        <v>51</v>
      </c>
      <c r="H100" s="7" t="s">
        <v>619</v>
      </c>
      <c r="I100" s="23">
        <v>8930000</v>
      </c>
      <c r="J100" s="18">
        <v>9000000</v>
      </c>
      <c r="K100" s="18">
        <v>9000000</v>
      </c>
      <c r="L100" s="18">
        <v>0</v>
      </c>
      <c r="M100" s="19">
        <v>26930000</v>
      </c>
      <c r="N100" s="120">
        <v>0.33160044559970292</v>
      </c>
      <c r="O100" s="121">
        <v>0.33419977720014854</v>
      </c>
      <c r="P100" s="121">
        <v>0.33419977720014854</v>
      </c>
      <c r="Q100" s="121">
        <v>0</v>
      </c>
      <c r="R100" s="122">
        <v>1</v>
      </c>
    </row>
    <row r="101" spans="2:18" s="1" customFormat="1" ht="54" customHeight="1" x14ac:dyDescent="0.3">
      <c r="B101" s="5">
        <v>64</v>
      </c>
      <c r="C101" s="8">
        <v>364</v>
      </c>
      <c r="D101" s="4">
        <v>72</v>
      </c>
      <c r="E101" s="4">
        <v>0</v>
      </c>
      <c r="F101" s="4">
        <v>10</v>
      </c>
      <c r="G101" s="4">
        <v>51</v>
      </c>
      <c r="H101" s="7" t="s">
        <v>620</v>
      </c>
      <c r="I101" s="110">
        <v>3000000</v>
      </c>
      <c r="J101" s="111">
        <v>26779400</v>
      </c>
      <c r="K101" s="111">
        <v>0</v>
      </c>
      <c r="L101" s="111">
        <v>0</v>
      </c>
      <c r="M101" s="20">
        <v>29779400</v>
      </c>
      <c r="N101" s="120">
        <v>0.10074078053956761</v>
      </c>
      <c r="O101" s="121">
        <v>0.89925921946043241</v>
      </c>
      <c r="P101" s="121">
        <v>0</v>
      </c>
      <c r="Q101" s="121">
        <v>0</v>
      </c>
      <c r="R101" s="122">
        <v>1</v>
      </c>
    </row>
    <row r="102" spans="2:18" s="1" customFormat="1" ht="54" customHeight="1" x14ac:dyDescent="0.3">
      <c r="B102" s="5">
        <v>64</v>
      </c>
      <c r="C102" s="8">
        <v>364</v>
      </c>
      <c r="D102" s="4">
        <v>72</v>
      </c>
      <c r="E102" s="4">
        <v>0</v>
      </c>
      <c r="F102" s="4">
        <v>78</v>
      </c>
      <c r="G102" s="4">
        <v>51</v>
      </c>
      <c r="H102" s="7" t="s">
        <v>49</v>
      </c>
      <c r="I102" s="23">
        <v>37500000</v>
      </c>
      <c r="J102" s="18">
        <v>150000000</v>
      </c>
      <c r="K102" s="18">
        <v>100000000</v>
      </c>
      <c r="L102" s="18">
        <v>0</v>
      </c>
      <c r="M102" s="19">
        <v>287500000</v>
      </c>
      <c r="N102" s="120">
        <v>0.13043478260869565</v>
      </c>
      <c r="O102" s="121">
        <v>0.52173913043478259</v>
      </c>
      <c r="P102" s="121">
        <v>0.34782608695652173</v>
      </c>
      <c r="Q102" s="121">
        <v>0</v>
      </c>
      <c r="R102" s="122">
        <v>1</v>
      </c>
    </row>
    <row r="103" spans="2:18" s="1" customFormat="1" ht="54" customHeight="1" x14ac:dyDescent="0.3">
      <c r="B103" s="5">
        <v>64</v>
      </c>
      <c r="C103" s="8">
        <v>364</v>
      </c>
      <c r="D103" s="4">
        <v>72</v>
      </c>
      <c r="E103" s="4">
        <v>0</v>
      </c>
      <c r="F103" s="4">
        <v>79</v>
      </c>
      <c r="G103" s="4">
        <v>51</v>
      </c>
      <c r="H103" s="7" t="s">
        <v>50</v>
      </c>
      <c r="I103" s="23">
        <v>10000000</v>
      </c>
      <c r="J103" s="18">
        <v>90000000</v>
      </c>
      <c r="K103" s="18">
        <v>0</v>
      </c>
      <c r="L103" s="18">
        <v>0</v>
      </c>
      <c r="M103" s="19">
        <v>100000000</v>
      </c>
      <c r="N103" s="120">
        <v>0.1</v>
      </c>
      <c r="O103" s="121">
        <v>0.9</v>
      </c>
      <c r="P103" s="121">
        <v>0</v>
      </c>
      <c r="Q103" s="121">
        <v>0</v>
      </c>
      <c r="R103" s="122">
        <v>1</v>
      </c>
    </row>
    <row r="104" spans="2:18" s="1" customFormat="1" ht="54" customHeight="1" x14ac:dyDescent="0.3">
      <c r="B104" s="5">
        <v>64</v>
      </c>
      <c r="C104" s="8">
        <v>364</v>
      </c>
      <c r="D104" s="4">
        <v>72</v>
      </c>
      <c r="E104" s="4">
        <v>0</v>
      </c>
      <c r="F104" s="4">
        <v>80</v>
      </c>
      <c r="G104" s="4">
        <v>51</v>
      </c>
      <c r="H104" s="7" t="s">
        <v>621</v>
      </c>
      <c r="I104" s="23">
        <v>10000000</v>
      </c>
      <c r="J104" s="18">
        <v>90000000</v>
      </c>
      <c r="K104" s="18">
        <v>0</v>
      </c>
      <c r="L104" s="18">
        <v>0</v>
      </c>
      <c r="M104" s="19">
        <v>100000000</v>
      </c>
      <c r="N104" s="120">
        <v>0.1</v>
      </c>
      <c r="O104" s="121">
        <v>0.9</v>
      </c>
      <c r="P104" s="121">
        <v>0</v>
      </c>
      <c r="Q104" s="121">
        <v>0</v>
      </c>
      <c r="R104" s="122">
        <v>1</v>
      </c>
    </row>
    <row r="105" spans="2:18" s="1" customFormat="1" ht="54" customHeight="1" x14ac:dyDescent="0.3">
      <c r="B105" s="5">
        <v>64</v>
      </c>
      <c r="C105" s="8">
        <v>364</v>
      </c>
      <c r="D105" s="4">
        <v>72</v>
      </c>
      <c r="E105" s="4">
        <v>0</v>
      </c>
      <c r="F105" s="4">
        <v>83</v>
      </c>
      <c r="G105" s="4">
        <v>51</v>
      </c>
      <c r="H105" s="7" t="s">
        <v>355</v>
      </c>
      <c r="I105" s="23">
        <v>1022000000</v>
      </c>
      <c r="J105" s="18">
        <v>19422500000</v>
      </c>
      <c r="K105" s="18">
        <v>0</v>
      </c>
      <c r="L105" s="18">
        <v>0</v>
      </c>
      <c r="M105" s="19">
        <v>20444500000</v>
      </c>
      <c r="N105" s="120">
        <v>4.9988994595123383E-2</v>
      </c>
      <c r="O105" s="121">
        <v>0.9500110054048766</v>
      </c>
      <c r="P105" s="121">
        <v>0</v>
      </c>
      <c r="Q105" s="121">
        <v>0</v>
      </c>
      <c r="R105" s="122">
        <v>1</v>
      </c>
    </row>
    <row r="106" spans="2:18" s="1" customFormat="1" ht="54" customHeight="1" x14ac:dyDescent="0.3">
      <c r="B106" s="5">
        <v>64</v>
      </c>
      <c r="C106" s="8">
        <v>364</v>
      </c>
      <c r="D106" s="4">
        <v>72</v>
      </c>
      <c r="E106" s="4">
        <v>0</v>
      </c>
      <c r="F106" s="4">
        <v>84</v>
      </c>
      <c r="G106" s="4">
        <v>51</v>
      </c>
      <c r="H106" s="7" t="s">
        <v>622</v>
      </c>
      <c r="I106" s="23">
        <v>17359500</v>
      </c>
      <c r="J106" s="18">
        <v>500000000</v>
      </c>
      <c r="K106" s="18">
        <v>500000000</v>
      </c>
      <c r="L106" s="18">
        <v>0</v>
      </c>
      <c r="M106" s="19">
        <v>1017359500</v>
      </c>
      <c r="N106" s="120">
        <v>1.7063289820363401E-2</v>
      </c>
      <c r="O106" s="121">
        <v>0.49146835508981829</v>
      </c>
      <c r="P106" s="121">
        <v>0.49146835508981829</v>
      </c>
      <c r="Q106" s="121">
        <v>0</v>
      </c>
      <c r="R106" s="122">
        <v>1</v>
      </c>
    </row>
    <row r="107" spans="2:18" s="1" customFormat="1" ht="54" customHeight="1" x14ac:dyDescent="0.3">
      <c r="B107" s="5">
        <v>64</v>
      </c>
      <c r="C107" s="8">
        <v>364</v>
      </c>
      <c r="D107" s="4">
        <v>72</v>
      </c>
      <c r="E107" s="4">
        <v>0</v>
      </c>
      <c r="F107" s="4">
        <v>85</v>
      </c>
      <c r="G107" s="4">
        <v>51</v>
      </c>
      <c r="H107" s="7" t="s">
        <v>51</v>
      </c>
      <c r="I107" s="23">
        <v>15000000</v>
      </c>
      <c r="J107" s="18">
        <v>135000000</v>
      </c>
      <c r="K107" s="18">
        <v>0</v>
      </c>
      <c r="L107" s="18">
        <v>0</v>
      </c>
      <c r="M107" s="19">
        <v>150000000</v>
      </c>
      <c r="N107" s="120">
        <v>0.1</v>
      </c>
      <c r="O107" s="121">
        <v>0.9</v>
      </c>
      <c r="P107" s="121">
        <v>0</v>
      </c>
      <c r="Q107" s="121">
        <v>0</v>
      </c>
      <c r="R107" s="122">
        <v>1</v>
      </c>
    </row>
    <row r="108" spans="2:18" s="1" customFormat="1" ht="54" customHeight="1" x14ac:dyDescent="0.3">
      <c r="B108" s="5">
        <v>64</v>
      </c>
      <c r="C108" s="8">
        <v>364</v>
      </c>
      <c r="D108" s="4">
        <v>72</v>
      </c>
      <c r="E108" s="4">
        <v>0</v>
      </c>
      <c r="F108" s="4">
        <v>86</v>
      </c>
      <c r="G108" s="4">
        <v>51</v>
      </c>
      <c r="H108" s="7" t="s">
        <v>333</v>
      </c>
      <c r="I108" s="23">
        <v>2500000</v>
      </c>
      <c r="J108" s="18">
        <v>42500000</v>
      </c>
      <c r="K108" s="18">
        <v>0</v>
      </c>
      <c r="L108" s="18">
        <v>0</v>
      </c>
      <c r="M108" s="19">
        <v>45000000</v>
      </c>
      <c r="N108" s="120">
        <v>5.5555555555555552E-2</v>
      </c>
      <c r="O108" s="121">
        <v>0.94444444444444442</v>
      </c>
      <c r="P108" s="121">
        <v>0</v>
      </c>
      <c r="Q108" s="121">
        <v>0</v>
      </c>
      <c r="R108" s="122">
        <v>1</v>
      </c>
    </row>
    <row r="109" spans="2:18" s="1" customFormat="1" ht="54" customHeight="1" x14ac:dyDescent="0.3">
      <c r="B109" s="5">
        <v>64</v>
      </c>
      <c r="C109" s="8">
        <v>364</v>
      </c>
      <c r="D109" s="4">
        <v>72</v>
      </c>
      <c r="E109" s="4">
        <v>0</v>
      </c>
      <c r="F109" s="4">
        <v>87</v>
      </c>
      <c r="G109" s="4">
        <v>51</v>
      </c>
      <c r="H109" s="7" t="s">
        <v>334</v>
      </c>
      <c r="I109" s="23">
        <v>1500000</v>
      </c>
      <c r="J109" s="18">
        <v>20500000</v>
      </c>
      <c r="K109" s="18">
        <v>0</v>
      </c>
      <c r="L109" s="18">
        <v>0</v>
      </c>
      <c r="M109" s="19">
        <v>22000000</v>
      </c>
      <c r="N109" s="120">
        <v>6.8181818181818177E-2</v>
      </c>
      <c r="O109" s="121">
        <v>0.93181818181818177</v>
      </c>
      <c r="P109" s="121">
        <v>0</v>
      </c>
      <c r="Q109" s="121">
        <v>0</v>
      </c>
      <c r="R109" s="122">
        <v>1</v>
      </c>
    </row>
    <row r="110" spans="2:18" s="1" customFormat="1" ht="54" customHeight="1" x14ac:dyDescent="0.3">
      <c r="B110" s="5">
        <v>64</v>
      </c>
      <c r="C110" s="8">
        <v>364</v>
      </c>
      <c r="D110" s="4">
        <v>72</v>
      </c>
      <c r="E110" s="4">
        <v>0</v>
      </c>
      <c r="F110" s="4">
        <v>88</v>
      </c>
      <c r="G110" s="4">
        <v>51</v>
      </c>
      <c r="H110" s="7" t="s">
        <v>52</v>
      </c>
      <c r="I110" s="23">
        <v>20000000</v>
      </c>
      <c r="J110" s="18">
        <v>150000000</v>
      </c>
      <c r="K110" s="18">
        <v>150000000</v>
      </c>
      <c r="L110" s="18">
        <v>0</v>
      </c>
      <c r="M110" s="19">
        <v>320000000</v>
      </c>
      <c r="N110" s="120">
        <v>6.25E-2</v>
      </c>
      <c r="O110" s="121">
        <v>0.46875</v>
      </c>
      <c r="P110" s="121">
        <v>0.46875</v>
      </c>
      <c r="Q110" s="121">
        <v>0</v>
      </c>
      <c r="R110" s="122">
        <v>1</v>
      </c>
    </row>
    <row r="111" spans="2:18" s="1" customFormat="1" ht="54" customHeight="1" x14ac:dyDescent="0.3">
      <c r="B111" s="5">
        <v>64</v>
      </c>
      <c r="C111" s="8">
        <v>364</v>
      </c>
      <c r="D111" s="4">
        <v>72</v>
      </c>
      <c r="E111" s="4">
        <v>0</v>
      </c>
      <c r="F111" s="4">
        <v>93</v>
      </c>
      <c r="G111" s="4">
        <v>51</v>
      </c>
      <c r="H111" s="7" t="s">
        <v>623</v>
      </c>
      <c r="I111" s="110">
        <v>10000000</v>
      </c>
      <c r="J111" s="111">
        <v>122922750</v>
      </c>
      <c r="K111" s="111">
        <v>0</v>
      </c>
      <c r="L111" s="111">
        <v>0</v>
      </c>
      <c r="M111" s="20">
        <v>132922750</v>
      </c>
      <c r="N111" s="120">
        <v>7.5231666513068687E-2</v>
      </c>
      <c r="O111" s="121">
        <v>0.92476833348693133</v>
      </c>
      <c r="P111" s="121">
        <v>0</v>
      </c>
      <c r="Q111" s="121">
        <v>0</v>
      </c>
      <c r="R111" s="122">
        <v>1</v>
      </c>
    </row>
    <row r="112" spans="2:18" s="1" customFormat="1" ht="54" customHeight="1" x14ac:dyDescent="0.3">
      <c r="B112" s="5">
        <v>64</v>
      </c>
      <c r="C112" s="8">
        <v>364</v>
      </c>
      <c r="D112" s="4">
        <v>72</v>
      </c>
      <c r="E112" s="4">
        <v>0</v>
      </c>
      <c r="F112" s="4">
        <v>98</v>
      </c>
      <c r="G112" s="4">
        <v>51</v>
      </c>
      <c r="H112" s="7" t="s">
        <v>624</v>
      </c>
      <c r="I112" s="23">
        <v>9020747</v>
      </c>
      <c r="J112" s="18">
        <v>30069153</v>
      </c>
      <c r="K112" s="18">
        <v>0</v>
      </c>
      <c r="L112" s="18">
        <v>0</v>
      </c>
      <c r="M112" s="19">
        <v>39089900</v>
      </c>
      <c r="N112" s="120">
        <v>0.2307692524155856</v>
      </c>
      <c r="O112" s="121">
        <v>0.76923074758441434</v>
      </c>
      <c r="P112" s="121">
        <v>0</v>
      </c>
      <c r="Q112" s="121">
        <v>0</v>
      </c>
      <c r="R112" s="122">
        <v>1</v>
      </c>
    </row>
    <row r="113" spans="2:18" s="1" customFormat="1" ht="54" customHeight="1" x14ac:dyDescent="0.3">
      <c r="B113" s="5">
        <v>64</v>
      </c>
      <c r="C113" s="8">
        <v>364</v>
      </c>
      <c r="D113" s="4">
        <v>72</v>
      </c>
      <c r="E113" s="4">
        <v>1</v>
      </c>
      <c r="F113" s="4">
        <v>70</v>
      </c>
      <c r="G113" s="4">
        <v>51</v>
      </c>
      <c r="H113" s="7" t="s">
        <v>53</v>
      </c>
      <c r="I113" s="110">
        <v>8100000</v>
      </c>
      <c r="J113" s="111">
        <v>71000000</v>
      </c>
      <c r="K113" s="111">
        <v>0</v>
      </c>
      <c r="L113" s="111">
        <v>0</v>
      </c>
      <c r="M113" s="20">
        <v>79100000</v>
      </c>
      <c r="N113" s="120">
        <v>0.10240202275600506</v>
      </c>
      <c r="O113" s="121">
        <v>0.89759797724399493</v>
      </c>
      <c r="P113" s="121">
        <v>0</v>
      </c>
      <c r="Q113" s="121">
        <v>0</v>
      </c>
      <c r="R113" s="122">
        <v>1</v>
      </c>
    </row>
    <row r="114" spans="2:18" s="1" customFormat="1" ht="54" customHeight="1" x14ac:dyDescent="0.3">
      <c r="B114" s="5">
        <v>64</v>
      </c>
      <c r="C114" s="8">
        <v>364</v>
      </c>
      <c r="D114" s="4">
        <v>72</v>
      </c>
      <c r="E114" s="4">
        <v>1</v>
      </c>
      <c r="F114" s="4">
        <v>87</v>
      </c>
      <c r="G114" s="4">
        <v>51</v>
      </c>
      <c r="H114" s="7" t="s">
        <v>54</v>
      </c>
      <c r="I114" s="23">
        <v>12000000</v>
      </c>
      <c r="J114" s="18">
        <v>30000000</v>
      </c>
      <c r="K114" s="18">
        <v>0</v>
      </c>
      <c r="L114" s="18">
        <v>0</v>
      </c>
      <c r="M114" s="19">
        <v>42000000</v>
      </c>
      <c r="N114" s="120">
        <v>0.2857142857142857</v>
      </c>
      <c r="O114" s="121">
        <v>0.7142857142857143</v>
      </c>
      <c r="P114" s="121">
        <v>0</v>
      </c>
      <c r="Q114" s="121">
        <v>0</v>
      </c>
      <c r="R114" s="122">
        <v>1</v>
      </c>
    </row>
    <row r="115" spans="2:18" s="1" customFormat="1" ht="54" customHeight="1" x14ac:dyDescent="0.3">
      <c r="B115" s="5">
        <v>64</v>
      </c>
      <c r="C115" s="8">
        <v>364</v>
      </c>
      <c r="D115" s="4">
        <v>72</v>
      </c>
      <c r="E115" s="4">
        <v>9</v>
      </c>
      <c r="F115" s="4">
        <v>85</v>
      </c>
      <c r="G115" s="4">
        <v>51</v>
      </c>
      <c r="H115" s="7" t="s">
        <v>627</v>
      </c>
      <c r="I115" s="23">
        <v>400000000</v>
      </c>
      <c r="J115" s="18">
        <v>7840000000</v>
      </c>
      <c r="K115" s="18">
        <v>14160000000</v>
      </c>
      <c r="L115" s="18">
        <v>0</v>
      </c>
      <c r="M115" s="19">
        <v>22400000000</v>
      </c>
      <c r="N115" s="120">
        <v>1.7857142857142856E-2</v>
      </c>
      <c r="O115" s="121">
        <v>0.35</v>
      </c>
      <c r="P115" s="121">
        <v>0.63214285714285712</v>
      </c>
      <c r="Q115" s="121">
        <v>0</v>
      </c>
      <c r="R115" s="122">
        <v>1</v>
      </c>
    </row>
    <row r="116" spans="2:18" s="1" customFormat="1" ht="54" customHeight="1" x14ac:dyDescent="0.3">
      <c r="B116" s="5">
        <v>64</v>
      </c>
      <c r="C116" s="8">
        <v>364</v>
      </c>
      <c r="D116" s="4">
        <v>72</v>
      </c>
      <c r="E116" s="4">
        <v>9</v>
      </c>
      <c r="F116" s="4">
        <v>87</v>
      </c>
      <c r="G116" s="4">
        <v>51</v>
      </c>
      <c r="H116" s="7" t="s">
        <v>628</v>
      </c>
      <c r="I116" s="23">
        <v>300000000</v>
      </c>
      <c r="J116" s="18">
        <v>5880000000</v>
      </c>
      <c r="K116" s="18">
        <v>10620000000</v>
      </c>
      <c r="L116" s="18">
        <v>0</v>
      </c>
      <c r="M116" s="19">
        <v>16800000000</v>
      </c>
      <c r="N116" s="120">
        <v>1.7857142857142856E-2</v>
      </c>
      <c r="O116" s="121">
        <v>0.35</v>
      </c>
      <c r="P116" s="121">
        <v>0.63214285714285712</v>
      </c>
      <c r="Q116" s="121">
        <v>0</v>
      </c>
      <c r="R116" s="122">
        <v>1</v>
      </c>
    </row>
    <row r="117" spans="2:18" s="1" customFormat="1" ht="54" customHeight="1" x14ac:dyDescent="0.3">
      <c r="B117" s="5">
        <v>64</v>
      </c>
      <c r="C117" s="8">
        <v>364</v>
      </c>
      <c r="D117" s="4">
        <v>72</v>
      </c>
      <c r="E117" s="4">
        <v>9</v>
      </c>
      <c r="F117" s="4">
        <v>88</v>
      </c>
      <c r="G117" s="4">
        <v>51</v>
      </c>
      <c r="H117" s="7" t="s">
        <v>335</v>
      </c>
      <c r="I117" s="23">
        <v>147000000</v>
      </c>
      <c r="J117" s="18">
        <v>5867970660</v>
      </c>
      <c r="K117" s="18">
        <v>5720970660</v>
      </c>
      <c r="L117" s="18">
        <v>0</v>
      </c>
      <c r="M117" s="19">
        <v>11735941320</v>
      </c>
      <c r="N117" s="120">
        <v>1.252562500031314E-2</v>
      </c>
      <c r="O117" s="121">
        <v>0.5</v>
      </c>
      <c r="P117" s="121">
        <v>0.48747437499968688</v>
      </c>
      <c r="Q117" s="121">
        <v>0</v>
      </c>
      <c r="R117" s="122">
        <v>1</v>
      </c>
    </row>
    <row r="118" spans="2:18" s="1" customFormat="1" ht="54" customHeight="1" x14ac:dyDescent="0.3">
      <c r="B118" s="5">
        <v>64</v>
      </c>
      <c r="C118" s="8">
        <v>364</v>
      </c>
      <c r="D118" s="4">
        <v>72</v>
      </c>
      <c r="E118" s="4">
        <v>9</v>
      </c>
      <c r="F118" s="4">
        <v>89</v>
      </c>
      <c r="G118" s="4">
        <v>51</v>
      </c>
      <c r="H118" s="7" t="s">
        <v>335</v>
      </c>
      <c r="I118" s="23">
        <v>98000000</v>
      </c>
      <c r="J118" s="18">
        <v>3911980440</v>
      </c>
      <c r="K118" s="18">
        <v>3813980440</v>
      </c>
      <c r="L118" s="18">
        <v>0</v>
      </c>
      <c r="M118" s="19">
        <v>7823960880</v>
      </c>
      <c r="N118" s="120">
        <v>1.252562500031314E-2</v>
      </c>
      <c r="O118" s="121">
        <v>0.5</v>
      </c>
      <c r="P118" s="121">
        <v>0.48747437499968688</v>
      </c>
      <c r="Q118" s="121">
        <v>0</v>
      </c>
      <c r="R118" s="122">
        <v>1</v>
      </c>
    </row>
    <row r="119" spans="2:18" s="1" customFormat="1" ht="54" customHeight="1" x14ac:dyDescent="0.3">
      <c r="B119" s="5">
        <v>64</v>
      </c>
      <c r="C119" s="8">
        <v>364</v>
      </c>
      <c r="D119" s="4">
        <v>72</v>
      </c>
      <c r="E119" s="4">
        <v>12</v>
      </c>
      <c r="F119" s="4">
        <v>63</v>
      </c>
      <c r="G119" s="4">
        <v>51</v>
      </c>
      <c r="H119" s="7" t="s">
        <v>55</v>
      </c>
      <c r="I119" s="23">
        <v>80000000</v>
      </c>
      <c r="J119" s="18">
        <v>80000000</v>
      </c>
      <c r="K119" s="18">
        <v>6000000</v>
      </c>
      <c r="L119" s="18">
        <v>0</v>
      </c>
      <c r="M119" s="19">
        <v>166000000</v>
      </c>
      <c r="N119" s="120">
        <v>0.48192771084337349</v>
      </c>
      <c r="O119" s="121">
        <v>0.48192771084337349</v>
      </c>
      <c r="P119" s="121">
        <v>3.614457831325301E-2</v>
      </c>
      <c r="Q119" s="121">
        <v>0</v>
      </c>
      <c r="R119" s="122">
        <v>1</v>
      </c>
    </row>
    <row r="120" spans="2:18" s="1" customFormat="1" ht="54" customHeight="1" x14ac:dyDescent="0.3">
      <c r="B120" s="5">
        <v>64</v>
      </c>
      <c r="C120" s="8">
        <v>364</v>
      </c>
      <c r="D120" s="4">
        <v>72</v>
      </c>
      <c r="E120" s="4">
        <v>12</v>
      </c>
      <c r="F120" s="4">
        <v>66</v>
      </c>
      <c r="G120" s="4">
        <v>51</v>
      </c>
      <c r="H120" s="7" t="s">
        <v>625</v>
      </c>
      <c r="I120" s="23">
        <v>15000000</v>
      </c>
      <c r="J120" s="18">
        <v>935000000</v>
      </c>
      <c r="K120" s="18">
        <v>0</v>
      </c>
      <c r="L120" s="18">
        <v>0</v>
      </c>
      <c r="M120" s="19">
        <v>950000000</v>
      </c>
      <c r="N120" s="120">
        <v>1.5789473684210527E-2</v>
      </c>
      <c r="O120" s="121">
        <v>0.98421052631578942</v>
      </c>
      <c r="P120" s="121">
        <v>0</v>
      </c>
      <c r="Q120" s="121">
        <v>0</v>
      </c>
      <c r="R120" s="122">
        <v>1</v>
      </c>
    </row>
    <row r="121" spans="2:18" s="1" customFormat="1" ht="54" customHeight="1" x14ac:dyDescent="0.3">
      <c r="B121" s="5">
        <v>64</v>
      </c>
      <c r="C121" s="8">
        <v>364</v>
      </c>
      <c r="D121" s="4">
        <v>72</v>
      </c>
      <c r="E121" s="4">
        <v>16</v>
      </c>
      <c r="F121" s="4">
        <v>83</v>
      </c>
      <c r="G121" s="4">
        <v>51</v>
      </c>
      <c r="H121" s="7" t="s">
        <v>626</v>
      </c>
      <c r="I121" s="23">
        <v>20000000</v>
      </c>
      <c r="J121" s="18">
        <v>150000000</v>
      </c>
      <c r="K121" s="18">
        <v>100000000</v>
      </c>
      <c r="L121" s="18">
        <v>0</v>
      </c>
      <c r="M121" s="19">
        <v>270000000</v>
      </c>
      <c r="N121" s="120">
        <v>7.407407407407407E-2</v>
      </c>
      <c r="O121" s="121">
        <v>0.55555555555555558</v>
      </c>
      <c r="P121" s="121">
        <v>0.37037037037037035</v>
      </c>
      <c r="Q121" s="121">
        <v>0</v>
      </c>
      <c r="R121" s="122">
        <v>1</v>
      </c>
    </row>
    <row r="122" spans="2:18" s="1" customFormat="1" ht="54" customHeight="1" x14ac:dyDescent="0.3">
      <c r="B122" s="5">
        <v>64</v>
      </c>
      <c r="C122" s="8">
        <v>364</v>
      </c>
      <c r="D122" s="4">
        <v>73</v>
      </c>
      <c r="E122" s="4">
        <v>2</v>
      </c>
      <c r="F122" s="4">
        <v>46</v>
      </c>
      <c r="G122" s="4">
        <v>51</v>
      </c>
      <c r="H122" s="7" t="s">
        <v>336</v>
      </c>
      <c r="I122" s="23">
        <v>60000000</v>
      </c>
      <c r="J122" s="18">
        <v>1200000000</v>
      </c>
      <c r="K122" s="18">
        <v>1740000000</v>
      </c>
      <c r="L122" s="18">
        <v>0</v>
      </c>
      <c r="M122" s="19">
        <v>3000000000</v>
      </c>
      <c r="N122" s="120">
        <v>0.02</v>
      </c>
      <c r="O122" s="121">
        <v>0.4</v>
      </c>
      <c r="P122" s="121">
        <v>0.57999999999999996</v>
      </c>
      <c r="Q122" s="121">
        <v>0</v>
      </c>
      <c r="R122" s="122">
        <v>1</v>
      </c>
    </row>
    <row r="123" spans="2:18" s="1" customFormat="1" ht="54" customHeight="1" x14ac:dyDescent="0.3">
      <c r="B123" s="5">
        <v>64</v>
      </c>
      <c r="C123" s="8">
        <v>604</v>
      </c>
      <c r="D123" s="4">
        <v>16</v>
      </c>
      <c r="E123" s="4">
        <v>6</v>
      </c>
      <c r="F123" s="4">
        <v>88</v>
      </c>
      <c r="G123" s="4">
        <v>51</v>
      </c>
      <c r="H123" s="7" t="s">
        <v>645</v>
      </c>
      <c r="I123" s="23">
        <v>7336766</v>
      </c>
      <c r="J123" s="18">
        <v>82663234</v>
      </c>
      <c r="K123" s="18">
        <v>30000000</v>
      </c>
      <c r="L123" s="18">
        <v>0</v>
      </c>
      <c r="M123" s="19">
        <v>120000000</v>
      </c>
      <c r="N123" s="120">
        <v>6.113971666666667E-2</v>
      </c>
      <c r="O123" s="121">
        <v>0.68886028333333338</v>
      </c>
      <c r="P123" s="121">
        <v>0.25</v>
      </c>
      <c r="Q123" s="121">
        <v>0</v>
      </c>
      <c r="R123" s="122">
        <v>1</v>
      </c>
    </row>
    <row r="124" spans="2:18" s="1" customFormat="1" ht="54" customHeight="1" x14ac:dyDescent="0.3">
      <c r="B124" s="5">
        <v>64</v>
      </c>
      <c r="C124" s="8">
        <v>604</v>
      </c>
      <c r="D124" s="4">
        <v>16</v>
      </c>
      <c r="E124" s="4">
        <v>6</v>
      </c>
      <c r="F124" s="4">
        <v>89</v>
      </c>
      <c r="G124" s="4">
        <v>51</v>
      </c>
      <c r="H124" s="7" t="s">
        <v>646</v>
      </c>
      <c r="I124" s="23">
        <v>10138015</v>
      </c>
      <c r="J124" s="18">
        <v>102380777</v>
      </c>
      <c r="K124" s="18">
        <v>171739208</v>
      </c>
      <c r="L124" s="18">
        <v>0</v>
      </c>
      <c r="M124" s="19">
        <v>284258000</v>
      </c>
      <c r="N124" s="120">
        <v>3.5664836169958275E-2</v>
      </c>
      <c r="O124" s="121">
        <v>0.36016849833601866</v>
      </c>
      <c r="P124" s="121">
        <v>0.60416666549402298</v>
      </c>
      <c r="Q124" s="121">
        <v>0</v>
      </c>
      <c r="R124" s="122">
        <v>1</v>
      </c>
    </row>
    <row r="125" spans="2:18" s="1" customFormat="1" ht="54" customHeight="1" x14ac:dyDescent="0.3">
      <c r="B125" s="5">
        <v>64</v>
      </c>
      <c r="C125" s="8">
        <v>604</v>
      </c>
      <c r="D125" s="4">
        <v>16</v>
      </c>
      <c r="E125" s="4">
        <v>6</v>
      </c>
      <c r="F125" s="4">
        <v>90</v>
      </c>
      <c r="G125" s="4">
        <v>51</v>
      </c>
      <c r="H125" s="7" t="s">
        <v>647</v>
      </c>
      <c r="I125" s="23">
        <v>6725369</v>
      </c>
      <c r="J125" s="18">
        <v>103274631</v>
      </c>
      <c r="K125" s="18">
        <v>220000000</v>
      </c>
      <c r="L125" s="18">
        <v>0</v>
      </c>
      <c r="M125" s="19">
        <v>330000000</v>
      </c>
      <c r="N125" s="120">
        <v>2.0379906060606062E-2</v>
      </c>
      <c r="O125" s="121">
        <v>0.31295342727272729</v>
      </c>
      <c r="P125" s="121">
        <v>0.66666666666666663</v>
      </c>
      <c r="Q125" s="121">
        <v>0</v>
      </c>
      <c r="R125" s="122">
        <v>1</v>
      </c>
    </row>
    <row r="126" spans="2:18" s="1" customFormat="1" ht="54" customHeight="1" x14ac:dyDescent="0.3">
      <c r="B126" s="5">
        <v>64</v>
      </c>
      <c r="C126" s="8">
        <v>604</v>
      </c>
      <c r="D126" s="4">
        <v>16</v>
      </c>
      <c r="E126" s="4">
        <v>6</v>
      </c>
      <c r="F126" s="4">
        <v>91</v>
      </c>
      <c r="G126" s="4">
        <v>51</v>
      </c>
      <c r="H126" s="7" t="s">
        <v>131</v>
      </c>
      <c r="I126" s="23">
        <v>24455887</v>
      </c>
      <c r="J126" s="18">
        <v>375544113</v>
      </c>
      <c r="K126" s="18">
        <v>200000000</v>
      </c>
      <c r="L126" s="18">
        <v>0</v>
      </c>
      <c r="M126" s="19">
        <v>600000000</v>
      </c>
      <c r="N126" s="120">
        <v>4.0759811666666666E-2</v>
      </c>
      <c r="O126" s="121">
        <v>0.62590685499999998</v>
      </c>
      <c r="P126" s="121">
        <v>0.33333333333333331</v>
      </c>
      <c r="Q126" s="121">
        <v>0</v>
      </c>
      <c r="R126" s="122">
        <v>1</v>
      </c>
    </row>
    <row r="127" spans="2:18" s="1" customFormat="1" ht="54" customHeight="1" x14ac:dyDescent="0.3">
      <c r="B127" s="5">
        <v>64</v>
      </c>
      <c r="C127" s="8">
        <v>604</v>
      </c>
      <c r="D127" s="4">
        <v>16</v>
      </c>
      <c r="E127" s="4">
        <v>6</v>
      </c>
      <c r="F127" s="4">
        <v>93</v>
      </c>
      <c r="G127" s="4">
        <v>51</v>
      </c>
      <c r="H127" s="7" t="s">
        <v>648</v>
      </c>
      <c r="I127" s="23">
        <v>11616546</v>
      </c>
      <c r="J127" s="18">
        <v>83383454</v>
      </c>
      <c r="K127" s="18">
        <v>0</v>
      </c>
      <c r="L127" s="18">
        <v>0</v>
      </c>
      <c r="M127" s="19">
        <v>95000000</v>
      </c>
      <c r="N127" s="120">
        <v>0.12227943157894737</v>
      </c>
      <c r="O127" s="121">
        <v>0.87772056842105262</v>
      </c>
      <c r="P127" s="121">
        <v>0</v>
      </c>
      <c r="Q127" s="121">
        <v>0</v>
      </c>
      <c r="R127" s="122">
        <v>1</v>
      </c>
    </row>
    <row r="128" spans="2:18" s="1" customFormat="1" ht="54" customHeight="1" x14ac:dyDescent="0.3">
      <c r="B128" s="5">
        <v>64</v>
      </c>
      <c r="C128" s="8">
        <v>604</v>
      </c>
      <c r="D128" s="4">
        <v>16</v>
      </c>
      <c r="E128" s="4">
        <v>6</v>
      </c>
      <c r="F128" s="4">
        <v>94</v>
      </c>
      <c r="G128" s="4">
        <v>51</v>
      </c>
      <c r="H128" s="7" t="s">
        <v>132</v>
      </c>
      <c r="I128" s="23">
        <v>17246979</v>
      </c>
      <c r="J128" s="18">
        <v>174172084</v>
      </c>
      <c r="K128" s="18">
        <v>50373438</v>
      </c>
      <c r="L128" s="18">
        <v>0</v>
      </c>
      <c r="M128" s="19">
        <v>241792501</v>
      </c>
      <c r="N128" s="120">
        <v>7.1329668739395682E-2</v>
      </c>
      <c r="O128" s="121">
        <v>0.72033699672100249</v>
      </c>
      <c r="P128" s="121">
        <v>0.20833333453960179</v>
      </c>
      <c r="Q128" s="121">
        <v>0</v>
      </c>
      <c r="R128" s="122">
        <v>1</v>
      </c>
    </row>
    <row r="129" spans="2:18" s="1" customFormat="1" ht="54" customHeight="1" x14ac:dyDescent="0.3">
      <c r="B129" s="5">
        <v>64</v>
      </c>
      <c r="C129" s="8">
        <v>604</v>
      </c>
      <c r="D129" s="4">
        <v>16</v>
      </c>
      <c r="E129" s="4">
        <v>6</v>
      </c>
      <c r="F129" s="4">
        <v>95</v>
      </c>
      <c r="G129" s="4">
        <v>51</v>
      </c>
      <c r="H129" s="7" t="s">
        <v>133</v>
      </c>
      <c r="I129" s="23">
        <v>9170957</v>
      </c>
      <c r="J129" s="18">
        <v>178329043</v>
      </c>
      <c r="K129" s="18">
        <v>112500000</v>
      </c>
      <c r="L129" s="18">
        <v>0</v>
      </c>
      <c r="M129" s="19">
        <v>300000000</v>
      </c>
      <c r="N129" s="120">
        <v>3.0569856666666666E-2</v>
      </c>
      <c r="O129" s="121">
        <v>0.59443014333333333</v>
      </c>
      <c r="P129" s="121">
        <v>0.375</v>
      </c>
      <c r="Q129" s="121">
        <v>0</v>
      </c>
      <c r="R129" s="122">
        <v>1</v>
      </c>
    </row>
    <row r="130" spans="2:18" s="1" customFormat="1" ht="54" customHeight="1" x14ac:dyDescent="0.3">
      <c r="B130" s="5">
        <v>64</v>
      </c>
      <c r="C130" s="8">
        <v>604</v>
      </c>
      <c r="D130" s="4">
        <v>16</v>
      </c>
      <c r="E130" s="4">
        <v>6</v>
      </c>
      <c r="F130" s="4">
        <v>96</v>
      </c>
      <c r="G130" s="4">
        <v>51</v>
      </c>
      <c r="H130" s="7" t="s">
        <v>134</v>
      </c>
      <c r="I130" s="23">
        <v>11616546</v>
      </c>
      <c r="J130" s="18">
        <v>178383454</v>
      </c>
      <c r="K130" s="18">
        <v>95000000</v>
      </c>
      <c r="L130" s="18">
        <v>0</v>
      </c>
      <c r="M130" s="19">
        <v>285000000</v>
      </c>
      <c r="N130" s="120">
        <v>4.075981052631579E-2</v>
      </c>
      <c r="O130" s="121">
        <v>0.62590685614035091</v>
      </c>
      <c r="P130" s="121">
        <v>0.33333333333333331</v>
      </c>
      <c r="Q130" s="121">
        <v>0</v>
      </c>
      <c r="R130" s="122">
        <v>1</v>
      </c>
    </row>
    <row r="131" spans="2:18" s="1" customFormat="1" ht="54" customHeight="1" x14ac:dyDescent="0.3">
      <c r="B131" s="5">
        <v>64</v>
      </c>
      <c r="C131" s="8">
        <v>604</v>
      </c>
      <c r="D131" s="4">
        <v>16</v>
      </c>
      <c r="E131" s="4">
        <v>6</v>
      </c>
      <c r="F131" s="4">
        <v>97</v>
      </c>
      <c r="G131" s="4">
        <v>51</v>
      </c>
      <c r="H131" s="7" t="s">
        <v>649</v>
      </c>
      <c r="I131" s="23">
        <v>20152384</v>
      </c>
      <c r="J131" s="18">
        <v>309459616</v>
      </c>
      <c r="K131" s="18">
        <v>164806000</v>
      </c>
      <c r="L131" s="18">
        <v>0</v>
      </c>
      <c r="M131" s="19">
        <v>494418000</v>
      </c>
      <c r="N131" s="120">
        <v>4.0759810524697723E-2</v>
      </c>
      <c r="O131" s="121">
        <v>0.62590685614196895</v>
      </c>
      <c r="P131" s="121">
        <v>0.33333333333333331</v>
      </c>
      <c r="Q131" s="121">
        <v>0</v>
      </c>
      <c r="R131" s="122">
        <v>1</v>
      </c>
    </row>
    <row r="132" spans="2:18" s="1" customFormat="1" ht="54" customHeight="1" x14ac:dyDescent="0.3">
      <c r="B132" s="5">
        <v>64</v>
      </c>
      <c r="C132" s="8">
        <v>604</v>
      </c>
      <c r="D132" s="4">
        <v>16</v>
      </c>
      <c r="E132" s="4">
        <v>12</v>
      </c>
      <c r="F132" s="4">
        <v>20</v>
      </c>
      <c r="G132" s="4">
        <v>51</v>
      </c>
      <c r="H132" s="7" t="s">
        <v>629</v>
      </c>
      <c r="I132" s="23">
        <v>42364474</v>
      </c>
      <c r="J132" s="18">
        <v>254598026</v>
      </c>
      <c r="K132" s="18">
        <v>0</v>
      </c>
      <c r="L132" s="18">
        <v>0</v>
      </c>
      <c r="M132" s="19">
        <v>296962500</v>
      </c>
      <c r="N132" s="120">
        <v>0.14265933914214757</v>
      </c>
      <c r="O132" s="121">
        <v>0.85734066085785243</v>
      </c>
      <c r="P132" s="121">
        <v>0</v>
      </c>
      <c r="Q132" s="121">
        <v>0</v>
      </c>
      <c r="R132" s="122">
        <v>1</v>
      </c>
    </row>
    <row r="133" spans="2:18" s="1" customFormat="1" ht="54" customHeight="1" x14ac:dyDescent="0.3">
      <c r="B133" s="5">
        <v>64</v>
      </c>
      <c r="C133" s="8">
        <v>604</v>
      </c>
      <c r="D133" s="4">
        <v>16</v>
      </c>
      <c r="E133" s="4">
        <v>12</v>
      </c>
      <c r="F133" s="4">
        <v>21</v>
      </c>
      <c r="G133" s="4">
        <v>51</v>
      </c>
      <c r="H133" s="7" t="s">
        <v>59</v>
      </c>
      <c r="I133" s="23">
        <v>20176106</v>
      </c>
      <c r="J133" s="18">
        <v>144823894</v>
      </c>
      <c r="K133" s="18">
        <v>0</v>
      </c>
      <c r="L133" s="18">
        <v>0</v>
      </c>
      <c r="M133" s="19">
        <v>165000000</v>
      </c>
      <c r="N133" s="120">
        <v>0.1222794303030303</v>
      </c>
      <c r="O133" s="121">
        <v>0.87772056969696965</v>
      </c>
      <c r="P133" s="121">
        <v>0</v>
      </c>
      <c r="Q133" s="121">
        <v>0</v>
      </c>
      <c r="R133" s="122">
        <v>1</v>
      </c>
    </row>
    <row r="134" spans="2:18" s="1" customFormat="1" ht="54" customHeight="1" x14ac:dyDescent="0.3">
      <c r="B134" s="5">
        <v>64</v>
      </c>
      <c r="C134" s="8">
        <v>604</v>
      </c>
      <c r="D134" s="4">
        <v>16</v>
      </c>
      <c r="E134" s="4">
        <v>12</v>
      </c>
      <c r="F134" s="4">
        <v>22</v>
      </c>
      <c r="G134" s="4">
        <v>51</v>
      </c>
      <c r="H134" s="7" t="s">
        <v>60</v>
      </c>
      <c r="I134" s="23">
        <v>18953312</v>
      </c>
      <c r="J134" s="18">
        <v>136046688</v>
      </c>
      <c r="K134" s="18">
        <v>0</v>
      </c>
      <c r="L134" s="18">
        <v>0</v>
      </c>
      <c r="M134" s="19">
        <v>155000000</v>
      </c>
      <c r="N134" s="120">
        <v>0.12227943225806452</v>
      </c>
      <c r="O134" s="121">
        <v>0.87772056774193552</v>
      </c>
      <c r="P134" s="121">
        <v>0</v>
      </c>
      <c r="Q134" s="121">
        <v>0</v>
      </c>
      <c r="R134" s="122">
        <v>1</v>
      </c>
    </row>
    <row r="135" spans="2:18" s="1" customFormat="1" ht="54" customHeight="1" x14ac:dyDescent="0.3">
      <c r="B135" s="5">
        <v>64</v>
      </c>
      <c r="C135" s="8">
        <v>604</v>
      </c>
      <c r="D135" s="4">
        <v>16</v>
      </c>
      <c r="E135" s="4">
        <v>12</v>
      </c>
      <c r="F135" s="4">
        <v>23</v>
      </c>
      <c r="G135" s="4">
        <v>51</v>
      </c>
      <c r="H135" s="7" t="s">
        <v>61</v>
      </c>
      <c r="I135" s="23">
        <v>14673532</v>
      </c>
      <c r="J135" s="18">
        <v>105326468</v>
      </c>
      <c r="K135" s="18">
        <v>0</v>
      </c>
      <c r="L135" s="18">
        <v>0</v>
      </c>
      <c r="M135" s="19">
        <v>120000000</v>
      </c>
      <c r="N135" s="120">
        <v>0.12227943333333334</v>
      </c>
      <c r="O135" s="121">
        <v>0.87772056666666665</v>
      </c>
      <c r="P135" s="121">
        <v>0</v>
      </c>
      <c r="Q135" s="121">
        <v>0</v>
      </c>
      <c r="R135" s="122">
        <v>1</v>
      </c>
    </row>
    <row r="136" spans="2:18" s="1" customFormat="1" ht="54" customHeight="1" x14ac:dyDescent="0.3">
      <c r="B136" s="5">
        <v>64</v>
      </c>
      <c r="C136" s="8">
        <v>604</v>
      </c>
      <c r="D136" s="4">
        <v>16</v>
      </c>
      <c r="E136" s="4">
        <v>12</v>
      </c>
      <c r="F136" s="4">
        <v>24</v>
      </c>
      <c r="G136" s="4">
        <v>51</v>
      </c>
      <c r="H136" s="7" t="s">
        <v>62</v>
      </c>
      <c r="I136" s="23">
        <v>44508644</v>
      </c>
      <c r="J136" s="18">
        <v>449479481</v>
      </c>
      <c r="K136" s="18">
        <v>129996875</v>
      </c>
      <c r="L136" s="18">
        <v>0</v>
      </c>
      <c r="M136" s="19">
        <v>623985000</v>
      </c>
      <c r="N136" s="120">
        <v>7.1329669783728775E-2</v>
      </c>
      <c r="O136" s="121">
        <v>0.72033699688293784</v>
      </c>
      <c r="P136" s="121">
        <v>0.20833333333333334</v>
      </c>
      <c r="Q136" s="121">
        <v>0</v>
      </c>
      <c r="R136" s="122">
        <v>1</v>
      </c>
    </row>
    <row r="137" spans="2:18" s="1" customFormat="1" ht="54" customHeight="1" x14ac:dyDescent="0.3">
      <c r="B137" s="5">
        <v>64</v>
      </c>
      <c r="C137" s="8">
        <v>604</v>
      </c>
      <c r="D137" s="4">
        <v>16</v>
      </c>
      <c r="E137" s="4">
        <v>12</v>
      </c>
      <c r="F137" s="4">
        <v>25</v>
      </c>
      <c r="G137" s="4">
        <v>51</v>
      </c>
      <c r="H137" s="7" t="s">
        <v>63</v>
      </c>
      <c r="I137" s="23">
        <v>26290078</v>
      </c>
      <c r="J137" s="18">
        <v>296209922</v>
      </c>
      <c r="K137" s="18">
        <v>0</v>
      </c>
      <c r="L137" s="18">
        <v>0</v>
      </c>
      <c r="M137" s="19">
        <v>322500000</v>
      </c>
      <c r="N137" s="120">
        <v>8.1519621705426357E-2</v>
      </c>
      <c r="O137" s="121">
        <v>0.91848037829457363</v>
      </c>
      <c r="P137" s="121">
        <v>0</v>
      </c>
      <c r="Q137" s="121">
        <v>0</v>
      </c>
      <c r="R137" s="122">
        <v>1</v>
      </c>
    </row>
    <row r="138" spans="2:18" s="1" customFormat="1" ht="54" customHeight="1" x14ac:dyDescent="0.3">
      <c r="B138" s="5">
        <v>64</v>
      </c>
      <c r="C138" s="8">
        <v>604</v>
      </c>
      <c r="D138" s="4">
        <v>16</v>
      </c>
      <c r="E138" s="4">
        <v>12</v>
      </c>
      <c r="F138" s="4">
        <v>26</v>
      </c>
      <c r="G138" s="4">
        <v>51</v>
      </c>
      <c r="H138" s="7" t="s">
        <v>630</v>
      </c>
      <c r="I138" s="23">
        <v>22957121</v>
      </c>
      <c r="J138" s="18">
        <v>218426879</v>
      </c>
      <c r="K138" s="18">
        <v>0</v>
      </c>
      <c r="L138" s="18">
        <v>0</v>
      </c>
      <c r="M138" s="19">
        <v>241384000</v>
      </c>
      <c r="N138" s="120">
        <v>9.5106224936201245E-2</v>
      </c>
      <c r="O138" s="121">
        <v>0.90489377506379876</v>
      </c>
      <c r="P138" s="121">
        <v>0</v>
      </c>
      <c r="Q138" s="121">
        <v>0</v>
      </c>
      <c r="R138" s="122">
        <v>1</v>
      </c>
    </row>
    <row r="139" spans="2:18" s="1" customFormat="1" ht="54" customHeight="1" x14ac:dyDescent="0.3">
      <c r="B139" s="5">
        <v>64</v>
      </c>
      <c r="C139" s="8">
        <v>604</v>
      </c>
      <c r="D139" s="4">
        <v>16</v>
      </c>
      <c r="E139" s="4">
        <v>12</v>
      </c>
      <c r="F139" s="4">
        <v>27</v>
      </c>
      <c r="G139" s="4">
        <v>51</v>
      </c>
      <c r="H139" s="7" t="s">
        <v>64</v>
      </c>
      <c r="I139" s="23">
        <v>38004876</v>
      </c>
      <c r="J139" s="18">
        <v>228398124</v>
      </c>
      <c r="K139" s="18">
        <v>0</v>
      </c>
      <c r="L139" s="18">
        <v>0</v>
      </c>
      <c r="M139" s="19">
        <v>266403000</v>
      </c>
      <c r="N139" s="120">
        <v>0.14265933942185335</v>
      </c>
      <c r="O139" s="121">
        <v>0.85734066057814662</v>
      </c>
      <c r="P139" s="121">
        <v>0</v>
      </c>
      <c r="Q139" s="121">
        <v>0</v>
      </c>
      <c r="R139" s="122">
        <v>1</v>
      </c>
    </row>
    <row r="140" spans="2:18" s="1" customFormat="1" ht="54" customHeight="1" x14ac:dyDescent="0.3">
      <c r="B140" s="5">
        <v>64</v>
      </c>
      <c r="C140" s="8">
        <v>604</v>
      </c>
      <c r="D140" s="4">
        <v>16</v>
      </c>
      <c r="E140" s="4">
        <v>12</v>
      </c>
      <c r="F140" s="4">
        <v>29</v>
      </c>
      <c r="G140" s="4">
        <v>51</v>
      </c>
      <c r="H140" s="7" t="s">
        <v>65</v>
      </c>
      <c r="I140" s="23">
        <v>12472502</v>
      </c>
      <c r="J140" s="18">
        <v>140527499</v>
      </c>
      <c r="K140" s="18">
        <v>0</v>
      </c>
      <c r="L140" s="18">
        <v>0</v>
      </c>
      <c r="M140" s="19">
        <v>153000001</v>
      </c>
      <c r="N140" s="120">
        <v>8.1519620382224697E-2</v>
      </c>
      <c r="O140" s="121">
        <v>0.91848037961777529</v>
      </c>
      <c r="P140" s="121">
        <v>0</v>
      </c>
      <c r="Q140" s="121">
        <v>0</v>
      </c>
      <c r="R140" s="122">
        <v>1</v>
      </c>
    </row>
    <row r="141" spans="2:18" s="1" customFormat="1" ht="54" customHeight="1" x14ac:dyDescent="0.3">
      <c r="B141" s="5">
        <v>64</v>
      </c>
      <c r="C141" s="8">
        <v>604</v>
      </c>
      <c r="D141" s="4">
        <v>16</v>
      </c>
      <c r="E141" s="4">
        <v>12</v>
      </c>
      <c r="F141" s="4">
        <v>30</v>
      </c>
      <c r="G141" s="4">
        <v>51</v>
      </c>
      <c r="H141" s="7" t="s">
        <v>631</v>
      </c>
      <c r="I141" s="23">
        <v>24455887</v>
      </c>
      <c r="J141" s="18">
        <v>275544113</v>
      </c>
      <c r="K141" s="18">
        <v>0</v>
      </c>
      <c r="L141" s="18">
        <v>0</v>
      </c>
      <c r="M141" s="19">
        <v>300000000</v>
      </c>
      <c r="N141" s="120">
        <v>8.1519623333333333E-2</v>
      </c>
      <c r="O141" s="121">
        <v>0.91848037666666671</v>
      </c>
      <c r="P141" s="121">
        <v>0</v>
      </c>
      <c r="Q141" s="121">
        <v>0</v>
      </c>
      <c r="R141" s="122">
        <v>1</v>
      </c>
    </row>
    <row r="142" spans="2:18" s="1" customFormat="1" ht="54" customHeight="1" x14ac:dyDescent="0.3">
      <c r="B142" s="5">
        <v>64</v>
      </c>
      <c r="C142" s="8">
        <v>604</v>
      </c>
      <c r="D142" s="4">
        <v>16</v>
      </c>
      <c r="E142" s="4">
        <v>12</v>
      </c>
      <c r="F142" s="4">
        <v>31</v>
      </c>
      <c r="G142" s="4">
        <v>51</v>
      </c>
      <c r="H142" s="7" t="s">
        <v>66</v>
      </c>
      <c r="I142" s="23">
        <v>18341915</v>
      </c>
      <c r="J142" s="18">
        <v>131658085</v>
      </c>
      <c r="K142" s="18">
        <v>0</v>
      </c>
      <c r="L142" s="18">
        <v>0</v>
      </c>
      <c r="M142" s="19">
        <v>150000000</v>
      </c>
      <c r="N142" s="120">
        <v>0.12227943333333334</v>
      </c>
      <c r="O142" s="121">
        <v>0.87772056666666665</v>
      </c>
      <c r="P142" s="121">
        <v>0</v>
      </c>
      <c r="Q142" s="121">
        <v>0</v>
      </c>
      <c r="R142" s="122">
        <v>1</v>
      </c>
    </row>
    <row r="143" spans="2:18" s="1" customFormat="1" ht="54" customHeight="1" x14ac:dyDescent="0.3">
      <c r="B143" s="5">
        <v>64</v>
      </c>
      <c r="C143" s="8">
        <v>604</v>
      </c>
      <c r="D143" s="4">
        <v>16</v>
      </c>
      <c r="E143" s="4">
        <v>12</v>
      </c>
      <c r="F143" s="4">
        <v>36</v>
      </c>
      <c r="G143" s="4">
        <v>51</v>
      </c>
      <c r="H143" s="7" t="s">
        <v>67</v>
      </c>
      <c r="I143" s="23">
        <v>27687781</v>
      </c>
      <c r="J143" s="18">
        <v>425173019</v>
      </c>
      <c r="K143" s="18">
        <v>0</v>
      </c>
      <c r="L143" s="18">
        <v>0</v>
      </c>
      <c r="M143" s="19">
        <v>452860800</v>
      </c>
      <c r="N143" s="120">
        <v>6.113971666348688E-2</v>
      </c>
      <c r="O143" s="121">
        <v>0.93886028333651317</v>
      </c>
      <c r="P143" s="121">
        <v>0</v>
      </c>
      <c r="Q143" s="121">
        <v>0</v>
      </c>
      <c r="R143" s="122">
        <v>1</v>
      </c>
    </row>
    <row r="144" spans="2:18" s="1" customFormat="1" ht="54" customHeight="1" x14ac:dyDescent="0.3">
      <c r="B144" s="5">
        <v>64</v>
      </c>
      <c r="C144" s="8">
        <v>604</v>
      </c>
      <c r="D144" s="4">
        <v>16</v>
      </c>
      <c r="E144" s="4">
        <v>12</v>
      </c>
      <c r="F144" s="4">
        <v>37</v>
      </c>
      <c r="G144" s="4">
        <v>51</v>
      </c>
      <c r="H144" s="7" t="s">
        <v>68</v>
      </c>
      <c r="I144" s="23">
        <v>16062876</v>
      </c>
      <c r="J144" s="18">
        <v>246661209</v>
      </c>
      <c r="K144" s="18">
        <v>0</v>
      </c>
      <c r="L144" s="18">
        <v>0</v>
      </c>
      <c r="M144" s="19">
        <v>262724085</v>
      </c>
      <c r="N144" s="120">
        <v>6.1139716215968552E-2</v>
      </c>
      <c r="O144" s="121">
        <v>0.93886028378403141</v>
      </c>
      <c r="P144" s="121">
        <v>0</v>
      </c>
      <c r="Q144" s="121">
        <v>0</v>
      </c>
      <c r="R144" s="122">
        <v>1</v>
      </c>
    </row>
    <row r="145" spans="2:18" s="1" customFormat="1" ht="54" customHeight="1" x14ac:dyDescent="0.3">
      <c r="B145" s="5">
        <v>64</v>
      </c>
      <c r="C145" s="8">
        <v>604</v>
      </c>
      <c r="D145" s="4">
        <v>16</v>
      </c>
      <c r="E145" s="4">
        <v>12</v>
      </c>
      <c r="F145" s="4">
        <v>39</v>
      </c>
      <c r="G145" s="4">
        <v>51</v>
      </c>
      <c r="H145" s="7" t="s">
        <v>69</v>
      </c>
      <c r="I145" s="23">
        <v>8448286</v>
      </c>
      <c r="J145" s="18">
        <v>50771714</v>
      </c>
      <c r="K145" s="18">
        <v>0</v>
      </c>
      <c r="L145" s="18">
        <v>0</v>
      </c>
      <c r="M145" s="19">
        <v>59220000</v>
      </c>
      <c r="N145" s="120">
        <v>0.14265933806146572</v>
      </c>
      <c r="O145" s="121">
        <v>0.85734066193853431</v>
      </c>
      <c r="P145" s="121">
        <v>0</v>
      </c>
      <c r="Q145" s="121">
        <v>0</v>
      </c>
      <c r="R145" s="122">
        <v>1</v>
      </c>
    </row>
    <row r="146" spans="2:18" s="1" customFormat="1" ht="54" customHeight="1" x14ac:dyDescent="0.3">
      <c r="B146" s="5">
        <v>64</v>
      </c>
      <c r="C146" s="8">
        <v>604</v>
      </c>
      <c r="D146" s="4">
        <v>16</v>
      </c>
      <c r="E146" s="4">
        <v>12</v>
      </c>
      <c r="F146" s="4">
        <v>40</v>
      </c>
      <c r="G146" s="4">
        <v>51</v>
      </c>
      <c r="H146" s="7" t="s">
        <v>70</v>
      </c>
      <c r="I146" s="23">
        <v>33912978</v>
      </c>
      <c r="J146" s="18">
        <v>203807022</v>
      </c>
      <c r="K146" s="18">
        <v>0</v>
      </c>
      <c r="L146" s="18">
        <v>0</v>
      </c>
      <c r="M146" s="19">
        <v>237720000</v>
      </c>
      <c r="N146" s="120">
        <v>0.14265933871781927</v>
      </c>
      <c r="O146" s="121">
        <v>0.85734066128218067</v>
      </c>
      <c r="P146" s="121">
        <v>0</v>
      </c>
      <c r="Q146" s="121">
        <v>0</v>
      </c>
      <c r="R146" s="122">
        <v>1</v>
      </c>
    </row>
    <row r="147" spans="2:18" s="1" customFormat="1" ht="54" customHeight="1" x14ac:dyDescent="0.3">
      <c r="B147" s="5">
        <v>64</v>
      </c>
      <c r="C147" s="8">
        <v>604</v>
      </c>
      <c r="D147" s="4">
        <v>16</v>
      </c>
      <c r="E147" s="4">
        <v>12</v>
      </c>
      <c r="F147" s="4">
        <v>41</v>
      </c>
      <c r="G147" s="4">
        <v>51</v>
      </c>
      <c r="H147" s="7" t="s">
        <v>632</v>
      </c>
      <c r="I147" s="23">
        <v>51584761</v>
      </c>
      <c r="J147" s="18">
        <v>310009239</v>
      </c>
      <c r="K147" s="18">
        <v>0</v>
      </c>
      <c r="L147" s="18">
        <v>0</v>
      </c>
      <c r="M147" s="19">
        <v>361594000</v>
      </c>
      <c r="N147" s="120">
        <v>0.14265933892708396</v>
      </c>
      <c r="O147" s="121">
        <v>0.85734066107291607</v>
      </c>
      <c r="P147" s="121">
        <v>0</v>
      </c>
      <c r="Q147" s="121">
        <v>0</v>
      </c>
      <c r="R147" s="122">
        <v>1</v>
      </c>
    </row>
    <row r="148" spans="2:18" s="1" customFormat="1" ht="54" customHeight="1" x14ac:dyDescent="0.3">
      <c r="B148" s="5">
        <v>64</v>
      </c>
      <c r="C148" s="8">
        <v>604</v>
      </c>
      <c r="D148" s="4">
        <v>16</v>
      </c>
      <c r="E148" s="4">
        <v>12</v>
      </c>
      <c r="F148" s="4">
        <v>42</v>
      </c>
      <c r="G148" s="4">
        <v>51</v>
      </c>
      <c r="H148" s="7" t="s">
        <v>71</v>
      </c>
      <c r="I148" s="23">
        <v>23850787</v>
      </c>
      <c r="J148" s="18">
        <v>143336213</v>
      </c>
      <c r="K148" s="18">
        <v>0</v>
      </c>
      <c r="L148" s="18">
        <v>0</v>
      </c>
      <c r="M148" s="19">
        <v>167187000</v>
      </c>
      <c r="N148" s="120">
        <v>0.14265933954195004</v>
      </c>
      <c r="O148" s="121">
        <v>0.85734066045805002</v>
      </c>
      <c r="P148" s="121">
        <v>0</v>
      </c>
      <c r="Q148" s="121">
        <v>0</v>
      </c>
      <c r="R148" s="122">
        <v>1</v>
      </c>
    </row>
    <row r="149" spans="2:18" s="1" customFormat="1" ht="54" customHeight="1" x14ac:dyDescent="0.3">
      <c r="B149" s="5">
        <v>64</v>
      </c>
      <c r="C149" s="8">
        <v>604</v>
      </c>
      <c r="D149" s="4">
        <v>16</v>
      </c>
      <c r="E149" s="4">
        <v>12</v>
      </c>
      <c r="F149" s="4">
        <v>43</v>
      </c>
      <c r="G149" s="4">
        <v>51</v>
      </c>
      <c r="H149" s="7" t="s">
        <v>633</v>
      </c>
      <c r="I149" s="23">
        <v>38958492</v>
      </c>
      <c r="J149" s="18">
        <v>294125591</v>
      </c>
      <c r="K149" s="18">
        <v>14481917</v>
      </c>
      <c r="L149" s="18">
        <v>0</v>
      </c>
      <c r="M149" s="19">
        <v>347566000</v>
      </c>
      <c r="N149" s="120">
        <v>0.1120894794082275</v>
      </c>
      <c r="O149" s="121">
        <v>0.84624385296605542</v>
      </c>
      <c r="P149" s="121">
        <v>4.1666667625717128E-2</v>
      </c>
      <c r="Q149" s="121">
        <v>0</v>
      </c>
      <c r="R149" s="122">
        <v>1</v>
      </c>
    </row>
    <row r="150" spans="2:18" s="1" customFormat="1" ht="54" customHeight="1" x14ac:dyDescent="0.3">
      <c r="B150" s="5">
        <v>64</v>
      </c>
      <c r="C150" s="8">
        <v>604</v>
      </c>
      <c r="D150" s="4">
        <v>16</v>
      </c>
      <c r="E150" s="4">
        <v>12</v>
      </c>
      <c r="F150" s="4">
        <v>44</v>
      </c>
      <c r="G150" s="4">
        <v>51</v>
      </c>
      <c r="H150" s="7" t="s">
        <v>72</v>
      </c>
      <c r="I150" s="23">
        <v>17027717</v>
      </c>
      <c r="J150" s="18">
        <v>261477283</v>
      </c>
      <c r="K150" s="18">
        <v>0</v>
      </c>
      <c r="L150" s="18">
        <v>0</v>
      </c>
      <c r="M150" s="19">
        <v>278505000</v>
      </c>
      <c r="N150" s="120">
        <v>6.113971741979498E-2</v>
      </c>
      <c r="O150" s="121">
        <v>0.93886028258020504</v>
      </c>
      <c r="P150" s="121">
        <v>0</v>
      </c>
      <c r="Q150" s="121">
        <v>0</v>
      </c>
      <c r="R150" s="122">
        <v>1</v>
      </c>
    </row>
    <row r="151" spans="2:18" s="1" customFormat="1" ht="54" customHeight="1" x14ac:dyDescent="0.3">
      <c r="B151" s="5">
        <v>64</v>
      </c>
      <c r="C151" s="8">
        <v>604</v>
      </c>
      <c r="D151" s="4">
        <v>16</v>
      </c>
      <c r="E151" s="4">
        <v>12</v>
      </c>
      <c r="F151" s="4">
        <v>45</v>
      </c>
      <c r="G151" s="4">
        <v>51</v>
      </c>
      <c r="H151" s="7" t="s">
        <v>634</v>
      </c>
      <c r="I151" s="23">
        <v>7806319</v>
      </c>
      <c r="J151" s="18">
        <v>119873681</v>
      </c>
      <c r="K151" s="18">
        <v>0</v>
      </c>
      <c r="L151" s="18">
        <v>0</v>
      </c>
      <c r="M151" s="19">
        <v>127680000</v>
      </c>
      <c r="N151" s="120">
        <v>6.1139716478696739E-2</v>
      </c>
      <c r="O151" s="121">
        <v>0.93886028352130324</v>
      </c>
      <c r="P151" s="121">
        <v>0</v>
      </c>
      <c r="Q151" s="121">
        <v>0</v>
      </c>
      <c r="R151" s="122">
        <v>1</v>
      </c>
    </row>
    <row r="152" spans="2:18" s="1" customFormat="1" ht="54" customHeight="1" x14ac:dyDescent="0.3">
      <c r="B152" s="5">
        <v>64</v>
      </c>
      <c r="C152" s="8">
        <v>604</v>
      </c>
      <c r="D152" s="4">
        <v>16</v>
      </c>
      <c r="E152" s="4">
        <v>12</v>
      </c>
      <c r="F152" s="4">
        <v>46</v>
      </c>
      <c r="G152" s="4">
        <v>51</v>
      </c>
      <c r="H152" s="7" t="s">
        <v>635</v>
      </c>
      <c r="I152" s="23">
        <v>7370726</v>
      </c>
      <c r="J152" s="18">
        <v>113184734</v>
      </c>
      <c r="K152" s="18">
        <v>0</v>
      </c>
      <c r="L152" s="18">
        <v>0</v>
      </c>
      <c r="M152" s="19">
        <v>120555460</v>
      </c>
      <c r="N152" s="120">
        <v>6.113971113378025E-2</v>
      </c>
      <c r="O152" s="121">
        <v>0.93886028886621975</v>
      </c>
      <c r="P152" s="121">
        <v>0</v>
      </c>
      <c r="Q152" s="121">
        <v>0</v>
      </c>
      <c r="R152" s="122">
        <v>1</v>
      </c>
    </row>
    <row r="153" spans="2:18" s="1" customFormat="1" ht="54" customHeight="1" x14ac:dyDescent="0.3">
      <c r="B153" s="5">
        <v>64</v>
      </c>
      <c r="C153" s="8">
        <v>604</v>
      </c>
      <c r="D153" s="4">
        <v>16</v>
      </c>
      <c r="E153" s="4">
        <v>12</v>
      </c>
      <c r="F153" s="4">
        <v>47</v>
      </c>
      <c r="G153" s="4">
        <v>51</v>
      </c>
      <c r="H153" s="7" t="s">
        <v>73</v>
      </c>
      <c r="I153" s="23">
        <v>5502574</v>
      </c>
      <c r="J153" s="18">
        <v>84497426</v>
      </c>
      <c r="K153" s="18">
        <v>0</v>
      </c>
      <c r="L153" s="18">
        <v>0</v>
      </c>
      <c r="M153" s="19">
        <v>90000000</v>
      </c>
      <c r="N153" s="120">
        <v>6.1139711111111113E-2</v>
      </c>
      <c r="O153" s="121">
        <v>0.93886028888888884</v>
      </c>
      <c r="P153" s="121">
        <v>0</v>
      </c>
      <c r="Q153" s="121">
        <v>0</v>
      </c>
      <c r="R153" s="122">
        <v>1</v>
      </c>
    </row>
    <row r="154" spans="2:18" s="1" customFormat="1" ht="54" customHeight="1" x14ac:dyDescent="0.3">
      <c r="B154" s="5">
        <v>64</v>
      </c>
      <c r="C154" s="8">
        <v>604</v>
      </c>
      <c r="D154" s="4">
        <v>16</v>
      </c>
      <c r="E154" s="4">
        <v>12</v>
      </c>
      <c r="F154" s="4">
        <v>48</v>
      </c>
      <c r="G154" s="4">
        <v>51</v>
      </c>
      <c r="H154" s="7" t="s">
        <v>74</v>
      </c>
      <c r="I154" s="23">
        <v>39863095</v>
      </c>
      <c r="J154" s="18">
        <v>449136905</v>
      </c>
      <c r="K154" s="18">
        <v>0</v>
      </c>
      <c r="L154" s="18">
        <v>0</v>
      </c>
      <c r="M154" s="19">
        <v>489000000</v>
      </c>
      <c r="N154" s="120">
        <v>8.1519621676891613E-2</v>
      </c>
      <c r="O154" s="121">
        <v>0.91848037832310836</v>
      </c>
      <c r="P154" s="121">
        <v>0</v>
      </c>
      <c r="Q154" s="121">
        <v>0</v>
      </c>
      <c r="R154" s="122">
        <v>1</v>
      </c>
    </row>
    <row r="155" spans="2:18" s="1" customFormat="1" ht="54" customHeight="1" x14ac:dyDescent="0.3">
      <c r="B155" s="5">
        <v>64</v>
      </c>
      <c r="C155" s="8">
        <v>604</v>
      </c>
      <c r="D155" s="4">
        <v>16</v>
      </c>
      <c r="E155" s="4">
        <v>12</v>
      </c>
      <c r="F155" s="4">
        <v>49</v>
      </c>
      <c r="G155" s="4">
        <v>51</v>
      </c>
      <c r="H155" s="7" t="s">
        <v>636</v>
      </c>
      <c r="I155" s="23">
        <v>7336766</v>
      </c>
      <c r="J155" s="18">
        <v>172663234</v>
      </c>
      <c r="K155" s="18">
        <v>0</v>
      </c>
      <c r="L155" s="18">
        <v>0</v>
      </c>
      <c r="M155" s="19">
        <v>180000000</v>
      </c>
      <c r="N155" s="120">
        <v>4.0759811111111113E-2</v>
      </c>
      <c r="O155" s="121">
        <v>0.95924018888888885</v>
      </c>
      <c r="P155" s="121">
        <v>0</v>
      </c>
      <c r="Q155" s="121">
        <v>0</v>
      </c>
      <c r="R155" s="122">
        <v>1</v>
      </c>
    </row>
    <row r="156" spans="2:18" s="1" customFormat="1" ht="54" customHeight="1" x14ac:dyDescent="0.3">
      <c r="B156" s="5">
        <v>64</v>
      </c>
      <c r="C156" s="8">
        <v>604</v>
      </c>
      <c r="D156" s="4">
        <v>16</v>
      </c>
      <c r="E156" s="4">
        <v>12</v>
      </c>
      <c r="F156" s="4">
        <v>50</v>
      </c>
      <c r="G156" s="4">
        <v>51</v>
      </c>
      <c r="H156" s="7" t="s">
        <v>637</v>
      </c>
      <c r="I156" s="23">
        <v>6725369</v>
      </c>
      <c r="J156" s="18">
        <v>158274631</v>
      </c>
      <c r="K156" s="18">
        <v>0</v>
      </c>
      <c r="L156" s="18">
        <v>0</v>
      </c>
      <c r="M156" s="19">
        <v>165000000</v>
      </c>
      <c r="N156" s="120">
        <v>4.0759812121212123E-2</v>
      </c>
      <c r="O156" s="121">
        <v>0.95924018787878784</v>
      </c>
      <c r="P156" s="121">
        <v>0</v>
      </c>
      <c r="Q156" s="121">
        <v>0</v>
      </c>
      <c r="R156" s="122">
        <v>1</v>
      </c>
    </row>
    <row r="157" spans="2:18" s="1" customFormat="1" ht="54" customHeight="1" x14ac:dyDescent="0.3">
      <c r="B157" s="5">
        <v>64</v>
      </c>
      <c r="C157" s="8">
        <v>604</v>
      </c>
      <c r="D157" s="4">
        <v>16</v>
      </c>
      <c r="E157" s="4">
        <v>12</v>
      </c>
      <c r="F157" s="4">
        <v>51</v>
      </c>
      <c r="G157" s="4">
        <v>51</v>
      </c>
      <c r="H157" s="7" t="s">
        <v>75</v>
      </c>
      <c r="I157" s="23">
        <v>6725369</v>
      </c>
      <c r="J157" s="18">
        <v>158274631</v>
      </c>
      <c r="K157" s="18">
        <v>0</v>
      </c>
      <c r="L157" s="18">
        <v>0</v>
      </c>
      <c r="M157" s="19">
        <v>165000000</v>
      </c>
      <c r="N157" s="120">
        <v>4.0759812121212123E-2</v>
      </c>
      <c r="O157" s="121">
        <v>0.95924018787878784</v>
      </c>
      <c r="P157" s="121">
        <v>0</v>
      </c>
      <c r="Q157" s="121">
        <v>0</v>
      </c>
      <c r="R157" s="122">
        <v>1</v>
      </c>
    </row>
    <row r="158" spans="2:18" s="1" customFormat="1" ht="54" customHeight="1" x14ac:dyDescent="0.3">
      <c r="B158" s="5">
        <v>64</v>
      </c>
      <c r="C158" s="8">
        <v>604</v>
      </c>
      <c r="D158" s="4">
        <v>16</v>
      </c>
      <c r="E158" s="4">
        <v>12</v>
      </c>
      <c r="F158" s="4">
        <v>52</v>
      </c>
      <c r="G158" s="4">
        <v>51</v>
      </c>
      <c r="H158" s="7" t="s">
        <v>76</v>
      </c>
      <c r="I158" s="23">
        <v>6725369</v>
      </c>
      <c r="J158" s="18">
        <v>158274631</v>
      </c>
      <c r="K158" s="18">
        <v>0</v>
      </c>
      <c r="L158" s="18">
        <v>0</v>
      </c>
      <c r="M158" s="19">
        <v>165000000</v>
      </c>
      <c r="N158" s="120">
        <v>4.0759812121212123E-2</v>
      </c>
      <c r="O158" s="121">
        <v>0.95924018787878784</v>
      </c>
      <c r="P158" s="121">
        <v>0</v>
      </c>
      <c r="Q158" s="121">
        <v>0</v>
      </c>
      <c r="R158" s="122">
        <v>1</v>
      </c>
    </row>
    <row r="159" spans="2:18" s="1" customFormat="1" ht="54" customHeight="1" x14ac:dyDescent="0.3">
      <c r="B159" s="5">
        <v>64</v>
      </c>
      <c r="C159" s="8">
        <v>604</v>
      </c>
      <c r="D159" s="4">
        <v>16</v>
      </c>
      <c r="E159" s="4">
        <v>12</v>
      </c>
      <c r="F159" s="4">
        <v>55</v>
      </c>
      <c r="G159" s="4">
        <v>51</v>
      </c>
      <c r="H159" s="7" t="s">
        <v>77</v>
      </c>
      <c r="I159" s="23">
        <v>3668383</v>
      </c>
      <c r="J159" s="18">
        <v>176331617</v>
      </c>
      <c r="K159" s="18">
        <v>0</v>
      </c>
      <c r="L159" s="18">
        <v>0</v>
      </c>
      <c r="M159" s="19">
        <v>180000000</v>
      </c>
      <c r="N159" s="120">
        <v>2.0379905555555557E-2</v>
      </c>
      <c r="O159" s="121">
        <v>0.97962009444444442</v>
      </c>
      <c r="P159" s="121">
        <v>0</v>
      </c>
      <c r="Q159" s="121">
        <v>0</v>
      </c>
      <c r="R159" s="122">
        <v>1</v>
      </c>
    </row>
    <row r="160" spans="2:18" s="1" customFormat="1" ht="54" customHeight="1" x14ac:dyDescent="0.3">
      <c r="B160" s="5">
        <v>64</v>
      </c>
      <c r="C160" s="8">
        <v>604</v>
      </c>
      <c r="D160" s="4">
        <v>16</v>
      </c>
      <c r="E160" s="4">
        <v>12</v>
      </c>
      <c r="F160" s="4">
        <v>56</v>
      </c>
      <c r="G160" s="4">
        <v>51</v>
      </c>
      <c r="H160" s="7" t="s">
        <v>78</v>
      </c>
      <c r="I160" s="23">
        <v>12472502</v>
      </c>
      <c r="J160" s="18">
        <v>140527498</v>
      </c>
      <c r="K160" s="18">
        <v>0</v>
      </c>
      <c r="L160" s="18">
        <v>0</v>
      </c>
      <c r="M160" s="19">
        <v>153000000</v>
      </c>
      <c r="N160" s="120">
        <v>8.1519620915032676E-2</v>
      </c>
      <c r="O160" s="121">
        <v>0.91848037908496727</v>
      </c>
      <c r="P160" s="121">
        <v>0</v>
      </c>
      <c r="Q160" s="121">
        <v>0</v>
      </c>
      <c r="R160" s="122">
        <v>1</v>
      </c>
    </row>
    <row r="161" spans="2:18" s="1" customFormat="1" ht="54" customHeight="1" x14ac:dyDescent="0.3">
      <c r="B161" s="5">
        <v>64</v>
      </c>
      <c r="C161" s="8">
        <v>604</v>
      </c>
      <c r="D161" s="4">
        <v>16</v>
      </c>
      <c r="E161" s="4">
        <v>12</v>
      </c>
      <c r="F161" s="4">
        <v>57</v>
      </c>
      <c r="G161" s="4">
        <v>51</v>
      </c>
      <c r="H161" s="7" t="s">
        <v>79</v>
      </c>
      <c r="I161" s="23">
        <v>23233092</v>
      </c>
      <c r="J161" s="18">
        <v>261766908</v>
      </c>
      <c r="K161" s="18">
        <v>0</v>
      </c>
      <c r="L161" s="18">
        <v>0</v>
      </c>
      <c r="M161" s="19">
        <v>285000000</v>
      </c>
      <c r="N161" s="120">
        <v>8.151962105263158E-2</v>
      </c>
      <c r="O161" s="121">
        <v>0.91848037894736845</v>
      </c>
      <c r="P161" s="121">
        <v>0</v>
      </c>
      <c r="Q161" s="121">
        <v>0</v>
      </c>
      <c r="R161" s="122">
        <v>1</v>
      </c>
    </row>
    <row r="162" spans="2:18" s="1" customFormat="1" ht="54" customHeight="1" x14ac:dyDescent="0.3">
      <c r="B162" s="5">
        <v>64</v>
      </c>
      <c r="C162" s="8">
        <v>604</v>
      </c>
      <c r="D162" s="4">
        <v>16</v>
      </c>
      <c r="E162" s="4">
        <v>12</v>
      </c>
      <c r="F162" s="4">
        <v>58</v>
      </c>
      <c r="G162" s="4">
        <v>51</v>
      </c>
      <c r="H162" s="7" t="s">
        <v>80</v>
      </c>
      <c r="I162" s="23">
        <v>6052832</v>
      </c>
      <c r="J162" s="18">
        <v>290947168</v>
      </c>
      <c r="K162" s="18">
        <v>0</v>
      </c>
      <c r="L162" s="18">
        <v>0</v>
      </c>
      <c r="M162" s="19">
        <v>297000000</v>
      </c>
      <c r="N162" s="120">
        <v>2.0379905723905724E-2</v>
      </c>
      <c r="O162" s="121">
        <v>0.97962009427609431</v>
      </c>
      <c r="P162" s="121">
        <v>0</v>
      </c>
      <c r="Q162" s="121">
        <v>0</v>
      </c>
      <c r="R162" s="122">
        <v>1</v>
      </c>
    </row>
    <row r="163" spans="2:18" s="1" customFormat="1" ht="54" customHeight="1" x14ac:dyDescent="0.3">
      <c r="B163" s="5">
        <v>64</v>
      </c>
      <c r="C163" s="8">
        <v>604</v>
      </c>
      <c r="D163" s="4">
        <v>16</v>
      </c>
      <c r="E163" s="4">
        <v>12</v>
      </c>
      <c r="F163" s="4">
        <v>59</v>
      </c>
      <c r="G163" s="4">
        <v>51</v>
      </c>
      <c r="H163" s="7" t="s">
        <v>81</v>
      </c>
      <c r="I163" s="23">
        <v>3668383</v>
      </c>
      <c r="J163" s="18">
        <v>176331617</v>
      </c>
      <c r="K163" s="18">
        <v>0</v>
      </c>
      <c r="L163" s="18">
        <v>0</v>
      </c>
      <c r="M163" s="19">
        <v>180000000</v>
      </c>
      <c r="N163" s="120">
        <v>2.0379905555555557E-2</v>
      </c>
      <c r="O163" s="121">
        <v>0.97962009444444442</v>
      </c>
      <c r="P163" s="121">
        <v>0</v>
      </c>
      <c r="Q163" s="121">
        <v>0</v>
      </c>
      <c r="R163" s="122">
        <v>1</v>
      </c>
    </row>
    <row r="164" spans="2:18" s="1" customFormat="1" ht="54" customHeight="1" x14ac:dyDescent="0.3">
      <c r="B164" s="5">
        <v>64</v>
      </c>
      <c r="C164" s="8">
        <v>604</v>
      </c>
      <c r="D164" s="4">
        <v>16</v>
      </c>
      <c r="E164" s="4">
        <v>12</v>
      </c>
      <c r="F164" s="4">
        <v>60</v>
      </c>
      <c r="G164" s="4">
        <v>51</v>
      </c>
      <c r="H164" s="7" t="s">
        <v>82</v>
      </c>
      <c r="I164" s="23">
        <v>3668383</v>
      </c>
      <c r="J164" s="18">
        <v>176331617</v>
      </c>
      <c r="K164" s="18">
        <v>0</v>
      </c>
      <c r="L164" s="18">
        <v>0</v>
      </c>
      <c r="M164" s="19">
        <v>180000000</v>
      </c>
      <c r="N164" s="120">
        <v>2.0379905555555557E-2</v>
      </c>
      <c r="O164" s="121">
        <v>0.97962009444444442</v>
      </c>
      <c r="P164" s="121">
        <v>0</v>
      </c>
      <c r="Q164" s="121">
        <v>0</v>
      </c>
      <c r="R164" s="122">
        <v>1</v>
      </c>
    </row>
    <row r="165" spans="2:18" s="1" customFormat="1" ht="54" customHeight="1" x14ac:dyDescent="0.3">
      <c r="B165" s="5">
        <v>64</v>
      </c>
      <c r="C165" s="8">
        <v>604</v>
      </c>
      <c r="D165" s="4">
        <v>16</v>
      </c>
      <c r="E165" s="4">
        <v>12</v>
      </c>
      <c r="F165" s="4">
        <v>61</v>
      </c>
      <c r="G165" s="4">
        <v>51</v>
      </c>
      <c r="H165" s="7" t="s">
        <v>83</v>
      </c>
      <c r="I165" s="23">
        <v>46337180</v>
      </c>
      <c r="J165" s="18">
        <v>332607820</v>
      </c>
      <c r="K165" s="18">
        <v>0</v>
      </c>
      <c r="L165" s="18">
        <v>0</v>
      </c>
      <c r="M165" s="19">
        <v>378945000</v>
      </c>
      <c r="N165" s="120">
        <v>0.12227943369090501</v>
      </c>
      <c r="O165" s="121">
        <v>0.87772056630909501</v>
      </c>
      <c r="P165" s="121">
        <v>0</v>
      </c>
      <c r="Q165" s="121">
        <v>0</v>
      </c>
      <c r="R165" s="122">
        <v>1</v>
      </c>
    </row>
    <row r="166" spans="2:18" s="1" customFormat="1" ht="54" customHeight="1" x14ac:dyDescent="0.3">
      <c r="B166" s="5">
        <v>64</v>
      </c>
      <c r="C166" s="8">
        <v>604</v>
      </c>
      <c r="D166" s="4">
        <v>16</v>
      </c>
      <c r="E166" s="4">
        <v>12</v>
      </c>
      <c r="F166" s="4">
        <v>62</v>
      </c>
      <c r="G166" s="4">
        <v>51</v>
      </c>
      <c r="H166" s="7" t="s">
        <v>84</v>
      </c>
      <c r="I166" s="23">
        <v>43248641</v>
      </c>
      <c r="J166" s="18">
        <v>259911609</v>
      </c>
      <c r="K166" s="18">
        <v>0</v>
      </c>
      <c r="L166" s="18">
        <v>0</v>
      </c>
      <c r="M166" s="19">
        <v>303160250</v>
      </c>
      <c r="N166" s="120">
        <v>0.14265933940877804</v>
      </c>
      <c r="O166" s="121">
        <v>0.85734066059122194</v>
      </c>
      <c r="P166" s="121">
        <v>0</v>
      </c>
      <c r="Q166" s="121">
        <v>0</v>
      </c>
      <c r="R166" s="122">
        <v>1</v>
      </c>
    </row>
    <row r="167" spans="2:18" s="1" customFormat="1" ht="54" customHeight="1" x14ac:dyDescent="0.3">
      <c r="B167" s="5">
        <v>64</v>
      </c>
      <c r="C167" s="8">
        <v>604</v>
      </c>
      <c r="D167" s="4">
        <v>16</v>
      </c>
      <c r="E167" s="4">
        <v>12</v>
      </c>
      <c r="F167" s="4">
        <v>63</v>
      </c>
      <c r="G167" s="4">
        <v>51</v>
      </c>
      <c r="H167" s="7" t="s">
        <v>638</v>
      </c>
      <c r="I167" s="23">
        <v>20379905</v>
      </c>
      <c r="J167" s="18">
        <v>229620095</v>
      </c>
      <c r="K167" s="18">
        <v>0</v>
      </c>
      <c r="L167" s="18">
        <v>0</v>
      </c>
      <c r="M167" s="19">
        <v>250000000</v>
      </c>
      <c r="N167" s="120">
        <v>8.1519620000000001E-2</v>
      </c>
      <c r="O167" s="121">
        <v>0.91848037999999999</v>
      </c>
      <c r="P167" s="121">
        <v>0</v>
      </c>
      <c r="Q167" s="121">
        <v>0</v>
      </c>
      <c r="R167" s="122">
        <v>1</v>
      </c>
    </row>
    <row r="168" spans="2:18" s="1" customFormat="1" ht="54" customHeight="1" x14ac:dyDescent="0.3">
      <c r="B168" s="5">
        <v>64</v>
      </c>
      <c r="C168" s="8">
        <v>604</v>
      </c>
      <c r="D168" s="4">
        <v>16</v>
      </c>
      <c r="E168" s="4">
        <v>12</v>
      </c>
      <c r="F168" s="4">
        <v>64</v>
      </c>
      <c r="G168" s="4">
        <v>51</v>
      </c>
      <c r="H168" s="7" t="s">
        <v>85</v>
      </c>
      <c r="I168" s="23">
        <v>21398901</v>
      </c>
      <c r="J168" s="18">
        <v>153601099</v>
      </c>
      <c r="K168" s="18">
        <v>0</v>
      </c>
      <c r="L168" s="18">
        <v>0</v>
      </c>
      <c r="M168" s="19">
        <v>175000000</v>
      </c>
      <c r="N168" s="120">
        <v>0.12227943428571429</v>
      </c>
      <c r="O168" s="121">
        <v>0.87772056571428569</v>
      </c>
      <c r="P168" s="121">
        <v>0</v>
      </c>
      <c r="Q168" s="121">
        <v>0</v>
      </c>
      <c r="R168" s="122">
        <v>1</v>
      </c>
    </row>
    <row r="169" spans="2:18" s="1" customFormat="1" ht="54" customHeight="1" x14ac:dyDescent="0.3">
      <c r="B169" s="5">
        <v>64</v>
      </c>
      <c r="C169" s="8">
        <v>604</v>
      </c>
      <c r="D169" s="4">
        <v>16</v>
      </c>
      <c r="E169" s="4">
        <v>12</v>
      </c>
      <c r="F169" s="4">
        <v>65</v>
      </c>
      <c r="G169" s="4">
        <v>51</v>
      </c>
      <c r="H169" s="7" t="s">
        <v>86</v>
      </c>
      <c r="I169" s="23">
        <v>23477651</v>
      </c>
      <c r="J169" s="18">
        <v>216522349</v>
      </c>
      <c r="K169" s="18">
        <v>0</v>
      </c>
      <c r="L169" s="18">
        <v>0</v>
      </c>
      <c r="M169" s="19">
        <v>240000000</v>
      </c>
      <c r="N169" s="120">
        <v>9.7823545833333331E-2</v>
      </c>
      <c r="O169" s="121">
        <v>0.9021764541666667</v>
      </c>
      <c r="P169" s="121">
        <v>0</v>
      </c>
      <c r="Q169" s="121">
        <v>0</v>
      </c>
      <c r="R169" s="122">
        <v>1</v>
      </c>
    </row>
    <row r="170" spans="2:18" s="1" customFormat="1" ht="54" customHeight="1" x14ac:dyDescent="0.3">
      <c r="B170" s="5">
        <v>64</v>
      </c>
      <c r="C170" s="8">
        <v>604</v>
      </c>
      <c r="D170" s="4">
        <v>16</v>
      </c>
      <c r="E170" s="4">
        <v>12</v>
      </c>
      <c r="F170" s="4">
        <v>66</v>
      </c>
      <c r="G170" s="4">
        <v>51</v>
      </c>
      <c r="H170" s="7" t="s">
        <v>87</v>
      </c>
      <c r="I170" s="23">
        <v>5502574</v>
      </c>
      <c r="J170" s="18">
        <v>264497426</v>
      </c>
      <c r="K170" s="18">
        <v>0</v>
      </c>
      <c r="L170" s="18">
        <v>0</v>
      </c>
      <c r="M170" s="19">
        <v>270000000</v>
      </c>
      <c r="N170" s="120">
        <v>2.0379903703703704E-2</v>
      </c>
      <c r="O170" s="121">
        <v>0.97962009629629632</v>
      </c>
      <c r="P170" s="121">
        <v>0</v>
      </c>
      <c r="Q170" s="121">
        <v>0</v>
      </c>
      <c r="R170" s="122">
        <v>1</v>
      </c>
    </row>
    <row r="171" spans="2:18" s="1" customFormat="1" ht="54" customHeight="1" x14ac:dyDescent="0.3">
      <c r="B171" s="5">
        <v>64</v>
      </c>
      <c r="C171" s="8">
        <v>604</v>
      </c>
      <c r="D171" s="4">
        <v>16</v>
      </c>
      <c r="E171" s="4">
        <v>12</v>
      </c>
      <c r="F171" s="4">
        <v>67</v>
      </c>
      <c r="G171" s="4">
        <v>51</v>
      </c>
      <c r="H171" s="7" t="s">
        <v>88</v>
      </c>
      <c r="I171" s="23">
        <v>4585479</v>
      </c>
      <c r="J171" s="18">
        <v>220414521</v>
      </c>
      <c r="K171" s="18">
        <v>0</v>
      </c>
      <c r="L171" s="18">
        <v>0</v>
      </c>
      <c r="M171" s="19">
        <v>225000000</v>
      </c>
      <c r="N171" s="120">
        <v>2.0379906666666666E-2</v>
      </c>
      <c r="O171" s="121">
        <v>0.97962009333333333</v>
      </c>
      <c r="P171" s="121">
        <v>0</v>
      </c>
      <c r="Q171" s="121">
        <v>0</v>
      </c>
      <c r="R171" s="122">
        <v>1</v>
      </c>
    </row>
    <row r="172" spans="2:18" s="1" customFormat="1" ht="54" customHeight="1" x14ac:dyDescent="0.3">
      <c r="B172" s="5">
        <v>64</v>
      </c>
      <c r="C172" s="8">
        <v>604</v>
      </c>
      <c r="D172" s="4">
        <v>16</v>
      </c>
      <c r="E172" s="4">
        <v>12</v>
      </c>
      <c r="F172" s="4">
        <v>68</v>
      </c>
      <c r="G172" s="4">
        <v>51</v>
      </c>
      <c r="H172" s="7" t="s">
        <v>89</v>
      </c>
      <c r="I172" s="23">
        <v>3974082</v>
      </c>
      <c r="J172" s="18">
        <v>191025918</v>
      </c>
      <c r="K172" s="18">
        <v>0</v>
      </c>
      <c r="L172" s="18">
        <v>0</v>
      </c>
      <c r="M172" s="19">
        <v>195000000</v>
      </c>
      <c r="N172" s="120">
        <v>2.0379907692307693E-2</v>
      </c>
      <c r="O172" s="121">
        <v>0.97962009230769231</v>
      </c>
      <c r="P172" s="121">
        <v>0</v>
      </c>
      <c r="Q172" s="121">
        <v>0</v>
      </c>
      <c r="R172" s="122">
        <v>1</v>
      </c>
    </row>
    <row r="173" spans="2:18" s="1" customFormat="1" ht="54" customHeight="1" x14ac:dyDescent="0.3">
      <c r="B173" s="5">
        <v>64</v>
      </c>
      <c r="C173" s="8">
        <v>604</v>
      </c>
      <c r="D173" s="4">
        <v>16</v>
      </c>
      <c r="E173" s="4">
        <v>12</v>
      </c>
      <c r="F173" s="4">
        <v>70</v>
      </c>
      <c r="G173" s="4">
        <v>51</v>
      </c>
      <c r="H173" s="7" t="s">
        <v>90</v>
      </c>
      <c r="I173" s="23">
        <v>3209835</v>
      </c>
      <c r="J173" s="18">
        <v>154290165</v>
      </c>
      <c r="K173" s="18">
        <v>0</v>
      </c>
      <c r="L173" s="18">
        <v>0</v>
      </c>
      <c r="M173" s="19">
        <v>157500000</v>
      </c>
      <c r="N173" s="120">
        <v>2.0379904761904762E-2</v>
      </c>
      <c r="O173" s="121">
        <v>0.97962009523809523</v>
      </c>
      <c r="P173" s="121">
        <v>0</v>
      </c>
      <c r="Q173" s="121">
        <v>0</v>
      </c>
      <c r="R173" s="122">
        <v>1</v>
      </c>
    </row>
    <row r="174" spans="2:18" s="1" customFormat="1" ht="54" customHeight="1" x14ac:dyDescent="0.3">
      <c r="B174" s="5">
        <v>64</v>
      </c>
      <c r="C174" s="8">
        <v>604</v>
      </c>
      <c r="D174" s="4">
        <v>16</v>
      </c>
      <c r="E174" s="4">
        <v>12</v>
      </c>
      <c r="F174" s="4">
        <v>71</v>
      </c>
      <c r="G174" s="4">
        <v>51</v>
      </c>
      <c r="H174" s="7" t="s">
        <v>91</v>
      </c>
      <c r="I174" s="23">
        <v>1834191</v>
      </c>
      <c r="J174" s="18">
        <v>88165809</v>
      </c>
      <c r="K174" s="18">
        <v>0</v>
      </c>
      <c r="L174" s="18">
        <v>0</v>
      </c>
      <c r="M174" s="19">
        <v>90000000</v>
      </c>
      <c r="N174" s="120">
        <v>2.0379899999999999E-2</v>
      </c>
      <c r="O174" s="121">
        <v>0.97962009999999999</v>
      </c>
      <c r="P174" s="121">
        <v>0</v>
      </c>
      <c r="Q174" s="121">
        <v>0</v>
      </c>
      <c r="R174" s="122">
        <v>1</v>
      </c>
    </row>
    <row r="175" spans="2:18" s="1" customFormat="1" ht="54" customHeight="1" x14ac:dyDescent="0.3">
      <c r="B175" s="5">
        <v>64</v>
      </c>
      <c r="C175" s="8">
        <v>604</v>
      </c>
      <c r="D175" s="4">
        <v>16</v>
      </c>
      <c r="E175" s="4">
        <v>12</v>
      </c>
      <c r="F175" s="4">
        <v>73</v>
      </c>
      <c r="G175" s="4">
        <v>51</v>
      </c>
      <c r="H175" s="7" t="s">
        <v>92</v>
      </c>
      <c r="I175" s="23">
        <v>18341915</v>
      </c>
      <c r="J175" s="18">
        <v>281658085</v>
      </c>
      <c r="K175" s="18">
        <v>0</v>
      </c>
      <c r="L175" s="18">
        <v>0</v>
      </c>
      <c r="M175" s="19">
        <v>300000000</v>
      </c>
      <c r="N175" s="120">
        <v>6.113971666666667E-2</v>
      </c>
      <c r="O175" s="121">
        <v>0.93886028333333338</v>
      </c>
      <c r="P175" s="121">
        <v>0</v>
      </c>
      <c r="Q175" s="121">
        <v>0</v>
      </c>
      <c r="R175" s="122">
        <v>1</v>
      </c>
    </row>
    <row r="176" spans="2:18" s="1" customFormat="1" ht="54" customHeight="1" x14ac:dyDescent="0.3">
      <c r="B176" s="5">
        <v>64</v>
      </c>
      <c r="C176" s="8">
        <v>604</v>
      </c>
      <c r="D176" s="4">
        <v>16</v>
      </c>
      <c r="E176" s="4">
        <v>12</v>
      </c>
      <c r="F176" s="4">
        <v>75</v>
      </c>
      <c r="G176" s="4">
        <v>51</v>
      </c>
      <c r="H176" s="7" t="s">
        <v>639</v>
      </c>
      <c r="I176" s="23">
        <v>13756436</v>
      </c>
      <c r="J176" s="18">
        <v>211243564</v>
      </c>
      <c r="K176" s="18">
        <v>0</v>
      </c>
      <c r="L176" s="18">
        <v>0</v>
      </c>
      <c r="M176" s="19">
        <v>225000000</v>
      </c>
      <c r="N176" s="120">
        <v>6.1139715555555557E-2</v>
      </c>
      <c r="O176" s="121">
        <v>0.93886028444444447</v>
      </c>
      <c r="P176" s="121">
        <v>0</v>
      </c>
      <c r="Q176" s="121">
        <v>0</v>
      </c>
      <c r="R176" s="122">
        <v>1</v>
      </c>
    </row>
    <row r="177" spans="2:18" s="1" customFormat="1" ht="54" customHeight="1" x14ac:dyDescent="0.3">
      <c r="B177" s="5">
        <v>64</v>
      </c>
      <c r="C177" s="8">
        <v>604</v>
      </c>
      <c r="D177" s="4">
        <v>16</v>
      </c>
      <c r="E177" s="4">
        <v>13</v>
      </c>
      <c r="F177" s="4">
        <v>1</v>
      </c>
      <c r="G177" s="4">
        <v>51</v>
      </c>
      <c r="H177" s="7" t="s">
        <v>640</v>
      </c>
      <c r="I177" s="23">
        <v>11616546</v>
      </c>
      <c r="J177" s="18">
        <v>178383454</v>
      </c>
      <c r="K177" s="18">
        <v>95000000</v>
      </c>
      <c r="L177" s="18">
        <v>0</v>
      </c>
      <c r="M177" s="19">
        <v>285000000</v>
      </c>
      <c r="N177" s="120">
        <v>4.075981052631579E-2</v>
      </c>
      <c r="O177" s="121">
        <v>0.62590685614035091</v>
      </c>
      <c r="P177" s="121">
        <v>0.33333333333333331</v>
      </c>
      <c r="Q177" s="121">
        <v>0</v>
      </c>
      <c r="R177" s="122">
        <v>1</v>
      </c>
    </row>
    <row r="178" spans="2:18" s="1" customFormat="1" ht="54" customHeight="1" x14ac:dyDescent="0.3">
      <c r="B178" s="5">
        <v>64</v>
      </c>
      <c r="C178" s="8">
        <v>604</v>
      </c>
      <c r="D178" s="4">
        <v>16</v>
      </c>
      <c r="E178" s="4">
        <v>13</v>
      </c>
      <c r="F178" s="4">
        <v>2</v>
      </c>
      <c r="G178" s="4">
        <v>51</v>
      </c>
      <c r="H178" s="7" t="s">
        <v>93</v>
      </c>
      <c r="I178" s="23">
        <v>5665614</v>
      </c>
      <c r="J178" s="18">
        <v>87001053</v>
      </c>
      <c r="K178" s="18">
        <v>115833332</v>
      </c>
      <c r="L178" s="18">
        <v>0</v>
      </c>
      <c r="M178" s="19">
        <v>208499999</v>
      </c>
      <c r="N178" s="120">
        <v>2.7173208763420664E-2</v>
      </c>
      <c r="O178" s="121">
        <v>0.41727123941137284</v>
      </c>
      <c r="P178" s="121">
        <v>0.55555555182520644</v>
      </c>
      <c r="Q178" s="121">
        <v>0</v>
      </c>
      <c r="R178" s="122">
        <v>1</v>
      </c>
    </row>
    <row r="179" spans="2:18" s="1" customFormat="1" ht="54" customHeight="1" x14ac:dyDescent="0.3">
      <c r="B179" s="5">
        <v>64</v>
      </c>
      <c r="C179" s="8">
        <v>604</v>
      </c>
      <c r="D179" s="4">
        <v>16</v>
      </c>
      <c r="E179" s="4">
        <v>13</v>
      </c>
      <c r="F179" s="4">
        <v>3</v>
      </c>
      <c r="G179" s="4">
        <v>51</v>
      </c>
      <c r="H179" s="7" t="s">
        <v>94</v>
      </c>
      <c r="I179" s="23">
        <v>6113972</v>
      </c>
      <c r="J179" s="18">
        <v>52219361</v>
      </c>
      <c r="K179" s="18">
        <v>41666667</v>
      </c>
      <c r="L179" s="18">
        <v>0</v>
      </c>
      <c r="M179" s="19">
        <v>100000000</v>
      </c>
      <c r="N179" s="120">
        <v>6.1139720000000002E-2</v>
      </c>
      <c r="O179" s="121">
        <v>0.52219360999999997</v>
      </c>
      <c r="P179" s="121">
        <v>0.41666667000000002</v>
      </c>
      <c r="Q179" s="121">
        <v>0</v>
      </c>
      <c r="R179" s="122">
        <v>1</v>
      </c>
    </row>
    <row r="180" spans="2:18" s="1" customFormat="1" ht="54" customHeight="1" x14ac:dyDescent="0.3">
      <c r="B180" s="5">
        <v>64</v>
      </c>
      <c r="C180" s="8">
        <v>604</v>
      </c>
      <c r="D180" s="4">
        <v>16</v>
      </c>
      <c r="E180" s="4">
        <v>13</v>
      </c>
      <c r="F180" s="4">
        <v>4</v>
      </c>
      <c r="G180" s="4">
        <v>51</v>
      </c>
      <c r="H180" s="7" t="s">
        <v>95</v>
      </c>
      <c r="I180" s="23">
        <v>36496634</v>
      </c>
      <c r="J180" s="18">
        <v>347249366</v>
      </c>
      <c r="K180" s="18">
        <v>0</v>
      </c>
      <c r="L180" s="18">
        <v>0</v>
      </c>
      <c r="M180" s="19">
        <v>383746000</v>
      </c>
      <c r="N180" s="120">
        <v>9.5106226514413181E-2</v>
      </c>
      <c r="O180" s="121">
        <v>0.90489377348558686</v>
      </c>
      <c r="P180" s="121">
        <v>0</v>
      </c>
      <c r="Q180" s="121">
        <v>0</v>
      </c>
      <c r="R180" s="122">
        <v>1</v>
      </c>
    </row>
    <row r="181" spans="2:18" s="1" customFormat="1" ht="54" customHeight="1" x14ac:dyDescent="0.3">
      <c r="B181" s="5">
        <v>64</v>
      </c>
      <c r="C181" s="8">
        <v>604</v>
      </c>
      <c r="D181" s="4">
        <v>16</v>
      </c>
      <c r="E181" s="4">
        <v>13</v>
      </c>
      <c r="F181" s="4">
        <v>5</v>
      </c>
      <c r="G181" s="4">
        <v>51</v>
      </c>
      <c r="H181" s="7" t="s">
        <v>96</v>
      </c>
      <c r="I181" s="23">
        <v>16928908</v>
      </c>
      <c r="J181" s="18">
        <v>161071092</v>
      </c>
      <c r="K181" s="18">
        <v>0</v>
      </c>
      <c r="L181" s="18">
        <v>0</v>
      </c>
      <c r="M181" s="19">
        <v>178000000</v>
      </c>
      <c r="N181" s="120">
        <v>9.5106224719101129E-2</v>
      </c>
      <c r="O181" s="121">
        <v>0.90489377528089887</v>
      </c>
      <c r="P181" s="121">
        <v>0</v>
      </c>
      <c r="Q181" s="121">
        <v>0</v>
      </c>
      <c r="R181" s="122">
        <v>1</v>
      </c>
    </row>
    <row r="182" spans="2:18" s="1" customFormat="1" ht="54" customHeight="1" x14ac:dyDescent="0.3">
      <c r="B182" s="5">
        <v>64</v>
      </c>
      <c r="C182" s="8">
        <v>604</v>
      </c>
      <c r="D182" s="4">
        <v>16</v>
      </c>
      <c r="E182" s="4">
        <v>13</v>
      </c>
      <c r="F182" s="4">
        <v>7</v>
      </c>
      <c r="G182" s="4">
        <v>51</v>
      </c>
      <c r="H182" s="7" t="s">
        <v>97</v>
      </c>
      <c r="I182" s="23">
        <v>19713429</v>
      </c>
      <c r="J182" s="18">
        <v>187564581</v>
      </c>
      <c r="K182" s="18">
        <v>0</v>
      </c>
      <c r="L182" s="18">
        <v>0</v>
      </c>
      <c r="M182" s="19">
        <v>207278010</v>
      </c>
      <c r="N182" s="120">
        <v>9.5106224726877686E-2</v>
      </c>
      <c r="O182" s="121">
        <v>0.90489377527312231</v>
      </c>
      <c r="P182" s="121">
        <v>0</v>
      </c>
      <c r="Q182" s="121">
        <v>0</v>
      </c>
      <c r="R182" s="122">
        <v>1</v>
      </c>
    </row>
    <row r="183" spans="2:18" s="1" customFormat="1" ht="54" customHeight="1" x14ac:dyDescent="0.3">
      <c r="B183" s="5">
        <v>64</v>
      </c>
      <c r="C183" s="8">
        <v>604</v>
      </c>
      <c r="D183" s="4">
        <v>16</v>
      </c>
      <c r="E183" s="4">
        <v>21</v>
      </c>
      <c r="F183" s="4">
        <v>10</v>
      </c>
      <c r="G183" s="4">
        <v>51</v>
      </c>
      <c r="H183" s="7" t="s">
        <v>98</v>
      </c>
      <c r="I183" s="23">
        <v>27512872</v>
      </c>
      <c r="J183" s="18">
        <v>122487128</v>
      </c>
      <c r="K183" s="18">
        <v>0</v>
      </c>
      <c r="L183" s="18">
        <v>0</v>
      </c>
      <c r="M183" s="19">
        <v>150000000</v>
      </c>
      <c r="N183" s="120">
        <v>0.18341914666666667</v>
      </c>
      <c r="O183" s="121">
        <v>0.8165808533333333</v>
      </c>
      <c r="P183" s="121">
        <v>0</v>
      </c>
      <c r="Q183" s="121">
        <v>0</v>
      </c>
      <c r="R183" s="122">
        <v>1</v>
      </c>
    </row>
    <row r="184" spans="2:18" s="1" customFormat="1" ht="54" customHeight="1" x14ac:dyDescent="0.3">
      <c r="B184" s="5">
        <v>64</v>
      </c>
      <c r="C184" s="8">
        <v>604</v>
      </c>
      <c r="D184" s="4">
        <v>16</v>
      </c>
      <c r="E184" s="4">
        <v>21</v>
      </c>
      <c r="F184" s="4">
        <v>11</v>
      </c>
      <c r="G184" s="4">
        <v>51</v>
      </c>
      <c r="H184" s="7" t="s">
        <v>99</v>
      </c>
      <c r="I184" s="23">
        <v>35076436</v>
      </c>
      <c r="J184" s="18">
        <v>333736804</v>
      </c>
      <c r="K184" s="18">
        <v>0</v>
      </c>
      <c r="L184" s="18">
        <v>0</v>
      </c>
      <c r="M184" s="19">
        <v>368813240</v>
      </c>
      <c r="N184" s="120">
        <v>9.5106227748222916E-2</v>
      </c>
      <c r="O184" s="121">
        <v>0.90489377225177703</v>
      </c>
      <c r="P184" s="121">
        <v>0</v>
      </c>
      <c r="Q184" s="121">
        <v>0</v>
      </c>
      <c r="R184" s="122">
        <v>1</v>
      </c>
    </row>
    <row r="185" spans="2:18" s="1" customFormat="1" ht="54" customHeight="1" x14ac:dyDescent="0.3">
      <c r="B185" s="5">
        <v>64</v>
      </c>
      <c r="C185" s="8">
        <v>604</v>
      </c>
      <c r="D185" s="4">
        <v>16</v>
      </c>
      <c r="E185" s="4">
        <v>22</v>
      </c>
      <c r="F185" s="4">
        <v>10</v>
      </c>
      <c r="G185" s="4">
        <v>51</v>
      </c>
      <c r="H185" s="7" t="s">
        <v>100</v>
      </c>
      <c r="I185" s="23">
        <v>7363262</v>
      </c>
      <c r="J185" s="18">
        <v>113070098</v>
      </c>
      <c r="K185" s="18">
        <v>0</v>
      </c>
      <c r="L185" s="18">
        <v>0</v>
      </c>
      <c r="M185" s="19">
        <v>120433360</v>
      </c>
      <c r="N185" s="120">
        <v>6.1139720755113036E-2</v>
      </c>
      <c r="O185" s="121">
        <v>0.93886027924488702</v>
      </c>
      <c r="P185" s="121">
        <v>0</v>
      </c>
      <c r="Q185" s="121">
        <v>0</v>
      </c>
      <c r="R185" s="122">
        <v>1</v>
      </c>
    </row>
    <row r="186" spans="2:18" s="1" customFormat="1" ht="54" customHeight="1" x14ac:dyDescent="0.3">
      <c r="B186" s="5">
        <v>64</v>
      </c>
      <c r="C186" s="8">
        <v>604</v>
      </c>
      <c r="D186" s="4">
        <v>16</v>
      </c>
      <c r="E186" s="4">
        <v>24</v>
      </c>
      <c r="F186" s="4">
        <v>10</v>
      </c>
      <c r="G186" s="4">
        <v>51</v>
      </c>
      <c r="H186" s="7" t="s">
        <v>101</v>
      </c>
      <c r="I186" s="23">
        <v>21398901</v>
      </c>
      <c r="J186" s="18">
        <v>328601099</v>
      </c>
      <c r="K186" s="18">
        <v>0</v>
      </c>
      <c r="L186" s="18">
        <v>0</v>
      </c>
      <c r="M186" s="19">
        <v>350000000</v>
      </c>
      <c r="N186" s="120">
        <v>6.1139717142857146E-2</v>
      </c>
      <c r="O186" s="121">
        <v>0.93886028285714285</v>
      </c>
      <c r="P186" s="121">
        <v>0</v>
      </c>
      <c r="Q186" s="121">
        <v>0</v>
      </c>
      <c r="R186" s="122">
        <v>1</v>
      </c>
    </row>
    <row r="187" spans="2:18" s="1" customFormat="1" ht="54" customHeight="1" x14ac:dyDescent="0.3">
      <c r="B187" s="5">
        <v>64</v>
      </c>
      <c r="C187" s="8">
        <v>604</v>
      </c>
      <c r="D187" s="4">
        <v>16</v>
      </c>
      <c r="E187" s="4">
        <v>24</v>
      </c>
      <c r="F187" s="4">
        <v>11</v>
      </c>
      <c r="G187" s="4">
        <v>51</v>
      </c>
      <c r="H187" s="7" t="s">
        <v>102</v>
      </c>
      <c r="I187" s="23">
        <v>24807073</v>
      </c>
      <c r="J187" s="18">
        <v>178064927</v>
      </c>
      <c r="K187" s="18">
        <v>0</v>
      </c>
      <c r="L187" s="18">
        <v>0</v>
      </c>
      <c r="M187" s="19">
        <v>202872000</v>
      </c>
      <c r="N187" s="120">
        <v>0.12227943235143342</v>
      </c>
      <c r="O187" s="121">
        <v>0.87772056764856654</v>
      </c>
      <c r="P187" s="121">
        <v>0</v>
      </c>
      <c r="Q187" s="121">
        <v>0</v>
      </c>
      <c r="R187" s="122">
        <v>1</v>
      </c>
    </row>
    <row r="188" spans="2:18" s="1" customFormat="1" ht="54" customHeight="1" x14ac:dyDescent="0.3">
      <c r="B188" s="5">
        <v>64</v>
      </c>
      <c r="C188" s="8">
        <v>604</v>
      </c>
      <c r="D188" s="4">
        <v>16</v>
      </c>
      <c r="E188" s="4">
        <v>24</v>
      </c>
      <c r="F188" s="4">
        <v>12</v>
      </c>
      <c r="G188" s="4">
        <v>51</v>
      </c>
      <c r="H188" s="7" t="s">
        <v>103</v>
      </c>
      <c r="I188" s="23">
        <v>14231696</v>
      </c>
      <c r="J188" s="18">
        <v>276734970</v>
      </c>
      <c r="K188" s="18">
        <v>58193334</v>
      </c>
      <c r="L188" s="18">
        <v>0</v>
      </c>
      <c r="M188" s="19">
        <v>349160000</v>
      </c>
      <c r="N188" s="120">
        <v>4.0759812120517817E-2</v>
      </c>
      <c r="O188" s="121">
        <v>0.7925735193034712</v>
      </c>
      <c r="P188" s="121">
        <v>0.16666666857601101</v>
      </c>
      <c r="Q188" s="121">
        <v>0</v>
      </c>
      <c r="R188" s="122">
        <v>1</v>
      </c>
    </row>
    <row r="189" spans="2:18" s="1" customFormat="1" ht="54" customHeight="1" x14ac:dyDescent="0.3">
      <c r="B189" s="5">
        <v>64</v>
      </c>
      <c r="C189" s="8">
        <v>604</v>
      </c>
      <c r="D189" s="4">
        <v>16</v>
      </c>
      <c r="E189" s="4">
        <v>24</v>
      </c>
      <c r="F189" s="4">
        <v>13</v>
      </c>
      <c r="G189" s="4">
        <v>51</v>
      </c>
      <c r="H189" s="7" t="s">
        <v>104</v>
      </c>
      <c r="I189" s="23">
        <v>11703059</v>
      </c>
      <c r="J189" s="18">
        <v>227565691</v>
      </c>
      <c r="K189" s="18">
        <v>143561250</v>
      </c>
      <c r="L189" s="18">
        <v>0</v>
      </c>
      <c r="M189" s="19">
        <v>382830000</v>
      </c>
      <c r="N189" s="120">
        <v>3.0569858684011179E-2</v>
      </c>
      <c r="O189" s="121">
        <v>0.59443014131598881</v>
      </c>
      <c r="P189" s="121">
        <v>0.375</v>
      </c>
      <c r="Q189" s="121">
        <v>0</v>
      </c>
      <c r="R189" s="122">
        <v>1</v>
      </c>
    </row>
    <row r="190" spans="2:18" s="1" customFormat="1" ht="54" customHeight="1" x14ac:dyDescent="0.3">
      <c r="B190" s="5">
        <v>64</v>
      </c>
      <c r="C190" s="8">
        <v>604</v>
      </c>
      <c r="D190" s="4">
        <v>16</v>
      </c>
      <c r="E190" s="4">
        <v>24</v>
      </c>
      <c r="F190" s="4">
        <v>14</v>
      </c>
      <c r="G190" s="4">
        <v>51</v>
      </c>
      <c r="H190" s="7" t="s">
        <v>105</v>
      </c>
      <c r="I190" s="23">
        <v>10815860</v>
      </c>
      <c r="J190" s="18">
        <v>136604140</v>
      </c>
      <c r="K190" s="18">
        <v>0</v>
      </c>
      <c r="L190" s="18">
        <v>0</v>
      </c>
      <c r="M190" s="19">
        <v>147420000</v>
      </c>
      <c r="N190" s="120">
        <v>7.3367657034323699E-2</v>
      </c>
      <c r="O190" s="121">
        <v>0.92663234296567631</v>
      </c>
      <c r="P190" s="121">
        <v>0</v>
      </c>
      <c r="Q190" s="121">
        <v>0</v>
      </c>
      <c r="R190" s="122">
        <v>1</v>
      </c>
    </row>
    <row r="191" spans="2:18" s="1" customFormat="1" ht="54" customHeight="1" x14ac:dyDescent="0.3">
      <c r="B191" s="5">
        <v>64</v>
      </c>
      <c r="C191" s="8">
        <v>604</v>
      </c>
      <c r="D191" s="4">
        <v>16</v>
      </c>
      <c r="E191" s="4">
        <v>24</v>
      </c>
      <c r="F191" s="4">
        <v>15</v>
      </c>
      <c r="G191" s="4">
        <v>51</v>
      </c>
      <c r="H191" s="7" t="s">
        <v>106</v>
      </c>
      <c r="I191" s="23">
        <v>12511937</v>
      </c>
      <c r="J191" s="18">
        <v>192133063</v>
      </c>
      <c r="K191" s="18">
        <v>0</v>
      </c>
      <c r="L191" s="18">
        <v>0</v>
      </c>
      <c r="M191" s="19">
        <v>204645000</v>
      </c>
      <c r="N191" s="120">
        <v>6.113971511642112E-2</v>
      </c>
      <c r="O191" s="121">
        <v>0.93886028488357887</v>
      </c>
      <c r="P191" s="121">
        <v>0</v>
      </c>
      <c r="Q191" s="121">
        <v>0</v>
      </c>
      <c r="R191" s="122">
        <v>1</v>
      </c>
    </row>
    <row r="192" spans="2:18" s="1" customFormat="1" ht="54" customHeight="1" x14ac:dyDescent="0.3">
      <c r="B192" s="5">
        <v>64</v>
      </c>
      <c r="C192" s="8">
        <v>604</v>
      </c>
      <c r="D192" s="4">
        <v>16</v>
      </c>
      <c r="E192" s="4">
        <v>24</v>
      </c>
      <c r="F192" s="4">
        <v>16</v>
      </c>
      <c r="G192" s="4">
        <v>51</v>
      </c>
      <c r="H192" s="7" t="s">
        <v>107</v>
      </c>
      <c r="I192" s="23">
        <v>12898722</v>
      </c>
      <c r="J192" s="18">
        <v>250815340</v>
      </c>
      <c r="K192" s="18">
        <v>17580938</v>
      </c>
      <c r="L192" s="18">
        <v>0</v>
      </c>
      <c r="M192" s="19">
        <v>281295000</v>
      </c>
      <c r="N192" s="120">
        <v>4.5854785900922519E-2</v>
      </c>
      <c r="O192" s="121">
        <v>0.89164521232158411</v>
      </c>
      <c r="P192" s="121">
        <v>6.2500001777493375E-2</v>
      </c>
      <c r="Q192" s="121">
        <v>0</v>
      </c>
      <c r="R192" s="122">
        <v>1</v>
      </c>
    </row>
    <row r="193" spans="2:18" s="1" customFormat="1" ht="54" customHeight="1" x14ac:dyDescent="0.3">
      <c r="B193" s="5">
        <v>64</v>
      </c>
      <c r="C193" s="8">
        <v>604</v>
      </c>
      <c r="D193" s="4">
        <v>16</v>
      </c>
      <c r="E193" s="4">
        <v>24</v>
      </c>
      <c r="F193" s="4">
        <v>17</v>
      </c>
      <c r="G193" s="4">
        <v>51</v>
      </c>
      <c r="H193" s="7" t="s">
        <v>108</v>
      </c>
      <c r="I193" s="23">
        <v>14436108</v>
      </c>
      <c r="J193" s="18">
        <v>103622242</v>
      </c>
      <c r="K193" s="18">
        <v>0</v>
      </c>
      <c r="L193" s="18">
        <v>0</v>
      </c>
      <c r="M193" s="19">
        <v>118058350</v>
      </c>
      <c r="N193" s="120">
        <v>0.12227943216214694</v>
      </c>
      <c r="O193" s="121">
        <v>0.87772056783785302</v>
      </c>
      <c r="P193" s="121">
        <v>0</v>
      </c>
      <c r="Q193" s="121">
        <v>0</v>
      </c>
      <c r="R193" s="122">
        <v>1</v>
      </c>
    </row>
    <row r="194" spans="2:18" s="1" customFormat="1" ht="54" customHeight="1" x14ac:dyDescent="0.3">
      <c r="B194" s="5">
        <v>64</v>
      </c>
      <c r="C194" s="8">
        <v>604</v>
      </c>
      <c r="D194" s="4">
        <v>16</v>
      </c>
      <c r="E194" s="4">
        <v>27</v>
      </c>
      <c r="F194" s="4">
        <v>1</v>
      </c>
      <c r="G194" s="4">
        <v>51</v>
      </c>
      <c r="H194" s="7" t="s">
        <v>109</v>
      </c>
      <c r="I194" s="23">
        <v>14673532</v>
      </c>
      <c r="J194" s="18">
        <v>45326468</v>
      </c>
      <c r="K194" s="18">
        <v>0</v>
      </c>
      <c r="L194" s="18">
        <v>0</v>
      </c>
      <c r="M194" s="19">
        <v>60000000</v>
      </c>
      <c r="N194" s="120">
        <v>0.24455886666666668</v>
      </c>
      <c r="O194" s="121">
        <v>0.75544113333333329</v>
      </c>
      <c r="P194" s="121">
        <v>0</v>
      </c>
      <c r="Q194" s="121">
        <v>0</v>
      </c>
      <c r="R194" s="122">
        <v>1</v>
      </c>
    </row>
    <row r="195" spans="2:18" s="1" customFormat="1" ht="54" customHeight="1" x14ac:dyDescent="0.3">
      <c r="B195" s="5">
        <v>64</v>
      </c>
      <c r="C195" s="8">
        <v>604</v>
      </c>
      <c r="D195" s="4">
        <v>16</v>
      </c>
      <c r="E195" s="4">
        <v>27</v>
      </c>
      <c r="F195" s="4">
        <v>10</v>
      </c>
      <c r="G195" s="4">
        <v>51</v>
      </c>
      <c r="H195" s="7" t="s">
        <v>110</v>
      </c>
      <c r="I195" s="23">
        <v>10140878</v>
      </c>
      <c r="J195" s="18">
        <v>100435122</v>
      </c>
      <c r="K195" s="18">
        <v>0</v>
      </c>
      <c r="L195" s="18">
        <v>0</v>
      </c>
      <c r="M195" s="19">
        <v>110576000</v>
      </c>
      <c r="N195" s="120">
        <v>9.1709575314715672E-2</v>
      </c>
      <c r="O195" s="121">
        <v>0.90829042468528431</v>
      </c>
      <c r="P195" s="121">
        <v>0</v>
      </c>
      <c r="Q195" s="121">
        <v>0</v>
      </c>
      <c r="R195" s="122">
        <v>1</v>
      </c>
    </row>
    <row r="196" spans="2:18" s="1" customFormat="1" ht="54" customHeight="1" x14ac:dyDescent="0.3">
      <c r="B196" s="5">
        <v>64</v>
      </c>
      <c r="C196" s="8">
        <v>604</v>
      </c>
      <c r="D196" s="4">
        <v>16</v>
      </c>
      <c r="E196" s="4">
        <v>28</v>
      </c>
      <c r="F196" s="4">
        <v>10</v>
      </c>
      <c r="G196" s="4">
        <v>51</v>
      </c>
      <c r="H196" s="7" t="s">
        <v>111</v>
      </c>
      <c r="I196" s="23">
        <v>14799602</v>
      </c>
      <c r="J196" s="18">
        <v>227262398</v>
      </c>
      <c r="K196" s="18">
        <v>0</v>
      </c>
      <c r="L196" s="18">
        <v>0</v>
      </c>
      <c r="M196" s="19">
        <v>242062000</v>
      </c>
      <c r="N196" s="120">
        <v>6.1139716271038001E-2</v>
      </c>
      <c r="O196" s="121">
        <v>0.93886028372896202</v>
      </c>
      <c r="P196" s="121">
        <v>0</v>
      </c>
      <c r="Q196" s="121">
        <v>0</v>
      </c>
      <c r="R196" s="122">
        <v>1</v>
      </c>
    </row>
    <row r="197" spans="2:18" s="1" customFormat="1" ht="54" customHeight="1" x14ac:dyDescent="0.3">
      <c r="B197" s="5">
        <v>64</v>
      </c>
      <c r="C197" s="8">
        <v>604</v>
      </c>
      <c r="D197" s="4">
        <v>16</v>
      </c>
      <c r="E197" s="4">
        <v>28</v>
      </c>
      <c r="F197" s="4">
        <v>11</v>
      </c>
      <c r="G197" s="4">
        <v>51</v>
      </c>
      <c r="H197" s="7" t="s">
        <v>641</v>
      </c>
      <c r="I197" s="23">
        <v>15284929</v>
      </c>
      <c r="J197" s="18">
        <v>109715071</v>
      </c>
      <c r="K197" s="18">
        <v>0</v>
      </c>
      <c r="L197" s="18">
        <v>0</v>
      </c>
      <c r="M197" s="19">
        <v>125000000</v>
      </c>
      <c r="N197" s="120">
        <v>0.12227943199999999</v>
      </c>
      <c r="O197" s="121">
        <v>0.87772056799999998</v>
      </c>
      <c r="P197" s="121">
        <v>0</v>
      </c>
      <c r="Q197" s="121">
        <v>0</v>
      </c>
      <c r="R197" s="122">
        <v>1</v>
      </c>
    </row>
    <row r="198" spans="2:18" s="1" customFormat="1" ht="54" customHeight="1" x14ac:dyDescent="0.3">
      <c r="B198" s="5">
        <v>64</v>
      </c>
      <c r="C198" s="8">
        <v>604</v>
      </c>
      <c r="D198" s="4">
        <v>16</v>
      </c>
      <c r="E198" s="4">
        <v>28</v>
      </c>
      <c r="F198" s="4">
        <v>12</v>
      </c>
      <c r="G198" s="4">
        <v>51</v>
      </c>
      <c r="H198" s="7" t="s">
        <v>112</v>
      </c>
      <c r="I198" s="23">
        <v>11269273</v>
      </c>
      <c r="J198" s="18">
        <v>142330727</v>
      </c>
      <c r="K198" s="18">
        <v>0</v>
      </c>
      <c r="L198" s="18">
        <v>0</v>
      </c>
      <c r="M198" s="19">
        <v>153600000</v>
      </c>
      <c r="N198" s="120">
        <v>7.336766276041666E-2</v>
      </c>
      <c r="O198" s="121">
        <v>0.92663233723958338</v>
      </c>
      <c r="P198" s="121">
        <v>0</v>
      </c>
      <c r="Q198" s="121">
        <v>0</v>
      </c>
      <c r="R198" s="122">
        <v>1</v>
      </c>
    </row>
    <row r="199" spans="2:18" s="1" customFormat="1" ht="54" customHeight="1" x14ac:dyDescent="0.3">
      <c r="B199" s="5">
        <v>64</v>
      </c>
      <c r="C199" s="8">
        <v>604</v>
      </c>
      <c r="D199" s="4">
        <v>16</v>
      </c>
      <c r="E199" s="4">
        <v>28</v>
      </c>
      <c r="F199" s="4">
        <v>13</v>
      </c>
      <c r="G199" s="4">
        <v>51</v>
      </c>
      <c r="H199" s="7" t="s">
        <v>113</v>
      </c>
      <c r="I199" s="23">
        <v>7552291</v>
      </c>
      <c r="J199" s="18">
        <v>95385309</v>
      </c>
      <c r="K199" s="18">
        <v>0</v>
      </c>
      <c r="L199" s="18">
        <v>0</v>
      </c>
      <c r="M199" s="19">
        <v>102937600</v>
      </c>
      <c r="N199" s="120">
        <v>7.3367661573613532E-2</v>
      </c>
      <c r="O199" s="121">
        <v>0.92663233842638648</v>
      </c>
      <c r="P199" s="121">
        <v>0</v>
      </c>
      <c r="Q199" s="121">
        <v>0</v>
      </c>
      <c r="R199" s="122">
        <v>1</v>
      </c>
    </row>
    <row r="200" spans="2:18" s="1" customFormat="1" ht="54" customHeight="1" x14ac:dyDescent="0.3">
      <c r="B200" s="5">
        <v>64</v>
      </c>
      <c r="C200" s="8">
        <v>604</v>
      </c>
      <c r="D200" s="4">
        <v>16</v>
      </c>
      <c r="E200" s="4">
        <v>32</v>
      </c>
      <c r="F200" s="4">
        <v>1</v>
      </c>
      <c r="G200" s="4">
        <v>51</v>
      </c>
      <c r="H200" s="7" t="s">
        <v>114</v>
      </c>
      <c r="I200" s="23">
        <v>14673532</v>
      </c>
      <c r="J200" s="18">
        <v>45326468</v>
      </c>
      <c r="K200" s="18">
        <v>0</v>
      </c>
      <c r="L200" s="18">
        <v>0</v>
      </c>
      <c r="M200" s="19">
        <v>60000000</v>
      </c>
      <c r="N200" s="120">
        <v>0.24455886666666668</v>
      </c>
      <c r="O200" s="121">
        <v>0.75544113333333329</v>
      </c>
      <c r="P200" s="121">
        <v>0</v>
      </c>
      <c r="Q200" s="121">
        <v>0</v>
      </c>
      <c r="R200" s="122">
        <v>1</v>
      </c>
    </row>
    <row r="201" spans="2:18" s="1" customFormat="1" ht="54" customHeight="1" x14ac:dyDescent="0.3">
      <c r="B201" s="5">
        <v>64</v>
      </c>
      <c r="C201" s="8">
        <v>604</v>
      </c>
      <c r="D201" s="4">
        <v>16</v>
      </c>
      <c r="E201" s="4">
        <v>32</v>
      </c>
      <c r="F201" s="4">
        <v>10</v>
      </c>
      <c r="G201" s="4">
        <v>51</v>
      </c>
      <c r="H201" s="7" t="s">
        <v>642</v>
      </c>
      <c r="I201" s="23">
        <v>7714991</v>
      </c>
      <c r="J201" s="18">
        <v>97440209</v>
      </c>
      <c r="K201" s="18">
        <v>0</v>
      </c>
      <c r="L201" s="18">
        <v>0</v>
      </c>
      <c r="M201" s="19">
        <v>105155200</v>
      </c>
      <c r="N201" s="120">
        <v>7.3367660372478008E-2</v>
      </c>
      <c r="O201" s="121">
        <v>0.92663233962752201</v>
      </c>
      <c r="P201" s="121">
        <v>0</v>
      </c>
      <c r="Q201" s="121">
        <v>0</v>
      </c>
      <c r="R201" s="122">
        <v>1</v>
      </c>
    </row>
    <row r="202" spans="2:18" s="1" customFormat="1" ht="54" customHeight="1" x14ac:dyDescent="0.3">
      <c r="B202" s="5">
        <v>64</v>
      </c>
      <c r="C202" s="8">
        <v>604</v>
      </c>
      <c r="D202" s="4">
        <v>16</v>
      </c>
      <c r="E202" s="4">
        <v>33</v>
      </c>
      <c r="F202" s="4">
        <v>10</v>
      </c>
      <c r="G202" s="4">
        <v>51</v>
      </c>
      <c r="H202" s="7" t="s">
        <v>115</v>
      </c>
      <c r="I202" s="23">
        <v>9097355</v>
      </c>
      <c r="J202" s="18">
        <v>114899445</v>
      </c>
      <c r="K202" s="18">
        <v>0</v>
      </c>
      <c r="L202" s="18">
        <v>0</v>
      </c>
      <c r="M202" s="19">
        <v>123996800</v>
      </c>
      <c r="N202" s="120">
        <v>7.3367659487986792E-2</v>
      </c>
      <c r="O202" s="121">
        <v>0.92663234051201326</v>
      </c>
      <c r="P202" s="121">
        <v>0</v>
      </c>
      <c r="Q202" s="121">
        <v>0</v>
      </c>
      <c r="R202" s="122">
        <v>1</v>
      </c>
    </row>
    <row r="203" spans="2:18" s="1" customFormat="1" ht="54" customHeight="1" x14ac:dyDescent="0.3">
      <c r="B203" s="5">
        <v>64</v>
      </c>
      <c r="C203" s="8">
        <v>604</v>
      </c>
      <c r="D203" s="4">
        <v>16</v>
      </c>
      <c r="E203" s="4">
        <v>35</v>
      </c>
      <c r="F203" s="4">
        <v>1</v>
      </c>
      <c r="G203" s="4">
        <v>51</v>
      </c>
      <c r="H203" s="7" t="s">
        <v>116</v>
      </c>
      <c r="I203" s="23">
        <v>14673532</v>
      </c>
      <c r="J203" s="18">
        <v>45326468</v>
      </c>
      <c r="K203" s="18">
        <v>0</v>
      </c>
      <c r="L203" s="18">
        <v>0</v>
      </c>
      <c r="M203" s="19">
        <v>60000000</v>
      </c>
      <c r="N203" s="120">
        <v>0.24455886666666668</v>
      </c>
      <c r="O203" s="121">
        <v>0.75544113333333329</v>
      </c>
      <c r="P203" s="121">
        <v>0</v>
      </c>
      <c r="Q203" s="121">
        <v>0</v>
      </c>
      <c r="R203" s="122">
        <v>1</v>
      </c>
    </row>
    <row r="204" spans="2:18" s="1" customFormat="1" ht="54" customHeight="1" x14ac:dyDescent="0.3">
      <c r="B204" s="5">
        <v>64</v>
      </c>
      <c r="C204" s="8">
        <v>604</v>
      </c>
      <c r="D204" s="4">
        <v>16</v>
      </c>
      <c r="E204" s="4">
        <v>36</v>
      </c>
      <c r="F204" s="4">
        <v>10</v>
      </c>
      <c r="G204" s="4">
        <v>51</v>
      </c>
      <c r="H204" s="7" t="s">
        <v>643</v>
      </c>
      <c r="I204" s="23">
        <v>9156284</v>
      </c>
      <c r="J204" s="18">
        <v>115643716</v>
      </c>
      <c r="K204" s="18">
        <v>0</v>
      </c>
      <c r="L204" s="18">
        <v>0</v>
      </c>
      <c r="M204" s="19">
        <v>124800000</v>
      </c>
      <c r="N204" s="120">
        <v>7.3367660256410255E-2</v>
      </c>
      <c r="O204" s="121">
        <v>0.92663233974358972</v>
      </c>
      <c r="P204" s="121">
        <v>0</v>
      </c>
      <c r="Q204" s="121">
        <v>0</v>
      </c>
      <c r="R204" s="122">
        <v>1</v>
      </c>
    </row>
    <row r="205" spans="2:18" s="1" customFormat="1" ht="54" customHeight="1" x14ac:dyDescent="0.3">
      <c r="B205" s="5">
        <v>64</v>
      </c>
      <c r="C205" s="8">
        <v>604</v>
      </c>
      <c r="D205" s="4">
        <v>16</v>
      </c>
      <c r="E205" s="4">
        <v>36</v>
      </c>
      <c r="F205" s="4">
        <v>11</v>
      </c>
      <c r="G205" s="4">
        <v>51</v>
      </c>
      <c r="H205" s="7" t="s">
        <v>117</v>
      </c>
      <c r="I205" s="23">
        <v>9156284</v>
      </c>
      <c r="J205" s="18">
        <v>115643716</v>
      </c>
      <c r="K205" s="18">
        <v>0</v>
      </c>
      <c r="L205" s="18">
        <v>0</v>
      </c>
      <c r="M205" s="19">
        <v>124800000</v>
      </c>
      <c r="N205" s="120">
        <v>7.3367660256410255E-2</v>
      </c>
      <c r="O205" s="121">
        <v>0.92663233974358972</v>
      </c>
      <c r="P205" s="121">
        <v>0</v>
      </c>
      <c r="Q205" s="121">
        <v>0</v>
      </c>
      <c r="R205" s="122">
        <v>1</v>
      </c>
    </row>
    <row r="206" spans="2:18" s="1" customFormat="1" ht="54" customHeight="1" x14ac:dyDescent="0.3">
      <c r="B206" s="5">
        <v>64</v>
      </c>
      <c r="C206" s="8">
        <v>604</v>
      </c>
      <c r="D206" s="4">
        <v>16</v>
      </c>
      <c r="E206" s="4">
        <v>38</v>
      </c>
      <c r="F206" s="4">
        <v>1</v>
      </c>
      <c r="G206" s="4">
        <v>51</v>
      </c>
      <c r="H206" s="7" t="s">
        <v>118</v>
      </c>
      <c r="I206" s="23">
        <v>33848121</v>
      </c>
      <c r="J206" s="18">
        <v>112986679</v>
      </c>
      <c r="K206" s="18">
        <v>0</v>
      </c>
      <c r="L206" s="18">
        <v>0</v>
      </c>
      <c r="M206" s="19">
        <v>146834800</v>
      </c>
      <c r="N206" s="120">
        <v>0.23051838528741142</v>
      </c>
      <c r="O206" s="121">
        <v>0.76948161471258858</v>
      </c>
      <c r="P206" s="121">
        <v>0</v>
      </c>
      <c r="Q206" s="121">
        <v>0</v>
      </c>
      <c r="R206" s="122">
        <v>1</v>
      </c>
    </row>
    <row r="207" spans="2:18" s="1" customFormat="1" ht="54" customHeight="1" x14ac:dyDescent="0.3">
      <c r="B207" s="5">
        <v>64</v>
      </c>
      <c r="C207" s="8">
        <v>604</v>
      </c>
      <c r="D207" s="4">
        <v>16</v>
      </c>
      <c r="E207" s="4">
        <v>40</v>
      </c>
      <c r="F207" s="4">
        <v>1</v>
      </c>
      <c r="G207" s="4">
        <v>51</v>
      </c>
      <c r="H207" s="7" t="s">
        <v>119</v>
      </c>
      <c r="I207" s="23">
        <v>14673532</v>
      </c>
      <c r="J207" s="18">
        <v>45326468</v>
      </c>
      <c r="K207" s="18">
        <v>0</v>
      </c>
      <c r="L207" s="18">
        <v>0</v>
      </c>
      <c r="M207" s="19">
        <v>60000000</v>
      </c>
      <c r="N207" s="120">
        <v>0.24455886666666668</v>
      </c>
      <c r="O207" s="121">
        <v>0.75544113333333329</v>
      </c>
      <c r="P207" s="121">
        <v>0</v>
      </c>
      <c r="Q207" s="121">
        <v>0</v>
      </c>
      <c r="R207" s="122">
        <v>1</v>
      </c>
    </row>
    <row r="208" spans="2:18" s="1" customFormat="1" ht="54" customHeight="1" x14ac:dyDescent="0.3">
      <c r="B208" s="5">
        <v>64</v>
      </c>
      <c r="C208" s="8">
        <v>604</v>
      </c>
      <c r="D208" s="4">
        <v>16</v>
      </c>
      <c r="E208" s="4">
        <v>40</v>
      </c>
      <c r="F208" s="4">
        <v>10</v>
      </c>
      <c r="G208" s="4">
        <v>51</v>
      </c>
      <c r="H208" s="7" t="s">
        <v>120</v>
      </c>
      <c r="I208" s="23">
        <v>28043565</v>
      </c>
      <c r="J208" s="18">
        <v>86626435</v>
      </c>
      <c r="K208" s="18">
        <v>0</v>
      </c>
      <c r="L208" s="18">
        <v>0</v>
      </c>
      <c r="M208" s="19">
        <v>114670000</v>
      </c>
      <c r="N208" s="120">
        <v>0.24455886456789047</v>
      </c>
      <c r="O208" s="121">
        <v>0.75544113543210956</v>
      </c>
      <c r="P208" s="121">
        <v>0</v>
      </c>
      <c r="Q208" s="121">
        <v>0</v>
      </c>
      <c r="R208" s="122">
        <v>1</v>
      </c>
    </row>
    <row r="209" spans="2:18" s="1" customFormat="1" ht="54" customHeight="1" x14ac:dyDescent="0.3">
      <c r="B209" s="5">
        <v>64</v>
      </c>
      <c r="C209" s="8">
        <v>604</v>
      </c>
      <c r="D209" s="4">
        <v>16</v>
      </c>
      <c r="E209" s="4">
        <v>40</v>
      </c>
      <c r="F209" s="4">
        <v>11</v>
      </c>
      <c r="G209" s="4">
        <v>51</v>
      </c>
      <c r="H209" s="7" t="s">
        <v>644</v>
      </c>
      <c r="I209" s="23">
        <v>10238838</v>
      </c>
      <c r="J209" s="18">
        <v>129316362</v>
      </c>
      <c r="K209" s="18">
        <v>0</v>
      </c>
      <c r="L209" s="18">
        <v>0</v>
      </c>
      <c r="M209" s="19">
        <v>139555200</v>
      </c>
      <c r="N209" s="120">
        <v>7.3367656669188971E-2</v>
      </c>
      <c r="O209" s="121">
        <v>0.92663234333081101</v>
      </c>
      <c r="P209" s="121">
        <v>0</v>
      </c>
      <c r="Q209" s="121">
        <v>0</v>
      </c>
      <c r="R209" s="122">
        <v>1</v>
      </c>
    </row>
    <row r="210" spans="2:18" s="1" customFormat="1" ht="54" customHeight="1" x14ac:dyDescent="0.3">
      <c r="B210" s="5">
        <v>64</v>
      </c>
      <c r="C210" s="8">
        <v>604</v>
      </c>
      <c r="D210" s="4">
        <v>16</v>
      </c>
      <c r="E210" s="4">
        <v>42</v>
      </c>
      <c r="F210" s="4">
        <v>1</v>
      </c>
      <c r="G210" s="4">
        <v>51</v>
      </c>
      <c r="H210" s="7" t="s">
        <v>121</v>
      </c>
      <c r="I210" s="23">
        <v>14673532</v>
      </c>
      <c r="J210" s="18">
        <v>45326468</v>
      </c>
      <c r="K210" s="18">
        <v>0</v>
      </c>
      <c r="L210" s="18">
        <v>0</v>
      </c>
      <c r="M210" s="19">
        <v>60000000</v>
      </c>
      <c r="N210" s="120">
        <v>0.24455886666666668</v>
      </c>
      <c r="O210" s="121">
        <v>0.75544113333333329</v>
      </c>
      <c r="P210" s="121">
        <v>0</v>
      </c>
      <c r="Q210" s="121">
        <v>0</v>
      </c>
      <c r="R210" s="122">
        <v>1</v>
      </c>
    </row>
    <row r="211" spans="2:18" s="1" customFormat="1" ht="54" customHeight="1" x14ac:dyDescent="0.3">
      <c r="B211" s="5">
        <v>64</v>
      </c>
      <c r="C211" s="8">
        <v>604</v>
      </c>
      <c r="D211" s="4">
        <v>16</v>
      </c>
      <c r="E211" s="4">
        <v>42</v>
      </c>
      <c r="F211" s="4">
        <v>10</v>
      </c>
      <c r="G211" s="4">
        <v>51</v>
      </c>
      <c r="H211" s="7" t="s">
        <v>122</v>
      </c>
      <c r="I211" s="23">
        <v>15900970</v>
      </c>
      <c r="J211" s="18">
        <v>244174980</v>
      </c>
      <c r="K211" s="18">
        <v>0</v>
      </c>
      <c r="L211" s="18">
        <v>0</v>
      </c>
      <c r="M211" s="19">
        <v>260075950</v>
      </c>
      <c r="N211" s="120">
        <v>6.113971707110942E-2</v>
      </c>
      <c r="O211" s="121">
        <v>0.93886028292889057</v>
      </c>
      <c r="P211" s="121">
        <v>0</v>
      </c>
      <c r="Q211" s="121">
        <v>0</v>
      </c>
      <c r="R211" s="122">
        <v>1</v>
      </c>
    </row>
    <row r="212" spans="2:18" s="1" customFormat="1" ht="54" customHeight="1" x14ac:dyDescent="0.3">
      <c r="B212" s="5">
        <v>64</v>
      </c>
      <c r="C212" s="8">
        <v>604</v>
      </c>
      <c r="D212" s="4">
        <v>16</v>
      </c>
      <c r="E212" s="4">
        <v>42</v>
      </c>
      <c r="F212" s="4">
        <v>11</v>
      </c>
      <c r="G212" s="4">
        <v>51</v>
      </c>
      <c r="H212" s="7" t="s">
        <v>123</v>
      </c>
      <c r="I212" s="23">
        <v>21646003</v>
      </c>
      <c r="J212" s="18">
        <v>332395597</v>
      </c>
      <c r="K212" s="18">
        <v>0</v>
      </c>
      <c r="L212" s="18">
        <v>0</v>
      </c>
      <c r="M212" s="19">
        <v>354041600</v>
      </c>
      <c r="N212" s="120">
        <v>6.1139716349717092E-2</v>
      </c>
      <c r="O212" s="121">
        <v>0.93886028365028296</v>
      </c>
      <c r="P212" s="121">
        <v>0</v>
      </c>
      <c r="Q212" s="121">
        <v>0</v>
      </c>
      <c r="R212" s="122">
        <v>1</v>
      </c>
    </row>
    <row r="213" spans="2:18" s="1" customFormat="1" ht="54" customHeight="1" x14ac:dyDescent="0.3">
      <c r="B213" s="5">
        <v>64</v>
      </c>
      <c r="C213" s="8">
        <v>604</v>
      </c>
      <c r="D213" s="4">
        <v>16</v>
      </c>
      <c r="E213" s="4">
        <v>43</v>
      </c>
      <c r="F213" s="4">
        <v>10</v>
      </c>
      <c r="G213" s="4">
        <v>51</v>
      </c>
      <c r="H213" s="7" t="s">
        <v>124</v>
      </c>
      <c r="I213" s="23">
        <v>102714724</v>
      </c>
      <c r="J213" s="18">
        <v>457285276</v>
      </c>
      <c r="K213" s="18">
        <v>0</v>
      </c>
      <c r="L213" s="18">
        <v>0</v>
      </c>
      <c r="M213" s="19">
        <v>560000000</v>
      </c>
      <c r="N213" s="120">
        <v>0.18341915</v>
      </c>
      <c r="O213" s="121">
        <v>0.81658085000000002</v>
      </c>
      <c r="P213" s="121">
        <v>0</v>
      </c>
      <c r="Q213" s="121">
        <v>0</v>
      </c>
      <c r="R213" s="122">
        <v>1</v>
      </c>
    </row>
    <row r="214" spans="2:18" s="1" customFormat="1" ht="54" customHeight="1" x14ac:dyDescent="0.3">
      <c r="B214" s="5">
        <v>64</v>
      </c>
      <c r="C214" s="8">
        <v>604</v>
      </c>
      <c r="D214" s="4">
        <v>16</v>
      </c>
      <c r="E214" s="4">
        <v>44</v>
      </c>
      <c r="F214" s="4">
        <v>10</v>
      </c>
      <c r="G214" s="4">
        <v>51</v>
      </c>
      <c r="H214" s="7" t="s">
        <v>125</v>
      </c>
      <c r="I214" s="23">
        <v>5237636</v>
      </c>
      <c r="J214" s="18">
        <v>273179031</v>
      </c>
      <c r="K214" s="18">
        <v>235583333</v>
      </c>
      <c r="L214" s="18">
        <v>0</v>
      </c>
      <c r="M214" s="19">
        <v>514000000</v>
      </c>
      <c r="N214" s="120">
        <v>1.0189953307392996E-2</v>
      </c>
      <c r="O214" s="121">
        <v>0.53147671400778207</v>
      </c>
      <c r="P214" s="121">
        <v>0.4583333326848249</v>
      </c>
      <c r="Q214" s="121">
        <v>0</v>
      </c>
      <c r="R214" s="122">
        <v>1</v>
      </c>
    </row>
    <row r="215" spans="2:18" s="1" customFormat="1" ht="54" customHeight="1" x14ac:dyDescent="0.3">
      <c r="B215" s="5">
        <v>64</v>
      </c>
      <c r="C215" s="8">
        <v>604</v>
      </c>
      <c r="D215" s="4">
        <v>16</v>
      </c>
      <c r="E215" s="4">
        <v>45</v>
      </c>
      <c r="F215" s="4">
        <v>9</v>
      </c>
      <c r="G215" s="4">
        <v>51</v>
      </c>
      <c r="H215" s="7" t="s">
        <v>130</v>
      </c>
      <c r="I215" s="23">
        <v>77618093</v>
      </c>
      <c r="J215" s="18">
        <v>783841907</v>
      </c>
      <c r="K215" s="18">
        <v>226700000</v>
      </c>
      <c r="L215" s="18">
        <v>0</v>
      </c>
      <c r="M215" s="19">
        <v>1088160000</v>
      </c>
      <c r="N215" s="120">
        <v>7.1329669350095576E-2</v>
      </c>
      <c r="O215" s="121">
        <v>0.72033699731657108</v>
      </c>
      <c r="P215" s="121">
        <v>0.20833333333333334</v>
      </c>
      <c r="Q215" s="121">
        <v>0</v>
      </c>
      <c r="R215" s="122">
        <v>1</v>
      </c>
    </row>
    <row r="216" spans="2:18" s="1" customFormat="1" ht="54" customHeight="1" x14ac:dyDescent="0.3">
      <c r="B216" s="5">
        <v>64</v>
      </c>
      <c r="C216" s="8">
        <v>604</v>
      </c>
      <c r="D216" s="4">
        <v>16</v>
      </c>
      <c r="E216" s="4">
        <v>45</v>
      </c>
      <c r="F216" s="4">
        <v>10</v>
      </c>
      <c r="G216" s="4">
        <v>51</v>
      </c>
      <c r="H216" s="7" t="s">
        <v>126</v>
      </c>
      <c r="I216" s="23">
        <v>74459758</v>
      </c>
      <c r="J216" s="18">
        <v>751946825</v>
      </c>
      <c r="K216" s="18">
        <v>217475417</v>
      </c>
      <c r="L216" s="18">
        <v>0</v>
      </c>
      <c r="M216" s="19">
        <v>1043882000</v>
      </c>
      <c r="N216" s="120">
        <v>7.1329669445397079E-2</v>
      </c>
      <c r="O216" s="121">
        <v>0.72033699690194863</v>
      </c>
      <c r="P216" s="121">
        <v>0.20833333365265422</v>
      </c>
      <c r="Q216" s="121">
        <v>0</v>
      </c>
      <c r="R216" s="122">
        <v>1</v>
      </c>
    </row>
    <row r="217" spans="2:18" s="1" customFormat="1" ht="54" customHeight="1" x14ac:dyDescent="0.3">
      <c r="B217" s="5">
        <v>64</v>
      </c>
      <c r="C217" s="8">
        <v>604</v>
      </c>
      <c r="D217" s="4">
        <v>16</v>
      </c>
      <c r="E217" s="4">
        <v>45</v>
      </c>
      <c r="F217" s="4">
        <v>11</v>
      </c>
      <c r="G217" s="4">
        <v>51</v>
      </c>
      <c r="H217" s="7" t="s">
        <v>127</v>
      </c>
      <c r="I217" s="23">
        <v>87863673</v>
      </c>
      <c r="J217" s="18">
        <v>887308952</v>
      </c>
      <c r="K217" s="18">
        <v>256624375</v>
      </c>
      <c r="L217" s="18">
        <v>0</v>
      </c>
      <c r="M217" s="19">
        <v>1231797000</v>
      </c>
      <c r="N217" s="120">
        <v>7.1329669580296101E-2</v>
      </c>
      <c r="O217" s="121">
        <v>0.72033699708637056</v>
      </c>
      <c r="P217" s="121">
        <v>0.20833333333333334</v>
      </c>
      <c r="Q217" s="121">
        <v>0</v>
      </c>
      <c r="R217" s="122">
        <v>1</v>
      </c>
    </row>
    <row r="218" spans="2:18" s="1" customFormat="1" ht="54" customHeight="1" x14ac:dyDescent="0.3">
      <c r="B218" s="5">
        <v>64</v>
      </c>
      <c r="C218" s="8">
        <v>604</v>
      </c>
      <c r="D218" s="4">
        <v>16</v>
      </c>
      <c r="E218" s="4">
        <v>45</v>
      </c>
      <c r="F218" s="4">
        <v>12</v>
      </c>
      <c r="G218" s="4">
        <v>51</v>
      </c>
      <c r="H218" s="7" t="s">
        <v>128</v>
      </c>
      <c r="I218" s="23">
        <v>76936895</v>
      </c>
      <c r="J218" s="18">
        <v>776962688</v>
      </c>
      <c r="K218" s="18">
        <v>224710417</v>
      </c>
      <c r="L218" s="18">
        <v>0</v>
      </c>
      <c r="M218" s="19">
        <v>1078610000</v>
      </c>
      <c r="N218" s="120">
        <v>7.132966966744235E-2</v>
      </c>
      <c r="O218" s="121">
        <v>0.72033699669018458</v>
      </c>
      <c r="P218" s="121">
        <v>0.20833333364237305</v>
      </c>
      <c r="Q218" s="121">
        <v>0</v>
      </c>
      <c r="R218" s="122">
        <v>1</v>
      </c>
    </row>
    <row r="219" spans="2:18" s="1" customFormat="1" ht="54" customHeight="1" x14ac:dyDescent="0.3">
      <c r="B219" s="5">
        <v>64</v>
      </c>
      <c r="C219" s="8">
        <v>604</v>
      </c>
      <c r="D219" s="4">
        <v>16</v>
      </c>
      <c r="E219" s="4">
        <v>45</v>
      </c>
      <c r="F219" s="4">
        <v>13</v>
      </c>
      <c r="G219" s="4">
        <v>51</v>
      </c>
      <c r="H219" s="7" t="s">
        <v>129</v>
      </c>
      <c r="I219" s="23">
        <v>75554811</v>
      </c>
      <c r="J219" s="18">
        <v>763005439</v>
      </c>
      <c r="K219" s="18">
        <v>220673750</v>
      </c>
      <c r="L219" s="18">
        <v>0</v>
      </c>
      <c r="M219" s="19">
        <v>1059234000</v>
      </c>
      <c r="N219" s="120">
        <v>7.132966936484289E-2</v>
      </c>
      <c r="O219" s="121">
        <v>0.72033699730182377</v>
      </c>
      <c r="P219" s="121">
        <v>0.20833333333333334</v>
      </c>
      <c r="Q219" s="121">
        <v>0</v>
      </c>
      <c r="R219" s="122">
        <v>1</v>
      </c>
    </row>
    <row r="220" spans="2:18" s="1" customFormat="1" ht="54" customHeight="1" x14ac:dyDescent="0.3">
      <c r="B220" s="5">
        <v>64</v>
      </c>
      <c r="C220" s="8">
        <v>604</v>
      </c>
      <c r="D220" s="4">
        <v>22</v>
      </c>
      <c r="E220" s="4">
        <v>15</v>
      </c>
      <c r="F220" s="4">
        <v>81</v>
      </c>
      <c r="G220" s="4">
        <v>51</v>
      </c>
      <c r="H220" s="7" t="s">
        <v>135</v>
      </c>
      <c r="I220" s="23">
        <v>12291008</v>
      </c>
      <c r="J220" s="18">
        <v>59505952</v>
      </c>
      <c r="K220" s="18">
        <v>0</v>
      </c>
      <c r="L220" s="18">
        <v>0</v>
      </c>
      <c r="M220" s="19">
        <v>71796960</v>
      </c>
      <c r="N220" s="120">
        <v>0.1711912036387056</v>
      </c>
      <c r="O220" s="121">
        <v>0.82880879636129445</v>
      </c>
      <c r="P220" s="121">
        <v>0</v>
      </c>
      <c r="Q220" s="121">
        <v>0</v>
      </c>
      <c r="R220" s="122">
        <v>1</v>
      </c>
    </row>
    <row r="221" spans="2:18" s="1" customFormat="1" ht="54" customHeight="1" x14ac:dyDescent="0.3">
      <c r="B221" s="5">
        <v>64</v>
      </c>
      <c r="C221" s="8">
        <v>604</v>
      </c>
      <c r="D221" s="4">
        <v>26</v>
      </c>
      <c r="E221" s="4">
        <v>3</v>
      </c>
      <c r="F221" s="4">
        <v>28</v>
      </c>
      <c r="G221" s="4">
        <v>51</v>
      </c>
      <c r="H221" s="7" t="s">
        <v>136</v>
      </c>
      <c r="I221" s="23">
        <v>1905120</v>
      </c>
      <c r="J221" s="18">
        <v>1268174880</v>
      </c>
      <c r="K221" s="18">
        <v>1016064000</v>
      </c>
      <c r="L221" s="18">
        <v>0</v>
      </c>
      <c r="M221" s="19">
        <v>2286144000</v>
      </c>
      <c r="N221" s="120">
        <v>8.3333333333333339E-4</v>
      </c>
      <c r="O221" s="121">
        <v>0.55472222222222223</v>
      </c>
      <c r="P221" s="121">
        <v>0.44444444444444442</v>
      </c>
      <c r="Q221" s="121">
        <v>0</v>
      </c>
      <c r="R221" s="122">
        <v>1</v>
      </c>
    </row>
    <row r="222" spans="2:18" s="1" customFormat="1" ht="54" customHeight="1" x14ac:dyDescent="0.3">
      <c r="B222" s="5">
        <v>64</v>
      </c>
      <c r="C222" s="8">
        <v>604</v>
      </c>
      <c r="D222" s="4">
        <v>26</v>
      </c>
      <c r="E222" s="4">
        <v>4</v>
      </c>
      <c r="F222" s="4">
        <v>19</v>
      </c>
      <c r="G222" s="4">
        <v>51</v>
      </c>
      <c r="H222" s="7" t="s">
        <v>650</v>
      </c>
      <c r="I222" s="23">
        <v>281176159</v>
      </c>
      <c r="J222" s="18">
        <v>839538001</v>
      </c>
      <c r="K222" s="18">
        <v>0</v>
      </c>
      <c r="L222" s="18">
        <v>0</v>
      </c>
      <c r="M222" s="19">
        <v>1120714160</v>
      </c>
      <c r="N222" s="120">
        <v>0.25089016364351102</v>
      </c>
      <c r="O222" s="121">
        <v>0.74910983635648898</v>
      </c>
      <c r="P222" s="121">
        <v>0</v>
      </c>
      <c r="Q222" s="121">
        <v>0</v>
      </c>
      <c r="R222" s="122">
        <v>1</v>
      </c>
    </row>
    <row r="223" spans="2:18" s="1" customFormat="1" ht="54" customHeight="1" x14ac:dyDescent="0.3">
      <c r="B223" s="5">
        <v>64</v>
      </c>
      <c r="C223" s="8">
        <v>604</v>
      </c>
      <c r="D223" s="4">
        <v>26</v>
      </c>
      <c r="E223" s="4">
        <v>4</v>
      </c>
      <c r="F223" s="4">
        <v>72</v>
      </c>
      <c r="G223" s="4">
        <v>51</v>
      </c>
      <c r="H223" s="7" t="s">
        <v>651</v>
      </c>
      <c r="I223" s="23">
        <v>122279433</v>
      </c>
      <c r="J223" s="18">
        <v>827720567</v>
      </c>
      <c r="K223" s="18">
        <v>140000000</v>
      </c>
      <c r="L223" s="18">
        <v>0</v>
      </c>
      <c r="M223" s="19">
        <v>1090000000</v>
      </c>
      <c r="N223" s="120">
        <v>0.11218296605504587</v>
      </c>
      <c r="O223" s="121">
        <v>0.75937666697247708</v>
      </c>
      <c r="P223" s="121">
        <v>0.12844036697247707</v>
      </c>
      <c r="Q223" s="121">
        <v>0</v>
      </c>
      <c r="R223" s="122">
        <v>1</v>
      </c>
    </row>
    <row r="224" spans="2:18" s="1" customFormat="1" ht="54" customHeight="1" x14ac:dyDescent="0.3">
      <c r="B224" s="5">
        <v>64</v>
      </c>
      <c r="C224" s="8">
        <v>604</v>
      </c>
      <c r="D224" s="4">
        <v>26</v>
      </c>
      <c r="E224" s="4">
        <v>4</v>
      </c>
      <c r="F224" s="4">
        <v>80</v>
      </c>
      <c r="G224" s="4">
        <v>51</v>
      </c>
      <c r="H224" s="7" t="s">
        <v>652</v>
      </c>
      <c r="I224" s="23">
        <v>98068106</v>
      </c>
      <c r="J224" s="18">
        <v>703931894</v>
      </c>
      <c r="K224" s="18">
        <v>130000000</v>
      </c>
      <c r="L224" s="18">
        <v>0</v>
      </c>
      <c r="M224" s="19">
        <v>932000000</v>
      </c>
      <c r="N224" s="120">
        <v>0.10522328969957082</v>
      </c>
      <c r="O224" s="121">
        <v>0.75529173175965669</v>
      </c>
      <c r="P224" s="121">
        <v>0.13948497854077252</v>
      </c>
      <c r="Q224" s="121">
        <v>0</v>
      </c>
      <c r="R224" s="122">
        <v>1</v>
      </c>
    </row>
    <row r="225" spans="2:18" s="1" customFormat="1" ht="54" customHeight="1" x14ac:dyDescent="0.3">
      <c r="B225" s="5">
        <v>64</v>
      </c>
      <c r="C225" s="8">
        <v>604</v>
      </c>
      <c r="D225" s="4">
        <v>26</v>
      </c>
      <c r="E225" s="4">
        <v>4</v>
      </c>
      <c r="F225" s="4">
        <v>84</v>
      </c>
      <c r="G225" s="4">
        <v>51</v>
      </c>
      <c r="H225" s="7" t="s">
        <v>137</v>
      </c>
      <c r="I225" s="23">
        <v>10259244</v>
      </c>
      <c r="J225" s="18">
        <v>535090756</v>
      </c>
      <c r="K225" s="18">
        <v>1132650000</v>
      </c>
      <c r="L225" s="18">
        <v>0</v>
      </c>
      <c r="M225" s="19">
        <v>1678000000</v>
      </c>
      <c r="N225" s="120">
        <v>6.1139713945172827E-3</v>
      </c>
      <c r="O225" s="121">
        <v>0.31888602860548271</v>
      </c>
      <c r="P225" s="121">
        <v>0.67500000000000004</v>
      </c>
      <c r="Q225" s="121">
        <v>0</v>
      </c>
      <c r="R225" s="122">
        <v>1</v>
      </c>
    </row>
    <row r="226" spans="2:18" s="1" customFormat="1" ht="54" customHeight="1" x14ac:dyDescent="0.3">
      <c r="B226" s="5">
        <v>64</v>
      </c>
      <c r="C226" s="8">
        <v>604</v>
      </c>
      <c r="D226" s="4">
        <v>26</v>
      </c>
      <c r="E226" s="4">
        <v>4</v>
      </c>
      <c r="F226" s="4">
        <v>96</v>
      </c>
      <c r="G226" s="4">
        <v>51</v>
      </c>
      <c r="H226" s="7" t="s">
        <v>653</v>
      </c>
      <c r="I226" s="23">
        <v>1462500</v>
      </c>
      <c r="J226" s="18">
        <v>1314787500</v>
      </c>
      <c r="K226" s="18">
        <v>1316250000</v>
      </c>
      <c r="L226" s="18">
        <v>0</v>
      </c>
      <c r="M226" s="19">
        <v>2632500000</v>
      </c>
      <c r="N226" s="120">
        <v>5.5555555555555556E-4</v>
      </c>
      <c r="O226" s="121">
        <v>0.49944444444444447</v>
      </c>
      <c r="P226" s="121">
        <v>0.5</v>
      </c>
      <c r="Q226" s="121">
        <v>0</v>
      </c>
      <c r="R226" s="122">
        <v>1</v>
      </c>
    </row>
    <row r="227" spans="2:18" s="1" customFormat="1" ht="54" customHeight="1" x14ac:dyDescent="0.3">
      <c r="B227" s="5">
        <v>64</v>
      </c>
      <c r="C227" s="8">
        <v>604</v>
      </c>
      <c r="D227" s="4">
        <v>26</v>
      </c>
      <c r="E227" s="4">
        <v>4</v>
      </c>
      <c r="F227" s="4">
        <v>97</v>
      </c>
      <c r="G227" s="4">
        <v>51</v>
      </c>
      <c r="H227" s="7" t="s">
        <v>654</v>
      </c>
      <c r="I227" s="23">
        <v>842400</v>
      </c>
      <c r="J227" s="18">
        <v>1346997600</v>
      </c>
      <c r="K227" s="18">
        <v>1516320000</v>
      </c>
      <c r="L227" s="18">
        <v>0</v>
      </c>
      <c r="M227" s="19">
        <v>2864160000</v>
      </c>
      <c r="N227" s="120">
        <v>2.941176470588235E-4</v>
      </c>
      <c r="O227" s="121">
        <v>0.47029411764705881</v>
      </c>
      <c r="P227" s="121">
        <v>0.52941176470588236</v>
      </c>
      <c r="Q227" s="121">
        <v>0</v>
      </c>
      <c r="R227" s="122">
        <v>1</v>
      </c>
    </row>
    <row r="228" spans="2:18" s="1" customFormat="1" ht="54" customHeight="1" x14ac:dyDescent="0.3">
      <c r="B228" s="5">
        <v>64</v>
      </c>
      <c r="C228" s="8">
        <v>604</v>
      </c>
      <c r="D228" s="4">
        <v>26</v>
      </c>
      <c r="E228" s="4">
        <v>4</v>
      </c>
      <c r="F228" s="4">
        <v>98</v>
      </c>
      <c r="G228" s="4">
        <v>51</v>
      </c>
      <c r="H228" s="7" t="s">
        <v>655</v>
      </c>
      <c r="I228" s="23">
        <v>146922407</v>
      </c>
      <c r="J228" s="18">
        <v>1174760593</v>
      </c>
      <c r="K228" s="18">
        <v>1081377000</v>
      </c>
      <c r="L228" s="18">
        <v>0</v>
      </c>
      <c r="M228" s="19">
        <v>2403060000</v>
      </c>
      <c r="N228" s="120">
        <v>6.1139716444866127E-2</v>
      </c>
      <c r="O228" s="121">
        <v>0.48886028355513389</v>
      </c>
      <c r="P228" s="121">
        <v>0.45</v>
      </c>
      <c r="Q228" s="121">
        <v>0</v>
      </c>
      <c r="R228" s="122">
        <v>1</v>
      </c>
    </row>
    <row r="229" spans="2:18" s="1" customFormat="1" ht="54" customHeight="1" x14ac:dyDescent="0.3">
      <c r="B229" s="5">
        <v>64</v>
      </c>
      <c r="C229" s="8">
        <v>604</v>
      </c>
      <c r="D229" s="4">
        <v>26</v>
      </c>
      <c r="E229" s="4">
        <v>5</v>
      </c>
      <c r="F229" s="4">
        <v>1</v>
      </c>
      <c r="G229" s="4">
        <v>51</v>
      </c>
      <c r="H229" s="7" t="s">
        <v>656</v>
      </c>
      <c r="I229" s="23">
        <v>98068106</v>
      </c>
      <c r="J229" s="18">
        <v>703931894</v>
      </c>
      <c r="K229" s="18">
        <v>130000000</v>
      </c>
      <c r="L229" s="18">
        <v>0</v>
      </c>
      <c r="M229" s="19">
        <v>932000000</v>
      </c>
      <c r="N229" s="120">
        <v>0.10522328969957082</v>
      </c>
      <c r="O229" s="121">
        <v>0.75529173175965669</v>
      </c>
      <c r="P229" s="121">
        <v>0.13948497854077252</v>
      </c>
      <c r="Q229" s="121">
        <v>0</v>
      </c>
      <c r="R229" s="122">
        <v>1</v>
      </c>
    </row>
    <row r="230" spans="2:18" s="1" customFormat="1" ht="54" customHeight="1" x14ac:dyDescent="0.3">
      <c r="B230" s="5">
        <v>64</v>
      </c>
      <c r="C230" s="8">
        <v>604</v>
      </c>
      <c r="D230" s="4">
        <v>26</v>
      </c>
      <c r="E230" s="4">
        <v>5</v>
      </c>
      <c r="F230" s="4">
        <v>11</v>
      </c>
      <c r="G230" s="4">
        <v>51</v>
      </c>
      <c r="H230" s="7" t="s">
        <v>657</v>
      </c>
      <c r="I230" s="23">
        <v>4740081</v>
      </c>
      <c r="J230" s="18">
        <v>2049295256</v>
      </c>
      <c r="K230" s="18">
        <v>1106019023</v>
      </c>
      <c r="L230" s="18">
        <v>0</v>
      </c>
      <c r="M230" s="19">
        <v>3160054360</v>
      </c>
      <c r="N230" s="120">
        <v>1.4999998291168636E-3</v>
      </c>
      <c r="O230" s="121">
        <v>0.64850000112023387</v>
      </c>
      <c r="P230" s="121">
        <v>0.34999999905064927</v>
      </c>
      <c r="Q230" s="121">
        <v>0</v>
      </c>
      <c r="R230" s="122">
        <v>1</v>
      </c>
    </row>
    <row r="231" spans="2:18" s="1" customFormat="1" ht="54" customHeight="1" x14ac:dyDescent="0.3">
      <c r="B231" s="5">
        <v>64</v>
      </c>
      <c r="C231" s="8">
        <v>604</v>
      </c>
      <c r="D231" s="4">
        <v>26</v>
      </c>
      <c r="E231" s="4">
        <v>5</v>
      </c>
      <c r="F231" s="4">
        <v>27</v>
      </c>
      <c r="G231" s="4">
        <v>51</v>
      </c>
      <c r="H231" s="7" t="s">
        <v>658</v>
      </c>
      <c r="I231" s="23">
        <v>1597589</v>
      </c>
      <c r="J231" s="18">
        <v>765244891</v>
      </c>
      <c r="K231" s="18">
        <v>511228320</v>
      </c>
      <c r="L231" s="18">
        <v>0</v>
      </c>
      <c r="M231" s="19">
        <v>1278070800</v>
      </c>
      <c r="N231" s="120">
        <v>1.2500003912146338E-3</v>
      </c>
      <c r="O231" s="121">
        <v>0.59874999960878539</v>
      </c>
      <c r="P231" s="121">
        <v>0.4</v>
      </c>
      <c r="Q231" s="121">
        <v>0</v>
      </c>
      <c r="R231" s="122">
        <v>1</v>
      </c>
    </row>
    <row r="232" spans="2:18" s="1" customFormat="1" ht="54" customHeight="1" x14ac:dyDescent="0.3">
      <c r="B232" s="5">
        <v>64</v>
      </c>
      <c r="C232" s="8">
        <v>604</v>
      </c>
      <c r="D232" s="4">
        <v>26</v>
      </c>
      <c r="E232" s="4">
        <v>5</v>
      </c>
      <c r="F232" s="4">
        <v>29</v>
      </c>
      <c r="G232" s="4">
        <v>51</v>
      </c>
      <c r="H232" s="7" t="s">
        <v>659</v>
      </c>
      <c r="I232" s="23">
        <v>23110813</v>
      </c>
      <c r="J232" s="18">
        <v>638389187</v>
      </c>
      <c r="K232" s="18">
        <v>1228500000</v>
      </c>
      <c r="L232" s="18">
        <v>0</v>
      </c>
      <c r="M232" s="19">
        <v>1890000000</v>
      </c>
      <c r="N232" s="120">
        <v>1.2227943386243386E-2</v>
      </c>
      <c r="O232" s="121">
        <v>0.33777205661375659</v>
      </c>
      <c r="P232" s="121">
        <v>0.65</v>
      </c>
      <c r="Q232" s="121">
        <v>0</v>
      </c>
      <c r="R232" s="122">
        <v>1</v>
      </c>
    </row>
    <row r="233" spans="2:18" s="1" customFormat="1" ht="54" customHeight="1" x14ac:dyDescent="0.3">
      <c r="B233" s="5">
        <v>64</v>
      </c>
      <c r="C233" s="8">
        <v>604</v>
      </c>
      <c r="D233" s="4">
        <v>26</v>
      </c>
      <c r="E233" s="4">
        <v>5</v>
      </c>
      <c r="F233" s="4">
        <v>36</v>
      </c>
      <c r="G233" s="4">
        <v>51</v>
      </c>
      <c r="H233" s="7" t="s">
        <v>138</v>
      </c>
      <c r="I233" s="23">
        <v>2645000</v>
      </c>
      <c r="J233" s="18">
        <v>1266955000</v>
      </c>
      <c r="K233" s="18">
        <v>211600000</v>
      </c>
      <c r="L233" s="18">
        <v>0</v>
      </c>
      <c r="M233" s="19">
        <v>1481200000</v>
      </c>
      <c r="N233" s="120">
        <v>1.7857142857142857E-3</v>
      </c>
      <c r="O233" s="121">
        <v>0.85535714285714282</v>
      </c>
      <c r="P233" s="121">
        <v>0.14285714285714285</v>
      </c>
      <c r="Q233" s="121">
        <v>0</v>
      </c>
      <c r="R233" s="122">
        <v>1</v>
      </c>
    </row>
    <row r="234" spans="2:18" s="1" customFormat="1" ht="54" customHeight="1" x14ac:dyDescent="0.3">
      <c r="B234" s="5">
        <v>64</v>
      </c>
      <c r="C234" s="8">
        <v>604</v>
      </c>
      <c r="D234" s="4">
        <v>26</v>
      </c>
      <c r="E234" s="4">
        <v>5</v>
      </c>
      <c r="F234" s="4">
        <v>46</v>
      </c>
      <c r="G234" s="4">
        <v>51</v>
      </c>
      <c r="H234" s="7" t="s">
        <v>139</v>
      </c>
      <c r="I234" s="23">
        <v>92089130</v>
      </c>
      <c r="J234" s="18">
        <v>849290870</v>
      </c>
      <c r="K234" s="18">
        <v>941380000</v>
      </c>
      <c r="L234" s="18">
        <v>0</v>
      </c>
      <c r="M234" s="19">
        <v>1882760000</v>
      </c>
      <c r="N234" s="120">
        <v>4.8911773141558139E-2</v>
      </c>
      <c r="O234" s="121">
        <v>0.45108822685844185</v>
      </c>
      <c r="P234" s="121">
        <v>0.5</v>
      </c>
      <c r="Q234" s="121">
        <v>0</v>
      </c>
      <c r="R234" s="122">
        <v>1</v>
      </c>
    </row>
    <row r="235" spans="2:18" s="1" customFormat="1" ht="54" customHeight="1" x14ac:dyDescent="0.3">
      <c r="B235" s="5">
        <v>64</v>
      </c>
      <c r="C235" s="8">
        <v>604</v>
      </c>
      <c r="D235" s="4">
        <v>26</v>
      </c>
      <c r="E235" s="4">
        <v>5</v>
      </c>
      <c r="F235" s="4">
        <v>58</v>
      </c>
      <c r="G235" s="4">
        <v>51</v>
      </c>
      <c r="H235" s="7" t="s">
        <v>140</v>
      </c>
      <c r="I235" s="23">
        <v>347730734</v>
      </c>
      <c r="J235" s="18">
        <v>1029818696</v>
      </c>
      <c r="K235" s="18">
        <v>0</v>
      </c>
      <c r="L235" s="18">
        <v>0</v>
      </c>
      <c r="M235" s="19">
        <v>1377549430</v>
      </c>
      <c r="N235" s="120">
        <v>0.25242704648355158</v>
      </c>
      <c r="O235" s="121">
        <v>0.74757295351644837</v>
      </c>
      <c r="P235" s="121">
        <v>0</v>
      </c>
      <c r="Q235" s="121">
        <v>0</v>
      </c>
      <c r="R235" s="122">
        <v>1</v>
      </c>
    </row>
    <row r="236" spans="2:18" s="1" customFormat="1" ht="54" customHeight="1" x14ac:dyDescent="0.3">
      <c r="B236" s="5">
        <v>64</v>
      </c>
      <c r="C236" s="8">
        <v>604</v>
      </c>
      <c r="D236" s="4">
        <v>26</v>
      </c>
      <c r="E236" s="4">
        <v>5</v>
      </c>
      <c r="F236" s="4">
        <v>77</v>
      </c>
      <c r="G236" s="4">
        <v>51</v>
      </c>
      <c r="H236" s="7" t="s">
        <v>660</v>
      </c>
      <c r="I236" s="23">
        <v>1803750</v>
      </c>
      <c r="J236" s="18">
        <v>1080446250</v>
      </c>
      <c r="K236" s="18">
        <v>1082250000</v>
      </c>
      <c r="L236" s="18">
        <v>0</v>
      </c>
      <c r="M236" s="19">
        <v>2164500000</v>
      </c>
      <c r="N236" s="120">
        <v>8.3333333333333339E-4</v>
      </c>
      <c r="O236" s="121">
        <v>0.49916666666666665</v>
      </c>
      <c r="P236" s="121">
        <v>0.5</v>
      </c>
      <c r="Q236" s="121">
        <v>0</v>
      </c>
      <c r="R236" s="122">
        <v>1</v>
      </c>
    </row>
    <row r="237" spans="2:18" s="1" customFormat="1" ht="54" customHeight="1" x14ac:dyDescent="0.3">
      <c r="B237" s="5">
        <v>64</v>
      </c>
      <c r="C237" s="8">
        <v>604</v>
      </c>
      <c r="D237" s="4">
        <v>26</v>
      </c>
      <c r="E237" s="4">
        <v>5</v>
      </c>
      <c r="F237" s="4">
        <v>80</v>
      </c>
      <c r="G237" s="4">
        <v>51</v>
      </c>
      <c r="H237" s="7" t="s">
        <v>141</v>
      </c>
      <c r="I237" s="23">
        <v>94332175</v>
      </c>
      <c r="J237" s="18">
        <v>934264625</v>
      </c>
      <c r="K237" s="18">
        <v>1114313200</v>
      </c>
      <c r="L237" s="18">
        <v>0</v>
      </c>
      <c r="M237" s="19">
        <v>2142910000</v>
      </c>
      <c r="N237" s="120">
        <v>4.4020595825302974E-2</v>
      </c>
      <c r="O237" s="121">
        <v>0.43597940417469705</v>
      </c>
      <c r="P237" s="121">
        <v>0.52</v>
      </c>
      <c r="Q237" s="121">
        <v>0</v>
      </c>
      <c r="R237" s="122">
        <v>1</v>
      </c>
    </row>
    <row r="238" spans="2:18" s="1" customFormat="1" ht="54" customHeight="1" x14ac:dyDescent="0.3">
      <c r="B238" s="5">
        <v>64</v>
      </c>
      <c r="C238" s="8">
        <v>604</v>
      </c>
      <c r="D238" s="4">
        <v>26</v>
      </c>
      <c r="E238" s="4">
        <v>5</v>
      </c>
      <c r="F238" s="4">
        <v>84</v>
      </c>
      <c r="G238" s="4">
        <v>51</v>
      </c>
      <c r="H238" s="7" t="s">
        <v>142</v>
      </c>
      <c r="I238" s="23">
        <v>664125</v>
      </c>
      <c r="J238" s="18">
        <v>701410875</v>
      </c>
      <c r="K238" s="18">
        <v>664125000</v>
      </c>
      <c r="L238" s="18">
        <v>0</v>
      </c>
      <c r="M238" s="19">
        <v>1366200000</v>
      </c>
      <c r="N238" s="120">
        <v>4.861111111111111E-4</v>
      </c>
      <c r="O238" s="121">
        <v>0.51340277777777776</v>
      </c>
      <c r="P238" s="121">
        <v>0.4861111111111111</v>
      </c>
      <c r="Q238" s="121">
        <v>0</v>
      </c>
      <c r="R238" s="122">
        <v>1</v>
      </c>
    </row>
    <row r="239" spans="2:18" s="1" customFormat="1" ht="54" customHeight="1" x14ac:dyDescent="0.3">
      <c r="B239" s="5">
        <v>64</v>
      </c>
      <c r="C239" s="8">
        <v>604</v>
      </c>
      <c r="D239" s="4">
        <v>26</v>
      </c>
      <c r="E239" s="4">
        <v>5</v>
      </c>
      <c r="F239" s="4">
        <v>85</v>
      </c>
      <c r="G239" s="4">
        <v>51</v>
      </c>
      <c r="H239" s="7" t="s">
        <v>143</v>
      </c>
      <c r="I239" s="23">
        <v>12206544</v>
      </c>
      <c r="J239" s="18">
        <v>636655956</v>
      </c>
      <c r="K239" s="18">
        <v>1347637500</v>
      </c>
      <c r="L239" s="18">
        <v>0</v>
      </c>
      <c r="M239" s="19">
        <v>1996500000</v>
      </c>
      <c r="N239" s="120">
        <v>6.1139714500375655E-3</v>
      </c>
      <c r="O239" s="121">
        <v>0.31888602854996245</v>
      </c>
      <c r="P239" s="121">
        <v>0.67500000000000004</v>
      </c>
      <c r="Q239" s="121">
        <v>0</v>
      </c>
      <c r="R239" s="122">
        <v>1</v>
      </c>
    </row>
    <row r="240" spans="2:18" s="1" customFormat="1" ht="54" customHeight="1" x14ac:dyDescent="0.3">
      <c r="B240" s="5">
        <v>64</v>
      </c>
      <c r="C240" s="8">
        <v>604</v>
      </c>
      <c r="D240" s="4">
        <v>26</v>
      </c>
      <c r="E240" s="4">
        <v>5</v>
      </c>
      <c r="F240" s="4">
        <v>86</v>
      </c>
      <c r="G240" s="4">
        <v>51</v>
      </c>
      <c r="H240" s="7" t="s">
        <v>144</v>
      </c>
      <c r="I240" s="23">
        <v>9194342</v>
      </c>
      <c r="J240" s="18">
        <v>479548683</v>
      </c>
      <c r="K240" s="18">
        <v>1015081665</v>
      </c>
      <c r="L240" s="18">
        <v>0</v>
      </c>
      <c r="M240" s="19">
        <v>1503824690</v>
      </c>
      <c r="N240" s="120">
        <v>6.1139719683682009E-3</v>
      </c>
      <c r="O240" s="121">
        <v>0.31888602853036013</v>
      </c>
      <c r="P240" s="121">
        <v>0.67499999950127165</v>
      </c>
      <c r="Q240" s="121">
        <v>0</v>
      </c>
      <c r="R240" s="122">
        <v>1</v>
      </c>
    </row>
    <row r="241" spans="2:18" s="1" customFormat="1" ht="54" customHeight="1" x14ac:dyDescent="0.3">
      <c r="B241" s="5">
        <v>64</v>
      </c>
      <c r="C241" s="8">
        <v>604</v>
      </c>
      <c r="D241" s="4">
        <v>26</v>
      </c>
      <c r="E241" s="4">
        <v>5</v>
      </c>
      <c r="F241" s="4">
        <v>87</v>
      </c>
      <c r="G241" s="4">
        <v>51</v>
      </c>
      <c r="H241" s="7" t="s">
        <v>661</v>
      </c>
      <c r="I241" s="23">
        <v>68905400</v>
      </c>
      <c r="J241" s="18">
        <v>917233049</v>
      </c>
      <c r="K241" s="18">
        <v>1361810241</v>
      </c>
      <c r="L241" s="18">
        <v>0</v>
      </c>
      <c r="M241" s="19">
        <v>2347948690</v>
      </c>
      <c r="N241" s="120">
        <v>2.9347063798059403E-2</v>
      </c>
      <c r="O241" s="121">
        <v>0.39065293586121763</v>
      </c>
      <c r="P241" s="121">
        <v>0.58000000034072297</v>
      </c>
      <c r="Q241" s="121">
        <v>0</v>
      </c>
      <c r="R241" s="122">
        <v>1</v>
      </c>
    </row>
    <row r="242" spans="2:18" s="1" customFormat="1" ht="54" customHeight="1" x14ac:dyDescent="0.3">
      <c r="B242" s="5">
        <v>64</v>
      </c>
      <c r="C242" s="8">
        <v>604</v>
      </c>
      <c r="D242" s="4">
        <v>26</v>
      </c>
      <c r="E242" s="4">
        <v>5</v>
      </c>
      <c r="F242" s="4">
        <v>88</v>
      </c>
      <c r="G242" s="4">
        <v>51</v>
      </c>
      <c r="H242" s="7" t="s">
        <v>145</v>
      </c>
      <c r="I242" s="23">
        <v>70730025</v>
      </c>
      <c r="J242" s="18">
        <v>941521504</v>
      </c>
      <c r="K242" s="18">
        <v>1397871161</v>
      </c>
      <c r="L242" s="18">
        <v>0</v>
      </c>
      <c r="M242" s="19">
        <v>2410122690</v>
      </c>
      <c r="N242" s="120">
        <v>2.9347064070003839E-2</v>
      </c>
      <c r="O242" s="121">
        <v>0.39065293559806286</v>
      </c>
      <c r="P242" s="121">
        <v>0.58000000033193333</v>
      </c>
      <c r="Q242" s="121">
        <v>0</v>
      </c>
      <c r="R242" s="122">
        <v>1</v>
      </c>
    </row>
    <row r="243" spans="2:18" s="1" customFormat="1" ht="54" customHeight="1" x14ac:dyDescent="0.3">
      <c r="B243" s="5">
        <v>64</v>
      </c>
      <c r="C243" s="8">
        <v>604</v>
      </c>
      <c r="D243" s="4">
        <v>26</v>
      </c>
      <c r="E243" s="4">
        <v>5</v>
      </c>
      <c r="F243" s="4">
        <v>89</v>
      </c>
      <c r="G243" s="4">
        <v>51</v>
      </c>
      <c r="H243" s="7" t="s">
        <v>146</v>
      </c>
      <c r="I243" s="23">
        <v>73132883</v>
      </c>
      <c r="J243" s="18">
        <v>973507117</v>
      </c>
      <c r="K243" s="18">
        <v>1445360000</v>
      </c>
      <c r="L243" s="18">
        <v>0</v>
      </c>
      <c r="M243" s="19">
        <v>2492000000</v>
      </c>
      <c r="N243" s="120">
        <v>2.9347063804173356E-2</v>
      </c>
      <c r="O243" s="121">
        <v>0.39065293619582664</v>
      </c>
      <c r="P243" s="121">
        <v>0.57999999999999996</v>
      </c>
      <c r="Q243" s="121">
        <v>0</v>
      </c>
      <c r="R243" s="122">
        <v>1</v>
      </c>
    </row>
    <row r="244" spans="2:18" s="1" customFormat="1" ht="54" customHeight="1" x14ac:dyDescent="0.3">
      <c r="B244" s="5">
        <v>64</v>
      </c>
      <c r="C244" s="8">
        <v>604</v>
      </c>
      <c r="D244" s="4">
        <v>26</v>
      </c>
      <c r="E244" s="4">
        <v>5</v>
      </c>
      <c r="F244" s="4">
        <v>90</v>
      </c>
      <c r="G244" s="4">
        <v>51</v>
      </c>
      <c r="H244" s="7" t="s">
        <v>662</v>
      </c>
      <c r="I244" s="23">
        <v>52891940</v>
      </c>
      <c r="J244" s="18">
        <v>704070149</v>
      </c>
      <c r="K244" s="18">
        <v>1045328601</v>
      </c>
      <c r="L244" s="18">
        <v>0</v>
      </c>
      <c r="M244" s="19">
        <v>1802290690</v>
      </c>
      <c r="N244" s="120">
        <v>2.9347063874585071E-2</v>
      </c>
      <c r="O244" s="121">
        <v>0.39065293568153536</v>
      </c>
      <c r="P244" s="121">
        <v>0.58000000044387956</v>
      </c>
      <c r="Q244" s="121">
        <v>0</v>
      </c>
      <c r="R244" s="122">
        <v>1</v>
      </c>
    </row>
    <row r="245" spans="2:18" s="1" customFormat="1" ht="54" customHeight="1" x14ac:dyDescent="0.3">
      <c r="B245" s="5">
        <v>64</v>
      </c>
      <c r="C245" s="8">
        <v>604</v>
      </c>
      <c r="D245" s="4">
        <v>26</v>
      </c>
      <c r="E245" s="4">
        <v>5</v>
      </c>
      <c r="F245" s="4">
        <v>91</v>
      </c>
      <c r="G245" s="4">
        <v>51</v>
      </c>
      <c r="H245" s="7" t="s">
        <v>664</v>
      </c>
      <c r="I245" s="23">
        <v>14337264</v>
      </c>
      <c r="J245" s="18">
        <v>747787736</v>
      </c>
      <c r="K245" s="18">
        <v>1582875000</v>
      </c>
      <c r="L245" s="18">
        <v>0</v>
      </c>
      <c r="M245" s="19">
        <v>2345000000</v>
      </c>
      <c r="N245" s="120">
        <v>6.1139718550106614E-3</v>
      </c>
      <c r="O245" s="121">
        <v>0.31888602814498934</v>
      </c>
      <c r="P245" s="121">
        <v>0.67500000000000004</v>
      </c>
      <c r="Q245" s="121">
        <v>0</v>
      </c>
      <c r="R245" s="122">
        <v>1</v>
      </c>
    </row>
    <row r="246" spans="2:18" s="1" customFormat="1" ht="54" customHeight="1" x14ac:dyDescent="0.3">
      <c r="B246" s="5">
        <v>64</v>
      </c>
      <c r="C246" s="8">
        <v>604</v>
      </c>
      <c r="D246" s="4">
        <v>26</v>
      </c>
      <c r="E246" s="4">
        <v>5</v>
      </c>
      <c r="F246" s="4">
        <v>92</v>
      </c>
      <c r="G246" s="4">
        <v>51</v>
      </c>
      <c r="H246" s="7" t="s">
        <v>663</v>
      </c>
      <c r="I246" s="23">
        <v>14268914</v>
      </c>
      <c r="J246" s="18">
        <v>744222810</v>
      </c>
      <c r="K246" s="18">
        <v>1575328966</v>
      </c>
      <c r="L246" s="18">
        <v>0</v>
      </c>
      <c r="M246" s="19">
        <v>2333820690</v>
      </c>
      <c r="N246" s="120">
        <v>6.1139718493111823E-3</v>
      </c>
      <c r="O246" s="121">
        <v>0.31888602804356836</v>
      </c>
      <c r="P246" s="121">
        <v>0.67500000010712047</v>
      </c>
      <c r="Q246" s="121">
        <v>0</v>
      </c>
      <c r="R246" s="122">
        <v>1</v>
      </c>
    </row>
    <row r="247" spans="2:18" s="1" customFormat="1" ht="54" customHeight="1" x14ac:dyDescent="0.3">
      <c r="B247" s="5">
        <v>64</v>
      </c>
      <c r="C247" s="8">
        <v>604</v>
      </c>
      <c r="D247" s="4">
        <v>26</v>
      </c>
      <c r="E247" s="4">
        <v>5</v>
      </c>
      <c r="F247" s="4">
        <v>93</v>
      </c>
      <c r="G247" s="4">
        <v>51</v>
      </c>
      <c r="H247" s="7" t="s">
        <v>665</v>
      </c>
      <c r="I247" s="23">
        <v>12413291</v>
      </c>
      <c r="J247" s="18">
        <v>647439244</v>
      </c>
      <c r="K247" s="18">
        <v>1370462955</v>
      </c>
      <c r="L247" s="18">
        <v>0</v>
      </c>
      <c r="M247" s="19">
        <v>2030315490</v>
      </c>
      <c r="N247" s="120">
        <v>6.1139714793783106E-3</v>
      </c>
      <c r="O247" s="121">
        <v>0.31888602889002243</v>
      </c>
      <c r="P247" s="121">
        <v>0.67499999963059931</v>
      </c>
      <c r="Q247" s="121">
        <v>0</v>
      </c>
      <c r="R247" s="122">
        <v>1</v>
      </c>
    </row>
    <row r="248" spans="2:18" s="1" customFormat="1" ht="54" customHeight="1" x14ac:dyDescent="0.3">
      <c r="B248" s="5">
        <v>64</v>
      </c>
      <c r="C248" s="8">
        <v>604</v>
      </c>
      <c r="D248" s="4">
        <v>26</v>
      </c>
      <c r="E248" s="4">
        <v>5</v>
      </c>
      <c r="F248" s="4">
        <v>94</v>
      </c>
      <c r="G248" s="4">
        <v>51</v>
      </c>
      <c r="H248" s="7" t="s">
        <v>666</v>
      </c>
      <c r="I248" s="23">
        <v>15278001</v>
      </c>
      <c r="J248" s="18">
        <v>671910387</v>
      </c>
      <c r="K248" s="18">
        <v>1395200672</v>
      </c>
      <c r="L248" s="18">
        <v>0</v>
      </c>
      <c r="M248" s="19">
        <v>2082389060</v>
      </c>
      <c r="N248" s="120">
        <v>7.3367658779382944E-3</v>
      </c>
      <c r="O248" s="121">
        <v>0.32266323325766993</v>
      </c>
      <c r="P248" s="121">
        <v>0.67000000086439182</v>
      </c>
      <c r="Q248" s="121">
        <v>0</v>
      </c>
      <c r="R248" s="122">
        <v>1</v>
      </c>
    </row>
    <row r="249" spans="2:18" s="1" customFormat="1" ht="54" customHeight="1" x14ac:dyDescent="0.3">
      <c r="B249" s="5">
        <v>64</v>
      </c>
      <c r="C249" s="8">
        <v>604</v>
      </c>
      <c r="D249" s="4">
        <v>26</v>
      </c>
      <c r="E249" s="4">
        <v>5</v>
      </c>
      <c r="F249" s="4">
        <v>95</v>
      </c>
      <c r="G249" s="4">
        <v>51</v>
      </c>
      <c r="H249" s="7" t="s">
        <v>147</v>
      </c>
      <c r="I249" s="23">
        <v>5638453</v>
      </c>
      <c r="J249" s="18">
        <v>709085361</v>
      </c>
      <c r="K249" s="18">
        <v>1590836876</v>
      </c>
      <c r="L249" s="18">
        <v>0</v>
      </c>
      <c r="M249" s="19">
        <v>2305560690</v>
      </c>
      <c r="N249" s="120">
        <v>2.4455886259927514E-3</v>
      </c>
      <c r="O249" s="121">
        <v>0.30755441141738066</v>
      </c>
      <c r="P249" s="121">
        <v>0.68999999995662664</v>
      </c>
      <c r="Q249" s="121">
        <v>0</v>
      </c>
      <c r="R249" s="122">
        <v>1</v>
      </c>
    </row>
    <row r="250" spans="2:18" s="1" customFormat="1" ht="54" customHeight="1" x14ac:dyDescent="0.3">
      <c r="B250" s="5">
        <v>64</v>
      </c>
      <c r="C250" s="8">
        <v>604</v>
      </c>
      <c r="D250" s="4">
        <v>26</v>
      </c>
      <c r="E250" s="4">
        <v>5</v>
      </c>
      <c r="F250" s="4">
        <v>96</v>
      </c>
      <c r="G250" s="4">
        <v>51</v>
      </c>
      <c r="H250" s="7" t="s">
        <v>148</v>
      </c>
      <c r="I250" s="23">
        <v>45322986</v>
      </c>
      <c r="J250" s="18">
        <v>934254489</v>
      </c>
      <c r="K250" s="18">
        <v>1667929215</v>
      </c>
      <c r="L250" s="18">
        <v>0</v>
      </c>
      <c r="M250" s="19">
        <v>2647506690</v>
      </c>
      <c r="N250" s="120">
        <v>1.7119120480862695E-2</v>
      </c>
      <c r="O250" s="121">
        <v>0.35288087940582313</v>
      </c>
      <c r="P250" s="121">
        <v>0.63000000011331414</v>
      </c>
      <c r="Q250" s="121">
        <v>0</v>
      </c>
      <c r="R250" s="122">
        <v>1</v>
      </c>
    </row>
    <row r="251" spans="2:18" s="1" customFormat="1" ht="54" customHeight="1" x14ac:dyDescent="0.3">
      <c r="B251" s="5">
        <v>64</v>
      </c>
      <c r="C251" s="8">
        <v>604</v>
      </c>
      <c r="D251" s="4">
        <v>26</v>
      </c>
      <c r="E251" s="4">
        <v>5</v>
      </c>
      <c r="F251" s="4">
        <v>97</v>
      </c>
      <c r="G251" s="4">
        <v>51</v>
      </c>
      <c r="H251" s="7" t="s">
        <v>149</v>
      </c>
      <c r="I251" s="23">
        <v>41210803</v>
      </c>
      <c r="J251" s="18">
        <v>849488973</v>
      </c>
      <c r="K251" s="18">
        <v>1516596914</v>
      </c>
      <c r="L251" s="18">
        <v>0</v>
      </c>
      <c r="M251" s="19">
        <v>2407296690</v>
      </c>
      <c r="N251" s="120">
        <v>1.7119120867482272E-2</v>
      </c>
      <c r="O251" s="121">
        <v>0.35288087942330032</v>
      </c>
      <c r="P251" s="121">
        <v>0.62999999970921738</v>
      </c>
      <c r="Q251" s="121">
        <v>0</v>
      </c>
      <c r="R251" s="122">
        <v>1</v>
      </c>
    </row>
    <row r="252" spans="2:18" s="1" customFormat="1" ht="54" customHeight="1" x14ac:dyDescent="0.3">
      <c r="B252" s="5">
        <v>64</v>
      </c>
      <c r="C252" s="8">
        <v>604</v>
      </c>
      <c r="D252" s="4">
        <v>26</v>
      </c>
      <c r="E252" s="4">
        <v>5</v>
      </c>
      <c r="F252" s="4">
        <v>98</v>
      </c>
      <c r="G252" s="4">
        <v>51</v>
      </c>
      <c r="H252" s="7" t="s">
        <v>150</v>
      </c>
      <c r="I252" s="23">
        <v>42219153</v>
      </c>
      <c r="J252" s="18">
        <v>870274363</v>
      </c>
      <c r="K252" s="18">
        <v>1553705174</v>
      </c>
      <c r="L252" s="18">
        <v>0</v>
      </c>
      <c r="M252" s="19">
        <v>2466198690</v>
      </c>
      <c r="N252" s="120">
        <v>1.7119120682040422E-2</v>
      </c>
      <c r="O252" s="121">
        <v>0.3528808796017972</v>
      </c>
      <c r="P252" s="121">
        <v>0.62999999971616238</v>
      </c>
      <c r="Q252" s="121">
        <v>0</v>
      </c>
      <c r="R252" s="122">
        <v>1</v>
      </c>
    </row>
    <row r="253" spans="2:18" s="1" customFormat="1" ht="54" customHeight="1" x14ac:dyDescent="0.3">
      <c r="B253" s="5">
        <v>64</v>
      </c>
      <c r="C253" s="8">
        <v>604</v>
      </c>
      <c r="D253" s="4">
        <v>26</v>
      </c>
      <c r="E253" s="4">
        <v>6</v>
      </c>
      <c r="F253" s="4">
        <v>7</v>
      </c>
      <c r="G253" s="4">
        <v>51</v>
      </c>
      <c r="H253" s="7" t="s">
        <v>156</v>
      </c>
      <c r="I253" s="23">
        <v>5358750</v>
      </c>
      <c r="J253" s="18">
        <v>686391250</v>
      </c>
      <c r="K253" s="18">
        <v>815000000</v>
      </c>
      <c r="L253" s="18">
        <v>0</v>
      </c>
      <c r="M253" s="19">
        <v>1506750000</v>
      </c>
      <c r="N253" s="120">
        <v>3.5564957690393229E-3</v>
      </c>
      <c r="O253" s="121">
        <v>0.45554421768707481</v>
      </c>
      <c r="P253" s="121">
        <v>0.54089928654388586</v>
      </c>
      <c r="Q253" s="121">
        <v>0</v>
      </c>
      <c r="R253" s="122">
        <v>1</v>
      </c>
    </row>
    <row r="254" spans="2:18" s="1" customFormat="1" ht="54" customHeight="1" x14ac:dyDescent="0.3">
      <c r="B254" s="5">
        <v>64</v>
      </c>
      <c r="C254" s="8">
        <v>604</v>
      </c>
      <c r="D254" s="4">
        <v>26</v>
      </c>
      <c r="E254" s="4">
        <v>6</v>
      </c>
      <c r="F254" s="4">
        <v>8</v>
      </c>
      <c r="G254" s="4">
        <v>51</v>
      </c>
      <c r="H254" s="7" t="s">
        <v>157</v>
      </c>
      <c r="I254" s="23">
        <v>1608750</v>
      </c>
      <c r="J254" s="18">
        <v>1070891250</v>
      </c>
      <c r="K254" s="18">
        <v>815100000</v>
      </c>
      <c r="L254" s="18">
        <v>0</v>
      </c>
      <c r="M254" s="19">
        <v>1887600000</v>
      </c>
      <c r="N254" s="120">
        <v>8.5227272727272723E-4</v>
      </c>
      <c r="O254" s="121">
        <v>0.5673295454545455</v>
      </c>
      <c r="P254" s="121">
        <v>0.43181818181818182</v>
      </c>
      <c r="Q254" s="121">
        <v>0</v>
      </c>
      <c r="R254" s="122">
        <v>1</v>
      </c>
    </row>
    <row r="255" spans="2:18" s="1" customFormat="1" ht="54" customHeight="1" x14ac:dyDescent="0.3">
      <c r="B255" s="5">
        <v>64</v>
      </c>
      <c r="C255" s="8">
        <v>604</v>
      </c>
      <c r="D255" s="4">
        <v>26</v>
      </c>
      <c r="E255" s="4">
        <v>6</v>
      </c>
      <c r="F255" s="4">
        <v>10</v>
      </c>
      <c r="G255" s="4">
        <v>51</v>
      </c>
      <c r="H255" s="7" t="s">
        <v>667</v>
      </c>
      <c r="I255" s="23">
        <v>5359375</v>
      </c>
      <c r="J255" s="18">
        <v>934015625</v>
      </c>
      <c r="K255" s="18">
        <v>1001250000</v>
      </c>
      <c r="L255" s="18">
        <v>0</v>
      </c>
      <c r="M255" s="19">
        <v>1940625000</v>
      </c>
      <c r="N255" s="120">
        <v>2.7616747181964572E-3</v>
      </c>
      <c r="O255" s="121">
        <v>0.48129629629629628</v>
      </c>
      <c r="P255" s="121">
        <v>0.51594202898550723</v>
      </c>
      <c r="Q255" s="121">
        <v>0</v>
      </c>
      <c r="R255" s="122">
        <v>1</v>
      </c>
    </row>
    <row r="256" spans="2:18" s="1" customFormat="1" ht="54" customHeight="1" x14ac:dyDescent="0.3">
      <c r="B256" s="5">
        <v>64</v>
      </c>
      <c r="C256" s="8">
        <v>604</v>
      </c>
      <c r="D256" s="4">
        <v>26</v>
      </c>
      <c r="E256" s="4">
        <v>6</v>
      </c>
      <c r="F256" s="4">
        <v>11</v>
      </c>
      <c r="G256" s="4">
        <v>51</v>
      </c>
      <c r="H256" s="7" t="s">
        <v>668</v>
      </c>
      <c r="I256" s="23">
        <v>5390625</v>
      </c>
      <c r="J256" s="18">
        <v>1015234375</v>
      </c>
      <c r="K256" s="18">
        <v>1088750000</v>
      </c>
      <c r="L256" s="18">
        <v>0</v>
      </c>
      <c r="M256" s="19">
        <v>2109375000</v>
      </c>
      <c r="N256" s="120">
        <v>2.5555555555555557E-3</v>
      </c>
      <c r="O256" s="121">
        <v>0.48129629629629628</v>
      </c>
      <c r="P256" s="121">
        <v>0.51614814814814813</v>
      </c>
      <c r="Q256" s="121">
        <v>0</v>
      </c>
      <c r="R256" s="122">
        <v>1</v>
      </c>
    </row>
    <row r="257" spans="2:18" s="1" customFormat="1" ht="54" customHeight="1" x14ac:dyDescent="0.3">
      <c r="B257" s="5">
        <v>64</v>
      </c>
      <c r="C257" s="8">
        <v>604</v>
      </c>
      <c r="D257" s="4">
        <v>26</v>
      </c>
      <c r="E257" s="4">
        <v>6</v>
      </c>
      <c r="F257" s="4">
        <v>12</v>
      </c>
      <c r="G257" s="4">
        <v>51</v>
      </c>
      <c r="H257" s="7" t="s">
        <v>669</v>
      </c>
      <c r="I257" s="23">
        <v>5200850</v>
      </c>
      <c r="J257" s="18">
        <v>843369150</v>
      </c>
      <c r="K257" s="18">
        <v>1066200000</v>
      </c>
      <c r="L257" s="18">
        <v>0</v>
      </c>
      <c r="M257" s="19">
        <v>1914770000</v>
      </c>
      <c r="N257" s="120">
        <v>2.7161747886169096E-3</v>
      </c>
      <c r="O257" s="121">
        <v>0.44045454545454543</v>
      </c>
      <c r="P257" s="121">
        <v>0.5568292797568376</v>
      </c>
      <c r="Q257" s="121">
        <v>0</v>
      </c>
      <c r="R257" s="122">
        <v>1</v>
      </c>
    </row>
    <row r="258" spans="2:18" s="1" customFormat="1" ht="54" customHeight="1" x14ac:dyDescent="0.3">
      <c r="B258" s="5">
        <v>64</v>
      </c>
      <c r="C258" s="8">
        <v>604</v>
      </c>
      <c r="D258" s="4">
        <v>26</v>
      </c>
      <c r="E258" s="4">
        <v>6</v>
      </c>
      <c r="F258" s="4">
        <v>14</v>
      </c>
      <c r="G258" s="4">
        <v>51</v>
      </c>
      <c r="H258" s="7" t="s">
        <v>670</v>
      </c>
      <c r="I258" s="23">
        <v>1679501</v>
      </c>
      <c r="J258" s="18">
        <v>1006020979</v>
      </c>
      <c r="K258" s="18">
        <v>1007700480</v>
      </c>
      <c r="L258" s="18">
        <v>0</v>
      </c>
      <c r="M258" s="19">
        <v>2015400960</v>
      </c>
      <c r="N258" s="120">
        <v>8.3333343256916973E-4</v>
      </c>
      <c r="O258" s="121">
        <v>0.49916666656743081</v>
      </c>
      <c r="P258" s="121">
        <v>0.5</v>
      </c>
      <c r="Q258" s="121">
        <v>0</v>
      </c>
      <c r="R258" s="122">
        <v>1</v>
      </c>
    </row>
    <row r="259" spans="2:18" s="1" customFormat="1" ht="54" customHeight="1" x14ac:dyDescent="0.3">
      <c r="B259" s="5">
        <v>64</v>
      </c>
      <c r="C259" s="8">
        <v>604</v>
      </c>
      <c r="D259" s="4">
        <v>26</v>
      </c>
      <c r="E259" s="4">
        <v>6</v>
      </c>
      <c r="F259" s="4">
        <v>15</v>
      </c>
      <c r="G259" s="4">
        <v>51</v>
      </c>
      <c r="H259" s="7" t="s">
        <v>671</v>
      </c>
      <c r="I259" s="23">
        <v>2793872</v>
      </c>
      <c r="J259" s="18">
        <v>1226509915</v>
      </c>
      <c r="K259" s="18">
        <v>894039123</v>
      </c>
      <c r="L259" s="18">
        <v>0</v>
      </c>
      <c r="M259" s="19">
        <v>2123342910</v>
      </c>
      <c r="N259" s="120">
        <v>1.315789355945338E-3</v>
      </c>
      <c r="O259" s="121">
        <v>0.57763157765224082</v>
      </c>
      <c r="P259" s="121">
        <v>0.42105263299181384</v>
      </c>
      <c r="Q259" s="121">
        <v>0</v>
      </c>
      <c r="R259" s="122">
        <v>1</v>
      </c>
    </row>
    <row r="260" spans="2:18" s="1" customFormat="1" ht="54" customHeight="1" x14ac:dyDescent="0.3">
      <c r="B260" s="5">
        <v>64</v>
      </c>
      <c r="C260" s="8">
        <v>604</v>
      </c>
      <c r="D260" s="4">
        <v>26</v>
      </c>
      <c r="E260" s="4">
        <v>6</v>
      </c>
      <c r="F260" s="4">
        <v>16</v>
      </c>
      <c r="G260" s="4">
        <v>51</v>
      </c>
      <c r="H260" s="7" t="s">
        <v>672</v>
      </c>
      <c r="I260" s="23">
        <v>1769625</v>
      </c>
      <c r="J260" s="18">
        <v>942030375</v>
      </c>
      <c r="K260" s="18">
        <v>1061775000</v>
      </c>
      <c r="L260" s="18">
        <v>0</v>
      </c>
      <c r="M260" s="19">
        <v>2005575000</v>
      </c>
      <c r="N260" s="120">
        <v>8.8235294117647062E-4</v>
      </c>
      <c r="O260" s="121">
        <v>0.4697058823529412</v>
      </c>
      <c r="P260" s="121">
        <v>0.52941176470588236</v>
      </c>
      <c r="Q260" s="121">
        <v>0</v>
      </c>
      <c r="R260" s="122">
        <v>1</v>
      </c>
    </row>
    <row r="261" spans="2:18" s="1" customFormat="1" ht="54" customHeight="1" x14ac:dyDescent="0.3">
      <c r="B261" s="5">
        <v>64</v>
      </c>
      <c r="C261" s="8">
        <v>604</v>
      </c>
      <c r="D261" s="4">
        <v>26</v>
      </c>
      <c r="E261" s="4">
        <v>6</v>
      </c>
      <c r="F261" s="4">
        <v>19</v>
      </c>
      <c r="G261" s="4">
        <v>51</v>
      </c>
      <c r="H261" s="7" t="s">
        <v>673</v>
      </c>
      <c r="I261" s="23">
        <v>5196800</v>
      </c>
      <c r="J261" s="18">
        <v>629563200</v>
      </c>
      <c r="K261" s="18">
        <v>782200000</v>
      </c>
      <c r="L261" s="18">
        <v>0</v>
      </c>
      <c r="M261" s="19">
        <v>1416960000</v>
      </c>
      <c r="N261" s="120">
        <v>3.6675700090334235E-3</v>
      </c>
      <c r="O261" s="121">
        <v>0.44430555555555556</v>
      </c>
      <c r="P261" s="121">
        <v>0.55202687443541099</v>
      </c>
      <c r="Q261" s="121">
        <v>0</v>
      </c>
      <c r="R261" s="122">
        <v>1</v>
      </c>
    </row>
    <row r="262" spans="2:18" s="1" customFormat="1" ht="54" customHeight="1" x14ac:dyDescent="0.3">
      <c r="B262" s="5">
        <v>64</v>
      </c>
      <c r="C262" s="8">
        <v>604</v>
      </c>
      <c r="D262" s="4">
        <v>26</v>
      </c>
      <c r="E262" s="4">
        <v>6</v>
      </c>
      <c r="F262" s="4">
        <v>20</v>
      </c>
      <c r="G262" s="4">
        <v>51</v>
      </c>
      <c r="H262" s="7" t="s">
        <v>151</v>
      </c>
      <c r="I262" s="23">
        <v>5223000</v>
      </c>
      <c r="J262" s="18">
        <v>713377000</v>
      </c>
      <c r="K262" s="18">
        <v>887000000</v>
      </c>
      <c r="L262" s="18">
        <v>0</v>
      </c>
      <c r="M262" s="19">
        <v>1605600000</v>
      </c>
      <c r="N262" s="120">
        <v>3.2529895366218238E-3</v>
      </c>
      <c r="O262" s="121">
        <v>0.44430555555555556</v>
      </c>
      <c r="P262" s="121">
        <v>0.55244145490782259</v>
      </c>
      <c r="Q262" s="121">
        <v>0</v>
      </c>
      <c r="R262" s="122">
        <v>1</v>
      </c>
    </row>
    <row r="263" spans="2:18" s="1" customFormat="1" ht="54" customHeight="1" x14ac:dyDescent="0.3">
      <c r="B263" s="5">
        <v>64</v>
      </c>
      <c r="C263" s="8">
        <v>604</v>
      </c>
      <c r="D263" s="4">
        <v>26</v>
      </c>
      <c r="E263" s="4">
        <v>6</v>
      </c>
      <c r="F263" s="4">
        <v>22</v>
      </c>
      <c r="G263" s="4">
        <v>51</v>
      </c>
      <c r="H263" s="7" t="s">
        <v>152</v>
      </c>
      <c r="I263" s="23">
        <v>5215000</v>
      </c>
      <c r="J263" s="18">
        <v>687785000</v>
      </c>
      <c r="K263" s="18">
        <v>855000000</v>
      </c>
      <c r="L263" s="18">
        <v>0</v>
      </c>
      <c r="M263" s="19">
        <v>1548000000</v>
      </c>
      <c r="N263" s="120">
        <v>3.3688630490956071E-3</v>
      </c>
      <c r="O263" s="121">
        <v>0.44430555555555556</v>
      </c>
      <c r="P263" s="121">
        <v>0.55232558139534882</v>
      </c>
      <c r="Q263" s="121">
        <v>0</v>
      </c>
      <c r="R263" s="122">
        <v>1</v>
      </c>
    </row>
    <row r="264" spans="2:18" s="1" customFormat="1" ht="54" customHeight="1" x14ac:dyDescent="0.3">
      <c r="B264" s="5">
        <v>64</v>
      </c>
      <c r="C264" s="8">
        <v>604</v>
      </c>
      <c r="D264" s="4">
        <v>26</v>
      </c>
      <c r="E264" s="4">
        <v>6</v>
      </c>
      <c r="F264" s="4">
        <v>23</v>
      </c>
      <c r="G264" s="4">
        <v>51</v>
      </c>
      <c r="H264" s="7" t="s">
        <v>153</v>
      </c>
      <c r="I264" s="23">
        <v>5205000</v>
      </c>
      <c r="J264" s="18">
        <v>655795000</v>
      </c>
      <c r="K264" s="18">
        <v>815000000</v>
      </c>
      <c r="L264" s="18">
        <v>0</v>
      </c>
      <c r="M264" s="19">
        <v>1476000000</v>
      </c>
      <c r="N264" s="120">
        <v>3.5264227642276421E-3</v>
      </c>
      <c r="O264" s="121">
        <v>0.44430555555555556</v>
      </c>
      <c r="P264" s="121">
        <v>0.55216802168021684</v>
      </c>
      <c r="Q264" s="121">
        <v>0</v>
      </c>
      <c r="R264" s="122">
        <v>1</v>
      </c>
    </row>
    <row r="265" spans="2:18" s="1" customFormat="1" ht="54" customHeight="1" x14ac:dyDescent="0.3">
      <c r="B265" s="5">
        <v>64</v>
      </c>
      <c r="C265" s="8">
        <v>604</v>
      </c>
      <c r="D265" s="4">
        <v>26</v>
      </c>
      <c r="E265" s="4">
        <v>6</v>
      </c>
      <c r="F265" s="4">
        <v>24</v>
      </c>
      <c r="G265" s="4">
        <v>51</v>
      </c>
      <c r="H265" s="7" t="s">
        <v>674</v>
      </c>
      <c r="I265" s="23">
        <v>5000000</v>
      </c>
      <c r="J265" s="18">
        <v>882245000</v>
      </c>
      <c r="K265" s="18">
        <v>729380000</v>
      </c>
      <c r="L265" s="18">
        <v>0</v>
      </c>
      <c r="M265" s="19">
        <v>1616625000</v>
      </c>
      <c r="N265" s="120">
        <v>3.0928632181241784E-3</v>
      </c>
      <c r="O265" s="121">
        <v>0.54573262197479322</v>
      </c>
      <c r="P265" s="121">
        <v>0.45117451480708265</v>
      </c>
      <c r="Q265" s="121">
        <v>0</v>
      </c>
      <c r="R265" s="122">
        <v>1</v>
      </c>
    </row>
    <row r="266" spans="2:18" s="1" customFormat="1" ht="54" customHeight="1" x14ac:dyDescent="0.3">
      <c r="B266" s="5">
        <v>64</v>
      </c>
      <c r="C266" s="8">
        <v>604</v>
      </c>
      <c r="D266" s="4">
        <v>26</v>
      </c>
      <c r="E266" s="4">
        <v>6</v>
      </c>
      <c r="F266" s="4">
        <v>27</v>
      </c>
      <c r="G266" s="4">
        <v>51</v>
      </c>
      <c r="H266" s="7" t="s">
        <v>154</v>
      </c>
      <c r="I266" s="23">
        <v>584546</v>
      </c>
      <c r="J266" s="18">
        <v>934690226</v>
      </c>
      <c r="K266" s="18">
        <v>888511038</v>
      </c>
      <c r="L266" s="18">
        <v>0</v>
      </c>
      <c r="M266" s="19">
        <v>1823785810</v>
      </c>
      <c r="N266" s="120">
        <v>3.2051241806733873E-4</v>
      </c>
      <c r="O266" s="121">
        <v>0.51249999910899624</v>
      </c>
      <c r="P266" s="121">
        <v>0.48717948847293641</v>
      </c>
      <c r="Q266" s="121">
        <v>0</v>
      </c>
      <c r="R266" s="122">
        <v>1</v>
      </c>
    </row>
    <row r="267" spans="2:18" s="1" customFormat="1" ht="54" customHeight="1" x14ac:dyDescent="0.3">
      <c r="B267" s="5">
        <v>64</v>
      </c>
      <c r="C267" s="8">
        <v>604</v>
      </c>
      <c r="D267" s="4">
        <v>26</v>
      </c>
      <c r="E267" s="4">
        <v>6</v>
      </c>
      <c r="F267" s="4">
        <v>28</v>
      </c>
      <c r="G267" s="4">
        <v>51</v>
      </c>
      <c r="H267" s="7" t="s">
        <v>675</v>
      </c>
      <c r="I267" s="23">
        <v>27512872</v>
      </c>
      <c r="J267" s="18">
        <v>872487128</v>
      </c>
      <c r="K267" s="18">
        <v>1350000000</v>
      </c>
      <c r="L267" s="18">
        <v>0</v>
      </c>
      <c r="M267" s="19">
        <v>2250000000</v>
      </c>
      <c r="N267" s="120">
        <v>1.2227943111111111E-2</v>
      </c>
      <c r="O267" s="121">
        <v>0.38777205688888888</v>
      </c>
      <c r="P267" s="121">
        <v>0.6</v>
      </c>
      <c r="Q267" s="121">
        <v>0</v>
      </c>
      <c r="R267" s="122">
        <v>1</v>
      </c>
    </row>
    <row r="268" spans="2:18" s="1" customFormat="1" ht="54" customHeight="1" x14ac:dyDescent="0.3">
      <c r="B268" s="5">
        <v>64</v>
      </c>
      <c r="C268" s="8">
        <v>604</v>
      </c>
      <c r="D268" s="4">
        <v>26</v>
      </c>
      <c r="E268" s="4">
        <v>6</v>
      </c>
      <c r="F268" s="4">
        <v>29</v>
      </c>
      <c r="G268" s="4">
        <v>51</v>
      </c>
      <c r="H268" s="7" t="s">
        <v>676</v>
      </c>
      <c r="I268" s="23">
        <v>822500</v>
      </c>
      <c r="J268" s="18">
        <v>986177500</v>
      </c>
      <c r="K268" s="18">
        <v>893000000</v>
      </c>
      <c r="L268" s="18">
        <v>0</v>
      </c>
      <c r="M268" s="19">
        <v>1880000000</v>
      </c>
      <c r="N268" s="120">
        <v>4.3750000000000001E-4</v>
      </c>
      <c r="O268" s="121">
        <v>0.52456250000000004</v>
      </c>
      <c r="P268" s="121">
        <v>0.47499999999999998</v>
      </c>
      <c r="Q268" s="121">
        <v>0</v>
      </c>
      <c r="R268" s="122">
        <v>1</v>
      </c>
    </row>
    <row r="269" spans="2:18" s="1" customFormat="1" ht="54" customHeight="1" x14ac:dyDescent="0.3">
      <c r="B269" s="5">
        <v>64</v>
      </c>
      <c r="C269" s="8">
        <v>604</v>
      </c>
      <c r="D269" s="4">
        <v>26</v>
      </c>
      <c r="E269" s="4">
        <v>6</v>
      </c>
      <c r="F269" s="4">
        <v>30</v>
      </c>
      <c r="G269" s="4">
        <v>51</v>
      </c>
      <c r="H269" s="7" t="s">
        <v>155</v>
      </c>
      <c r="I269" s="23">
        <v>614750</v>
      </c>
      <c r="J269" s="18">
        <v>982985250</v>
      </c>
      <c r="K269" s="18">
        <v>934420000</v>
      </c>
      <c r="L269" s="18">
        <v>0</v>
      </c>
      <c r="M269" s="19">
        <v>1918020000</v>
      </c>
      <c r="N269" s="120">
        <v>3.2051282051282051E-4</v>
      </c>
      <c r="O269" s="121">
        <v>0.51249999999999996</v>
      </c>
      <c r="P269" s="121">
        <v>0.48717948717948717</v>
      </c>
      <c r="Q269" s="121">
        <v>0</v>
      </c>
      <c r="R269" s="122">
        <v>1</v>
      </c>
    </row>
    <row r="270" spans="2:18" s="1" customFormat="1" ht="54" customHeight="1" x14ac:dyDescent="0.3">
      <c r="B270" s="5">
        <v>64</v>
      </c>
      <c r="C270" s="8">
        <v>604</v>
      </c>
      <c r="D270" s="4">
        <v>26</v>
      </c>
      <c r="E270" s="4">
        <v>6</v>
      </c>
      <c r="F270" s="4">
        <v>32</v>
      </c>
      <c r="G270" s="4">
        <v>51</v>
      </c>
      <c r="H270" s="7" t="s">
        <v>677</v>
      </c>
      <c r="I270" s="23">
        <v>73960379</v>
      </c>
      <c r="J270" s="18">
        <v>934118366</v>
      </c>
      <c r="K270" s="18">
        <v>1008078745</v>
      </c>
      <c r="L270" s="18">
        <v>0</v>
      </c>
      <c r="M270" s="19">
        <v>2016157490</v>
      </c>
      <c r="N270" s="120">
        <v>3.6683830190269509E-2</v>
      </c>
      <c r="O270" s="121">
        <v>0.4633161698097305</v>
      </c>
      <c r="P270" s="121">
        <v>0.5</v>
      </c>
      <c r="Q270" s="121">
        <v>0</v>
      </c>
      <c r="R270" s="122">
        <v>1</v>
      </c>
    </row>
    <row r="271" spans="2:18" s="1" customFormat="1" ht="54" customHeight="1" x14ac:dyDescent="0.3">
      <c r="B271" s="5">
        <v>64</v>
      </c>
      <c r="C271" s="8">
        <v>604</v>
      </c>
      <c r="D271" s="4">
        <v>40</v>
      </c>
      <c r="E271" s="4">
        <v>11</v>
      </c>
      <c r="F271" s="4">
        <v>5</v>
      </c>
      <c r="G271" s="4">
        <v>51</v>
      </c>
      <c r="H271" s="7" t="s">
        <v>159</v>
      </c>
      <c r="I271" s="23">
        <v>2256712833</v>
      </c>
      <c r="J271" s="18">
        <v>6499761055</v>
      </c>
      <c r="K271" s="18">
        <v>10966175572</v>
      </c>
      <c r="L271" s="18">
        <v>0</v>
      </c>
      <c r="M271" s="19">
        <v>19722649460</v>
      </c>
      <c r="N271" s="120">
        <v>0.11442239733444008</v>
      </c>
      <c r="O271" s="121">
        <v>0.32955821012700798</v>
      </c>
      <c r="P271" s="121">
        <v>0.55601939253855193</v>
      </c>
      <c r="Q271" s="121">
        <v>0</v>
      </c>
      <c r="R271" s="122">
        <v>1</v>
      </c>
    </row>
    <row r="272" spans="2:18" s="1" customFormat="1" ht="54" customHeight="1" x14ac:dyDescent="0.3">
      <c r="B272" s="5">
        <v>64</v>
      </c>
      <c r="C272" s="8">
        <v>604</v>
      </c>
      <c r="D272" s="4">
        <v>40</v>
      </c>
      <c r="E272" s="4">
        <v>11</v>
      </c>
      <c r="F272" s="4">
        <v>6</v>
      </c>
      <c r="G272" s="4">
        <v>51</v>
      </c>
      <c r="H272" s="7" t="s">
        <v>160</v>
      </c>
      <c r="I272" s="23">
        <v>1802339247</v>
      </c>
      <c r="J272" s="18">
        <v>4753857073</v>
      </c>
      <c r="K272" s="18">
        <v>7795245688</v>
      </c>
      <c r="L272" s="18">
        <v>0</v>
      </c>
      <c r="M272" s="19">
        <v>14351442008</v>
      </c>
      <c r="N272" s="120">
        <v>0.12558593387307787</v>
      </c>
      <c r="O272" s="121">
        <v>0.33124595217330999</v>
      </c>
      <c r="P272" s="121">
        <v>0.54316811395361209</v>
      </c>
      <c r="Q272" s="121">
        <v>0</v>
      </c>
      <c r="R272" s="122">
        <v>1</v>
      </c>
    </row>
    <row r="273" spans="2:18" s="1" customFormat="1" ht="54" customHeight="1" x14ac:dyDescent="0.3">
      <c r="B273" s="5">
        <v>64</v>
      </c>
      <c r="C273" s="8">
        <v>604</v>
      </c>
      <c r="D273" s="4">
        <v>40</v>
      </c>
      <c r="E273" s="4">
        <v>11</v>
      </c>
      <c r="F273" s="4">
        <v>8</v>
      </c>
      <c r="G273" s="4">
        <v>51</v>
      </c>
      <c r="H273" s="7" t="s">
        <v>161</v>
      </c>
      <c r="I273" s="23">
        <v>1044559</v>
      </c>
      <c r="J273" s="18">
        <v>1755441</v>
      </c>
      <c r="K273" s="18">
        <v>200000</v>
      </c>
      <c r="L273" s="18">
        <v>0</v>
      </c>
      <c r="M273" s="19">
        <v>3000000</v>
      </c>
      <c r="N273" s="120">
        <v>0.34818633333333332</v>
      </c>
      <c r="O273" s="121">
        <v>0.58514699999999997</v>
      </c>
      <c r="P273" s="121">
        <v>6.6666666666666666E-2</v>
      </c>
      <c r="Q273" s="121">
        <v>0</v>
      </c>
      <c r="R273" s="122">
        <v>1</v>
      </c>
    </row>
    <row r="274" spans="2:18" s="1" customFormat="1" ht="54" customHeight="1" x14ac:dyDescent="0.3">
      <c r="B274" s="5">
        <v>64</v>
      </c>
      <c r="C274" s="8">
        <v>604</v>
      </c>
      <c r="D274" s="4">
        <v>40</v>
      </c>
      <c r="E274" s="4">
        <v>11</v>
      </c>
      <c r="F274" s="4">
        <v>9</v>
      </c>
      <c r="G274" s="4">
        <v>51</v>
      </c>
      <c r="H274" s="7" t="s">
        <v>162</v>
      </c>
      <c r="I274" s="23">
        <v>1044559</v>
      </c>
      <c r="J274" s="18">
        <v>1755441</v>
      </c>
      <c r="K274" s="18">
        <v>200000</v>
      </c>
      <c r="L274" s="18">
        <v>0</v>
      </c>
      <c r="M274" s="19">
        <v>3000000</v>
      </c>
      <c r="N274" s="120">
        <v>0.34818633333333332</v>
      </c>
      <c r="O274" s="121">
        <v>0.58514699999999997</v>
      </c>
      <c r="P274" s="121">
        <v>6.6666666666666666E-2</v>
      </c>
      <c r="Q274" s="121">
        <v>0</v>
      </c>
      <c r="R274" s="122">
        <v>1</v>
      </c>
    </row>
    <row r="275" spans="2:18" s="1" customFormat="1" ht="54" customHeight="1" x14ac:dyDescent="0.3">
      <c r="B275" s="5">
        <v>64</v>
      </c>
      <c r="C275" s="8">
        <v>604</v>
      </c>
      <c r="D275" s="4">
        <v>40</v>
      </c>
      <c r="E275" s="4">
        <v>11</v>
      </c>
      <c r="F275" s="4">
        <v>11</v>
      </c>
      <c r="G275" s="4">
        <v>51</v>
      </c>
      <c r="H275" s="7" t="s">
        <v>158</v>
      </c>
      <c r="I275" s="23">
        <v>1689025116</v>
      </c>
      <c r="J275" s="18">
        <v>4633883514</v>
      </c>
      <c r="K275" s="18">
        <v>7637401230</v>
      </c>
      <c r="L275" s="18">
        <v>0</v>
      </c>
      <c r="M275" s="19">
        <v>13960309860</v>
      </c>
      <c r="N275" s="120">
        <v>0.12098765234713781</v>
      </c>
      <c r="O275" s="121">
        <v>0.3319327121296432</v>
      </c>
      <c r="P275" s="121">
        <v>0.54707963552321892</v>
      </c>
      <c r="Q275" s="121">
        <v>0</v>
      </c>
      <c r="R275" s="122">
        <v>1</v>
      </c>
    </row>
    <row r="276" spans="2:18" s="1" customFormat="1" ht="54" customHeight="1" x14ac:dyDescent="0.3">
      <c r="B276" s="5">
        <v>64</v>
      </c>
      <c r="C276" s="8">
        <v>604</v>
      </c>
      <c r="D276" s="4">
        <v>42</v>
      </c>
      <c r="E276" s="4">
        <v>10</v>
      </c>
      <c r="F276" s="4">
        <v>3</v>
      </c>
      <c r="G276" s="4">
        <v>52</v>
      </c>
      <c r="H276" s="7" t="s">
        <v>172</v>
      </c>
      <c r="I276" s="23">
        <v>25678681</v>
      </c>
      <c r="J276" s="18">
        <v>471321319</v>
      </c>
      <c r="K276" s="18">
        <v>203000000</v>
      </c>
      <c r="L276" s="18">
        <v>0</v>
      </c>
      <c r="M276" s="19">
        <v>700000000</v>
      </c>
      <c r="N276" s="120">
        <v>3.6683830000000001E-2</v>
      </c>
      <c r="O276" s="121">
        <v>0.67331616999999999</v>
      </c>
      <c r="P276" s="121">
        <v>0.28999999999999998</v>
      </c>
      <c r="Q276" s="121">
        <v>0</v>
      </c>
      <c r="R276" s="122">
        <v>1</v>
      </c>
    </row>
    <row r="277" spans="2:18" s="1" customFormat="1" ht="54" customHeight="1" x14ac:dyDescent="0.3">
      <c r="B277" s="5">
        <v>64</v>
      </c>
      <c r="C277" s="8">
        <v>604</v>
      </c>
      <c r="D277" s="4">
        <v>42</v>
      </c>
      <c r="E277" s="4">
        <v>10</v>
      </c>
      <c r="F277" s="4">
        <v>6</v>
      </c>
      <c r="G277" s="4">
        <v>52</v>
      </c>
      <c r="H277" s="7" t="s">
        <v>181</v>
      </c>
      <c r="I277" s="23">
        <v>1746633014</v>
      </c>
      <c r="J277" s="18">
        <v>1702967188</v>
      </c>
      <c r="K277" s="18">
        <v>1313216338</v>
      </c>
      <c r="L277" s="18">
        <v>0</v>
      </c>
      <c r="M277" s="19">
        <v>4762816540</v>
      </c>
      <c r="N277" s="120">
        <v>0.36672271529484524</v>
      </c>
      <c r="O277" s="121">
        <v>0.35755464727600028</v>
      </c>
      <c r="P277" s="121">
        <v>0.27572263742915448</v>
      </c>
      <c r="Q277" s="121">
        <v>0</v>
      </c>
      <c r="R277" s="122">
        <v>1</v>
      </c>
    </row>
    <row r="278" spans="2:18" s="1" customFormat="1" ht="54" customHeight="1" x14ac:dyDescent="0.3">
      <c r="B278" s="5">
        <v>64</v>
      </c>
      <c r="C278" s="8">
        <v>604</v>
      </c>
      <c r="D278" s="4">
        <v>42</v>
      </c>
      <c r="E278" s="4">
        <v>10</v>
      </c>
      <c r="F278" s="4">
        <v>6</v>
      </c>
      <c r="G278" s="4">
        <v>53</v>
      </c>
      <c r="H278" s="7" t="s">
        <v>182</v>
      </c>
      <c r="I278" s="110">
        <v>1753536767</v>
      </c>
      <c r="J278" s="111">
        <v>1709698348</v>
      </c>
      <c r="K278" s="111">
        <v>1700418285</v>
      </c>
      <c r="L278" s="111">
        <v>0</v>
      </c>
      <c r="M278" s="20">
        <v>5163653400</v>
      </c>
      <c r="N278" s="120">
        <v>0.33959226756001865</v>
      </c>
      <c r="O278" s="121">
        <v>0.33110246090490891</v>
      </c>
      <c r="P278" s="121">
        <v>0.32930527153507244</v>
      </c>
      <c r="Q278" s="121">
        <v>0</v>
      </c>
      <c r="R278" s="122">
        <v>1</v>
      </c>
    </row>
    <row r="279" spans="2:18" s="1" customFormat="1" ht="54" customHeight="1" x14ac:dyDescent="0.3">
      <c r="B279" s="5">
        <v>64</v>
      </c>
      <c r="C279" s="8">
        <v>604</v>
      </c>
      <c r="D279" s="4">
        <v>42</v>
      </c>
      <c r="E279" s="4">
        <v>10</v>
      </c>
      <c r="F279" s="4">
        <v>11</v>
      </c>
      <c r="G279" s="4">
        <v>52</v>
      </c>
      <c r="H279" s="7" t="s">
        <v>163</v>
      </c>
      <c r="I279" s="23">
        <v>4891177</v>
      </c>
      <c r="J279" s="18">
        <v>463108823</v>
      </c>
      <c r="K279" s="18">
        <v>332000000</v>
      </c>
      <c r="L279" s="18">
        <v>0</v>
      </c>
      <c r="M279" s="19">
        <v>800000000</v>
      </c>
      <c r="N279" s="120">
        <v>6.11397125E-3</v>
      </c>
      <c r="O279" s="121">
        <v>0.57888602874999995</v>
      </c>
      <c r="P279" s="121">
        <v>0.41499999999999998</v>
      </c>
      <c r="Q279" s="121">
        <v>0</v>
      </c>
      <c r="R279" s="122">
        <v>1</v>
      </c>
    </row>
    <row r="280" spans="2:18" s="1" customFormat="1" ht="54" customHeight="1" x14ac:dyDescent="0.3">
      <c r="B280" s="5">
        <v>64</v>
      </c>
      <c r="C280" s="8">
        <v>604</v>
      </c>
      <c r="D280" s="4">
        <v>42</v>
      </c>
      <c r="E280" s="4">
        <v>10</v>
      </c>
      <c r="F280" s="4">
        <v>18</v>
      </c>
      <c r="G280" s="4">
        <v>54</v>
      </c>
      <c r="H280" s="7" t="s">
        <v>164</v>
      </c>
      <c r="I280" s="23">
        <v>4279780</v>
      </c>
      <c r="J280" s="18">
        <v>405220220</v>
      </c>
      <c r="K280" s="18">
        <v>290500000</v>
      </c>
      <c r="L280" s="18">
        <v>0</v>
      </c>
      <c r="M280" s="19">
        <v>700000000</v>
      </c>
      <c r="N280" s="120">
        <v>6.1139714285714285E-3</v>
      </c>
      <c r="O280" s="121">
        <v>0.57888602857142857</v>
      </c>
      <c r="P280" s="121">
        <v>0.41499999999999998</v>
      </c>
      <c r="Q280" s="121">
        <v>0</v>
      </c>
      <c r="R280" s="122">
        <v>1</v>
      </c>
    </row>
    <row r="281" spans="2:18" s="1" customFormat="1" ht="54" customHeight="1" x14ac:dyDescent="0.3">
      <c r="B281" s="5">
        <v>64</v>
      </c>
      <c r="C281" s="8">
        <v>604</v>
      </c>
      <c r="D281" s="4">
        <v>42</v>
      </c>
      <c r="E281" s="4">
        <v>10</v>
      </c>
      <c r="F281" s="4">
        <v>18</v>
      </c>
      <c r="G281" s="4">
        <v>55</v>
      </c>
      <c r="H281" s="7" t="s">
        <v>165</v>
      </c>
      <c r="I281" s="23">
        <v>4891177</v>
      </c>
      <c r="J281" s="18">
        <v>463108823</v>
      </c>
      <c r="K281" s="18">
        <v>332000000</v>
      </c>
      <c r="L281" s="18">
        <v>0</v>
      </c>
      <c r="M281" s="19">
        <v>800000000</v>
      </c>
      <c r="N281" s="120">
        <v>6.11397125E-3</v>
      </c>
      <c r="O281" s="121">
        <v>0.57888602874999995</v>
      </c>
      <c r="P281" s="121">
        <v>0.41499999999999998</v>
      </c>
      <c r="Q281" s="121">
        <v>0</v>
      </c>
      <c r="R281" s="122">
        <v>1</v>
      </c>
    </row>
    <row r="282" spans="2:18" s="1" customFormat="1" ht="54" customHeight="1" x14ac:dyDescent="0.3">
      <c r="B282" s="5">
        <v>64</v>
      </c>
      <c r="C282" s="8">
        <v>604</v>
      </c>
      <c r="D282" s="4">
        <v>42</v>
      </c>
      <c r="E282" s="4">
        <v>10</v>
      </c>
      <c r="F282" s="4">
        <v>20</v>
      </c>
      <c r="G282" s="4">
        <v>52</v>
      </c>
      <c r="H282" s="7" t="s">
        <v>166</v>
      </c>
      <c r="I282" s="23">
        <v>3056986</v>
      </c>
      <c r="J282" s="18">
        <v>289443014</v>
      </c>
      <c r="K282" s="18">
        <v>207500000</v>
      </c>
      <c r="L282" s="18">
        <v>0</v>
      </c>
      <c r="M282" s="19">
        <v>500000000</v>
      </c>
      <c r="N282" s="120">
        <v>6.1139719999999996E-3</v>
      </c>
      <c r="O282" s="121">
        <v>0.578886028</v>
      </c>
      <c r="P282" s="121">
        <v>0.41499999999999998</v>
      </c>
      <c r="Q282" s="121">
        <v>0</v>
      </c>
      <c r="R282" s="122">
        <v>1</v>
      </c>
    </row>
    <row r="283" spans="2:18" s="1" customFormat="1" ht="54" customHeight="1" x14ac:dyDescent="0.3">
      <c r="B283" s="5">
        <v>64</v>
      </c>
      <c r="C283" s="8">
        <v>604</v>
      </c>
      <c r="D283" s="4">
        <v>42</v>
      </c>
      <c r="E283" s="4">
        <v>10</v>
      </c>
      <c r="F283" s="4">
        <v>20</v>
      </c>
      <c r="G283" s="4">
        <v>53</v>
      </c>
      <c r="H283" s="7" t="s">
        <v>167</v>
      </c>
      <c r="I283" s="23">
        <v>9904634</v>
      </c>
      <c r="J283" s="18">
        <v>188095366</v>
      </c>
      <c r="K283" s="18">
        <v>252000000</v>
      </c>
      <c r="L283" s="18">
        <v>0</v>
      </c>
      <c r="M283" s="19">
        <v>450000000</v>
      </c>
      <c r="N283" s="120">
        <v>2.2010297777777778E-2</v>
      </c>
      <c r="O283" s="121">
        <v>0.4179897022222222</v>
      </c>
      <c r="P283" s="121">
        <v>0.56000000000000005</v>
      </c>
      <c r="Q283" s="121">
        <v>0</v>
      </c>
      <c r="R283" s="122">
        <v>1</v>
      </c>
    </row>
    <row r="284" spans="2:18" s="1" customFormat="1" ht="54" customHeight="1" x14ac:dyDescent="0.3">
      <c r="B284" s="5">
        <v>64</v>
      </c>
      <c r="C284" s="8">
        <v>604</v>
      </c>
      <c r="D284" s="4">
        <v>42</v>
      </c>
      <c r="E284" s="4">
        <v>10</v>
      </c>
      <c r="F284" s="4">
        <v>20</v>
      </c>
      <c r="G284" s="4">
        <v>54</v>
      </c>
      <c r="H284" s="7" t="s">
        <v>168</v>
      </c>
      <c r="I284" s="23">
        <v>4279780</v>
      </c>
      <c r="J284" s="18">
        <v>405220220</v>
      </c>
      <c r="K284" s="18">
        <v>290500000</v>
      </c>
      <c r="L284" s="18">
        <v>0</v>
      </c>
      <c r="M284" s="19">
        <v>700000000</v>
      </c>
      <c r="N284" s="120">
        <v>6.1139714285714285E-3</v>
      </c>
      <c r="O284" s="121">
        <v>0.57888602857142857</v>
      </c>
      <c r="P284" s="121">
        <v>0.41499999999999998</v>
      </c>
      <c r="Q284" s="121">
        <v>0</v>
      </c>
      <c r="R284" s="122">
        <v>1</v>
      </c>
    </row>
    <row r="285" spans="2:18" s="1" customFormat="1" ht="54" customHeight="1" x14ac:dyDescent="0.3">
      <c r="B285" s="5">
        <v>64</v>
      </c>
      <c r="C285" s="8">
        <v>604</v>
      </c>
      <c r="D285" s="4">
        <v>42</v>
      </c>
      <c r="E285" s="4">
        <v>10</v>
      </c>
      <c r="F285" s="4">
        <v>20</v>
      </c>
      <c r="G285" s="4">
        <v>55</v>
      </c>
      <c r="H285" s="7" t="s">
        <v>169</v>
      </c>
      <c r="I285" s="23">
        <v>4891177</v>
      </c>
      <c r="J285" s="18">
        <v>359108823</v>
      </c>
      <c r="K285" s="18">
        <v>436000000</v>
      </c>
      <c r="L285" s="18">
        <v>0</v>
      </c>
      <c r="M285" s="19">
        <v>800000000</v>
      </c>
      <c r="N285" s="120">
        <v>6.11397125E-3</v>
      </c>
      <c r="O285" s="121">
        <v>0.44888602875</v>
      </c>
      <c r="P285" s="121">
        <v>0.54500000000000004</v>
      </c>
      <c r="Q285" s="121">
        <v>0</v>
      </c>
      <c r="R285" s="122">
        <v>1</v>
      </c>
    </row>
    <row r="286" spans="2:18" s="1" customFormat="1" ht="54" customHeight="1" x14ac:dyDescent="0.3">
      <c r="B286" s="5">
        <v>64</v>
      </c>
      <c r="C286" s="8">
        <v>604</v>
      </c>
      <c r="D286" s="4">
        <v>42</v>
      </c>
      <c r="E286" s="4">
        <v>10</v>
      </c>
      <c r="F286" s="4">
        <v>21</v>
      </c>
      <c r="G286" s="4">
        <v>51</v>
      </c>
      <c r="H286" s="7" t="s">
        <v>170</v>
      </c>
      <c r="I286" s="23">
        <v>119565020</v>
      </c>
      <c r="J286" s="18">
        <v>649574435</v>
      </c>
      <c r="K286" s="18">
        <v>1018764555</v>
      </c>
      <c r="L286" s="18">
        <v>0</v>
      </c>
      <c r="M286" s="19">
        <v>1787904010</v>
      </c>
      <c r="N286" s="120">
        <v>6.6874406752966561E-2</v>
      </c>
      <c r="O286" s="121">
        <v>0.36331616874666556</v>
      </c>
      <c r="P286" s="121">
        <v>0.56980942450036787</v>
      </c>
      <c r="Q286" s="121">
        <v>0</v>
      </c>
      <c r="R286" s="122">
        <v>1</v>
      </c>
    </row>
    <row r="287" spans="2:18" s="1" customFormat="1" ht="54" customHeight="1" x14ac:dyDescent="0.3">
      <c r="B287" s="5">
        <v>64</v>
      </c>
      <c r="C287" s="8">
        <v>604</v>
      </c>
      <c r="D287" s="4">
        <v>42</v>
      </c>
      <c r="E287" s="4">
        <v>10</v>
      </c>
      <c r="F287" s="4">
        <v>24</v>
      </c>
      <c r="G287" s="4">
        <v>51</v>
      </c>
      <c r="H287" s="7" t="s">
        <v>171</v>
      </c>
      <c r="I287" s="23">
        <v>280318843</v>
      </c>
      <c r="J287" s="18">
        <v>1513789836</v>
      </c>
      <c r="K287" s="18">
        <v>1655257541</v>
      </c>
      <c r="L287" s="18">
        <v>0</v>
      </c>
      <c r="M287" s="19">
        <v>3449366220</v>
      </c>
      <c r="N287" s="120">
        <v>8.1266767609268237E-2</v>
      </c>
      <c r="O287" s="121">
        <v>0.43886028315079867</v>
      </c>
      <c r="P287" s="121">
        <v>0.47987294923993312</v>
      </c>
      <c r="Q287" s="121">
        <v>0</v>
      </c>
      <c r="R287" s="122">
        <v>1</v>
      </c>
    </row>
    <row r="288" spans="2:18" s="1" customFormat="1" ht="54" customHeight="1" x14ac:dyDescent="0.3">
      <c r="B288" s="5">
        <v>64</v>
      </c>
      <c r="C288" s="8">
        <v>604</v>
      </c>
      <c r="D288" s="4">
        <v>42</v>
      </c>
      <c r="E288" s="4">
        <v>10</v>
      </c>
      <c r="F288" s="4">
        <v>25</v>
      </c>
      <c r="G288" s="4">
        <v>51</v>
      </c>
      <c r="H288" s="7" t="s">
        <v>678</v>
      </c>
      <c r="I288" s="23">
        <v>88677770</v>
      </c>
      <c r="J288" s="18">
        <v>349166320</v>
      </c>
      <c r="K288" s="18">
        <v>125720560</v>
      </c>
      <c r="L288" s="18">
        <v>0</v>
      </c>
      <c r="M288" s="19">
        <v>563564650</v>
      </c>
      <c r="N288" s="120">
        <v>0.15735154786589259</v>
      </c>
      <c r="O288" s="121">
        <v>0.61956746222460901</v>
      </c>
      <c r="P288" s="121">
        <v>0.2230809899094984</v>
      </c>
      <c r="Q288" s="121">
        <v>0</v>
      </c>
      <c r="R288" s="122">
        <v>1</v>
      </c>
    </row>
    <row r="289" spans="2:18" s="1" customFormat="1" ht="54" customHeight="1" x14ac:dyDescent="0.3">
      <c r="B289" s="5">
        <v>64</v>
      </c>
      <c r="C289" s="8">
        <v>604</v>
      </c>
      <c r="D289" s="4">
        <v>42</v>
      </c>
      <c r="E289" s="4">
        <v>10</v>
      </c>
      <c r="F289" s="4">
        <v>25</v>
      </c>
      <c r="G289" s="4">
        <v>52</v>
      </c>
      <c r="H289" s="7" t="s">
        <v>679</v>
      </c>
      <c r="I289" s="23">
        <v>69260921</v>
      </c>
      <c r="J289" s="18">
        <v>272713003</v>
      </c>
      <c r="K289" s="18">
        <v>98192836</v>
      </c>
      <c r="L289" s="18">
        <v>0</v>
      </c>
      <c r="M289" s="19">
        <v>440166760</v>
      </c>
      <c r="N289" s="120">
        <v>0.15735154785427233</v>
      </c>
      <c r="O289" s="121">
        <v>0.61956746347679681</v>
      </c>
      <c r="P289" s="121">
        <v>0.22308098866893084</v>
      </c>
      <c r="Q289" s="121">
        <v>0</v>
      </c>
      <c r="R289" s="122">
        <v>1</v>
      </c>
    </row>
    <row r="290" spans="2:18" s="1" customFormat="1" ht="54" customHeight="1" x14ac:dyDescent="0.3">
      <c r="B290" s="5">
        <v>64</v>
      </c>
      <c r="C290" s="8">
        <v>604</v>
      </c>
      <c r="D290" s="4">
        <v>42</v>
      </c>
      <c r="E290" s="4">
        <v>10</v>
      </c>
      <c r="F290" s="4">
        <v>31</v>
      </c>
      <c r="G290" s="4">
        <v>58</v>
      </c>
      <c r="H290" s="7" t="s">
        <v>173</v>
      </c>
      <c r="I290" s="23">
        <v>841960301</v>
      </c>
      <c r="J290" s="18">
        <v>4148610776</v>
      </c>
      <c r="K290" s="18">
        <v>1354203303</v>
      </c>
      <c r="L290" s="18">
        <v>0</v>
      </c>
      <c r="M290" s="19">
        <v>6344774380</v>
      </c>
      <c r="N290" s="120">
        <v>0.13270137763354165</v>
      </c>
      <c r="O290" s="121">
        <v>0.65386261630945497</v>
      </c>
      <c r="P290" s="121">
        <v>0.21343600605700341</v>
      </c>
      <c r="Q290" s="121">
        <v>0</v>
      </c>
      <c r="R290" s="122">
        <v>1</v>
      </c>
    </row>
    <row r="291" spans="2:18" s="1" customFormat="1" ht="54" customHeight="1" x14ac:dyDescent="0.3">
      <c r="B291" s="5">
        <v>64</v>
      </c>
      <c r="C291" s="8">
        <v>604</v>
      </c>
      <c r="D291" s="4">
        <v>42</v>
      </c>
      <c r="E291" s="4">
        <v>10</v>
      </c>
      <c r="F291" s="4">
        <v>31</v>
      </c>
      <c r="G291" s="4">
        <v>59</v>
      </c>
      <c r="H291" s="7" t="s">
        <v>680</v>
      </c>
      <c r="I291" s="23">
        <v>1218248283</v>
      </c>
      <c r="J291" s="18">
        <v>2596314429</v>
      </c>
      <c r="K291" s="18">
        <v>730679728</v>
      </c>
      <c r="L291" s="18">
        <v>0</v>
      </c>
      <c r="M291" s="19">
        <v>4545242440</v>
      </c>
      <c r="N291" s="120">
        <v>0.26802712926353828</v>
      </c>
      <c r="O291" s="121">
        <v>0.57121582913847824</v>
      </c>
      <c r="P291" s="121">
        <v>0.16075704159798349</v>
      </c>
      <c r="Q291" s="121">
        <v>0</v>
      </c>
      <c r="R291" s="122">
        <v>1</v>
      </c>
    </row>
    <row r="292" spans="2:18" s="1" customFormat="1" ht="54" customHeight="1" x14ac:dyDescent="0.3">
      <c r="B292" s="5">
        <v>64</v>
      </c>
      <c r="C292" s="8">
        <v>604</v>
      </c>
      <c r="D292" s="4">
        <v>42</v>
      </c>
      <c r="E292" s="4">
        <v>10</v>
      </c>
      <c r="F292" s="4">
        <v>31</v>
      </c>
      <c r="G292" s="4">
        <v>60</v>
      </c>
      <c r="H292" s="7" t="s">
        <v>174</v>
      </c>
      <c r="I292" s="23">
        <v>147459538</v>
      </c>
      <c r="J292" s="18">
        <v>4102481520</v>
      </c>
      <c r="K292" s="18">
        <v>271026552</v>
      </c>
      <c r="L292" s="18">
        <v>0</v>
      </c>
      <c r="M292" s="19">
        <v>4520967610</v>
      </c>
      <c r="N292" s="120">
        <v>3.2616809214432746E-2</v>
      </c>
      <c r="O292" s="121">
        <v>0.907434397655417</v>
      </c>
      <c r="P292" s="121">
        <v>5.9948793130150294E-2</v>
      </c>
      <c r="Q292" s="121">
        <v>0</v>
      </c>
      <c r="R292" s="122">
        <v>1</v>
      </c>
    </row>
    <row r="293" spans="2:18" s="1" customFormat="1" ht="54" customHeight="1" x14ac:dyDescent="0.3">
      <c r="B293" s="5">
        <v>64</v>
      </c>
      <c r="C293" s="8">
        <v>604</v>
      </c>
      <c r="D293" s="4">
        <v>42</v>
      </c>
      <c r="E293" s="4">
        <v>10</v>
      </c>
      <c r="F293" s="4">
        <v>31</v>
      </c>
      <c r="G293" s="4">
        <v>61</v>
      </c>
      <c r="H293" s="7" t="s">
        <v>681</v>
      </c>
      <c r="I293" s="23">
        <v>322173892</v>
      </c>
      <c r="J293" s="18">
        <v>2111621108</v>
      </c>
      <c r="K293" s="18">
        <v>0</v>
      </c>
      <c r="L293" s="18">
        <v>0</v>
      </c>
      <c r="M293" s="19">
        <v>2433795000</v>
      </c>
      <c r="N293" s="120">
        <v>0.13237511458442475</v>
      </c>
      <c r="O293" s="121">
        <v>0.86762488541557525</v>
      </c>
      <c r="P293" s="121">
        <v>0</v>
      </c>
      <c r="Q293" s="121">
        <v>0</v>
      </c>
      <c r="R293" s="122">
        <v>1</v>
      </c>
    </row>
    <row r="294" spans="2:18" s="1" customFormat="1" ht="54" customHeight="1" x14ac:dyDescent="0.3">
      <c r="B294" s="5">
        <v>64</v>
      </c>
      <c r="C294" s="8">
        <v>604</v>
      </c>
      <c r="D294" s="4">
        <v>42</v>
      </c>
      <c r="E294" s="4">
        <v>10</v>
      </c>
      <c r="F294" s="4">
        <v>41</v>
      </c>
      <c r="G294" s="4">
        <v>51</v>
      </c>
      <c r="H294" s="7" t="s">
        <v>175</v>
      </c>
      <c r="I294" s="23">
        <v>72800000</v>
      </c>
      <c r="J294" s="18">
        <v>1682200000</v>
      </c>
      <c r="K294" s="18">
        <v>151666670</v>
      </c>
      <c r="L294" s="18">
        <v>0</v>
      </c>
      <c r="M294" s="19">
        <v>1906666670</v>
      </c>
      <c r="N294" s="120">
        <v>3.8181818115066754E-2</v>
      </c>
      <c r="O294" s="121">
        <v>0.88227272573029247</v>
      </c>
      <c r="P294" s="121">
        <v>7.9545456154640815E-2</v>
      </c>
      <c r="Q294" s="121">
        <v>0</v>
      </c>
      <c r="R294" s="122">
        <v>1</v>
      </c>
    </row>
    <row r="295" spans="2:18" s="1" customFormat="1" ht="54" customHeight="1" x14ac:dyDescent="0.3">
      <c r="B295" s="5">
        <v>64</v>
      </c>
      <c r="C295" s="8">
        <v>604</v>
      </c>
      <c r="D295" s="4">
        <v>42</v>
      </c>
      <c r="E295" s="4">
        <v>10</v>
      </c>
      <c r="F295" s="4">
        <v>43</v>
      </c>
      <c r="G295" s="4">
        <v>52</v>
      </c>
      <c r="H295" s="7" t="s">
        <v>176</v>
      </c>
      <c r="I295" s="23">
        <v>239514960</v>
      </c>
      <c r="J295" s="18">
        <v>1438620191</v>
      </c>
      <c r="K295" s="18">
        <v>1086864849</v>
      </c>
      <c r="L295" s="18">
        <v>0</v>
      </c>
      <c r="M295" s="19">
        <v>2765000000</v>
      </c>
      <c r="N295" s="120">
        <v>8.6623855334538882E-2</v>
      </c>
      <c r="O295" s="121">
        <v>0.52029663327305609</v>
      </c>
      <c r="P295" s="121">
        <v>0.39307951139240505</v>
      </c>
      <c r="Q295" s="121">
        <v>0</v>
      </c>
      <c r="R295" s="122">
        <v>1</v>
      </c>
    </row>
    <row r="296" spans="2:18" s="1" customFormat="1" ht="54" customHeight="1" x14ac:dyDescent="0.3">
      <c r="B296" s="5">
        <v>64</v>
      </c>
      <c r="C296" s="8">
        <v>604</v>
      </c>
      <c r="D296" s="4">
        <v>42</v>
      </c>
      <c r="E296" s="4">
        <v>10</v>
      </c>
      <c r="F296" s="4">
        <v>43</v>
      </c>
      <c r="G296" s="4">
        <v>53</v>
      </c>
      <c r="H296" s="7" t="s">
        <v>177</v>
      </c>
      <c r="I296" s="23">
        <v>7453589</v>
      </c>
      <c r="J296" s="18">
        <v>327801001</v>
      </c>
      <c r="K296" s="18">
        <v>680668410</v>
      </c>
      <c r="L296" s="18">
        <v>0</v>
      </c>
      <c r="M296" s="19">
        <v>1015923000</v>
      </c>
      <c r="N296" s="120">
        <v>7.3367656800761476E-3</v>
      </c>
      <c r="O296" s="121">
        <v>0.32266323431992383</v>
      </c>
      <c r="P296" s="121">
        <v>0.67</v>
      </c>
      <c r="Q296" s="121">
        <v>0</v>
      </c>
      <c r="R296" s="122">
        <v>1</v>
      </c>
    </row>
    <row r="297" spans="2:18" s="1" customFormat="1" ht="54" customHeight="1" x14ac:dyDescent="0.3">
      <c r="B297" s="5">
        <v>64</v>
      </c>
      <c r="C297" s="8">
        <v>604</v>
      </c>
      <c r="D297" s="4">
        <v>42</v>
      </c>
      <c r="E297" s="4">
        <v>10</v>
      </c>
      <c r="F297" s="4">
        <v>43</v>
      </c>
      <c r="G297" s="4">
        <v>54</v>
      </c>
      <c r="H297" s="7" t="s">
        <v>178</v>
      </c>
      <c r="I297" s="23">
        <v>207087502</v>
      </c>
      <c r="J297" s="18">
        <v>1243653718</v>
      </c>
      <c r="K297" s="18">
        <v>938499680</v>
      </c>
      <c r="L297" s="18">
        <v>0</v>
      </c>
      <c r="M297" s="19">
        <v>2389240900</v>
      </c>
      <c r="N297" s="120">
        <v>8.667501966838087E-2</v>
      </c>
      <c r="O297" s="121">
        <v>0.52052252998012882</v>
      </c>
      <c r="P297" s="121">
        <v>0.39280245035149031</v>
      </c>
      <c r="Q297" s="121">
        <v>0</v>
      </c>
      <c r="R297" s="122">
        <v>1</v>
      </c>
    </row>
    <row r="298" spans="2:18" s="1" customFormat="1" ht="54" customHeight="1" x14ac:dyDescent="0.3">
      <c r="B298" s="5">
        <v>64</v>
      </c>
      <c r="C298" s="8">
        <v>604</v>
      </c>
      <c r="D298" s="4">
        <v>42</v>
      </c>
      <c r="E298" s="4">
        <v>10</v>
      </c>
      <c r="F298" s="4">
        <v>44</v>
      </c>
      <c r="G298" s="4">
        <v>51</v>
      </c>
      <c r="H298" s="7" t="s">
        <v>179</v>
      </c>
      <c r="I298" s="23">
        <v>6525000</v>
      </c>
      <c r="J298" s="18">
        <v>1624725000</v>
      </c>
      <c r="K298" s="18">
        <v>1631250000</v>
      </c>
      <c r="L298" s="18">
        <v>0</v>
      </c>
      <c r="M298" s="19">
        <v>3262500000</v>
      </c>
      <c r="N298" s="120">
        <v>2E-3</v>
      </c>
      <c r="O298" s="121">
        <v>0.498</v>
      </c>
      <c r="P298" s="121">
        <v>0.5</v>
      </c>
      <c r="Q298" s="121">
        <v>0</v>
      </c>
      <c r="R298" s="122">
        <v>1</v>
      </c>
    </row>
    <row r="299" spans="2:18" s="1" customFormat="1" ht="54" customHeight="1" x14ac:dyDescent="0.3">
      <c r="B299" s="5">
        <v>64</v>
      </c>
      <c r="C299" s="8">
        <v>604</v>
      </c>
      <c r="D299" s="4">
        <v>42</v>
      </c>
      <c r="E299" s="4">
        <v>10</v>
      </c>
      <c r="F299" s="4">
        <v>45</v>
      </c>
      <c r="G299" s="4">
        <v>51</v>
      </c>
      <c r="H299" s="7" t="s">
        <v>180</v>
      </c>
      <c r="I299" s="23">
        <v>22910184</v>
      </c>
      <c r="J299" s="18">
        <v>1007565725</v>
      </c>
      <c r="K299" s="18">
        <v>2716709211</v>
      </c>
      <c r="L299" s="18">
        <v>0</v>
      </c>
      <c r="M299" s="19">
        <v>3747185120</v>
      </c>
      <c r="N299" s="120">
        <v>6.1139717591534417E-3</v>
      </c>
      <c r="O299" s="121">
        <v>0.26888602850771354</v>
      </c>
      <c r="P299" s="121">
        <v>0.724999999733133</v>
      </c>
      <c r="Q299" s="121">
        <v>0</v>
      </c>
      <c r="R299" s="122">
        <v>1</v>
      </c>
    </row>
    <row r="300" spans="2:18" s="1" customFormat="1" ht="54" customHeight="1" x14ac:dyDescent="0.3">
      <c r="B300" s="5">
        <v>64</v>
      </c>
      <c r="C300" s="8">
        <v>604</v>
      </c>
      <c r="D300" s="4">
        <v>43</v>
      </c>
      <c r="E300" s="4">
        <v>10</v>
      </c>
      <c r="F300" s="4">
        <v>7</v>
      </c>
      <c r="G300" s="4">
        <v>52</v>
      </c>
      <c r="H300" s="7" t="s">
        <v>184</v>
      </c>
      <c r="I300" s="23">
        <v>9537796</v>
      </c>
      <c r="J300" s="18">
        <v>302462204</v>
      </c>
      <c r="K300" s="18">
        <v>468000000</v>
      </c>
      <c r="L300" s="18">
        <v>0</v>
      </c>
      <c r="M300" s="19">
        <v>780000000</v>
      </c>
      <c r="N300" s="120">
        <v>1.2227943589743591E-2</v>
      </c>
      <c r="O300" s="121">
        <v>0.38777205641025642</v>
      </c>
      <c r="P300" s="121">
        <v>0.6</v>
      </c>
      <c r="Q300" s="121">
        <v>0</v>
      </c>
      <c r="R300" s="122">
        <v>1</v>
      </c>
    </row>
    <row r="301" spans="2:18" s="1" customFormat="1" ht="54" customHeight="1" x14ac:dyDescent="0.3">
      <c r="B301" s="5">
        <v>64</v>
      </c>
      <c r="C301" s="8">
        <v>604</v>
      </c>
      <c r="D301" s="4">
        <v>43</v>
      </c>
      <c r="E301" s="4">
        <v>10</v>
      </c>
      <c r="F301" s="4">
        <v>21</v>
      </c>
      <c r="G301" s="4">
        <v>51</v>
      </c>
      <c r="H301" s="7" t="s">
        <v>183</v>
      </c>
      <c r="I301" s="23">
        <v>53895757</v>
      </c>
      <c r="J301" s="18">
        <v>716043633</v>
      </c>
      <c r="K301" s="18">
        <v>0</v>
      </c>
      <c r="L301" s="18">
        <v>0</v>
      </c>
      <c r="M301" s="19">
        <v>769939390</v>
      </c>
      <c r="N301" s="120">
        <v>6.9999999610358937E-2</v>
      </c>
      <c r="O301" s="121">
        <v>0.93000000038964103</v>
      </c>
      <c r="P301" s="121">
        <v>0</v>
      </c>
      <c r="Q301" s="121">
        <v>0</v>
      </c>
      <c r="R301" s="122">
        <v>1</v>
      </c>
    </row>
    <row r="302" spans="2:18" s="1" customFormat="1" ht="54" customHeight="1" x14ac:dyDescent="0.3">
      <c r="B302" s="5">
        <v>64</v>
      </c>
      <c r="C302" s="8">
        <v>604</v>
      </c>
      <c r="D302" s="4">
        <v>44</v>
      </c>
      <c r="E302" s="4">
        <v>10</v>
      </c>
      <c r="F302" s="4">
        <v>11</v>
      </c>
      <c r="G302" s="4">
        <v>51</v>
      </c>
      <c r="H302" s="7" t="s">
        <v>185</v>
      </c>
      <c r="I302" s="23">
        <v>150676288</v>
      </c>
      <c r="J302" s="18">
        <v>966306502</v>
      </c>
      <c r="K302" s="18">
        <v>0</v>
      </c>
      <c r="L302" s="18">
        <v>0</v>
      </c>
      <c r="M302" s="19">
        <v>1116982790</v>
      </c>
      <c r="N302" s="120">
        <v>0.13489580085651992</v>
      </c>
      <c r="O302" s="121">
        <v>0.86510419914348013</v>
      </c>
      <c r="P302" s="121">
        <v>0</v>
      </c>
      <c r="Q302" s="121">
        <v>0</v>
      </c>
      <c r="R302" s="122">
        <v>1</v>
      </c>
    </row>
    <row r="303" spans="2:18" s="1" customFormat="1" ht="54" customHeight="1" x14ac:dyDescent="0.3">
      <c r="B303" s="5">
        <v>64</v>
      </c>
      <c r="C303" s="8">
        <v>604</v>
      </c>
      <c r="D303" s="4">
        <v>44</v>
      </c>
      <c r="E303" s="4">
        <v>10</v>
      </c>
      <c r="F303" s="4">
        <v>11</v>
      </c>
      <c r="G303" s="4">
        <v>53</v>
      </c>
      <c r="H303" s="7" t="s">
        <v>186</v>
      </c>
      <c r="I303" s="23">
        <v>5281033</v>
      </c>
      <c r="J303" s="18">
        <v>676718967</v>
      </c>
      <c r="K303" s="18">
        <v>177000000</v>
      </c>
      <c r="L303" s="18">
        <v>0</v>
      </c>
      <c r="M303" s="19">
        <v>859000000</v>
      </c>
      <c r="N303" s="120">
        <v>6.1478847497089643E-3</v>
      </c>
      <c r="O303" s="121">
        <v>0.78779856461001163</v>
      </c>
      <c r="P303" s="121">
        <v>0.20605355064027939</v>
      </c>
      <c r="Q303" s="121">
        <v>0</v>
      </c>
      <c r="R303" s="122">
        <v>1</v>
      </c>
    </row>
    <row r="304" spans="2:18" s="1" customFormat="1" ht="54" customHeight="1" x14ac:dyDescent="0.3">
      <c r="B304" s="5">
        <v>64</v>
      </c>
      <c r="C304" s="8">
        <v>604</v>
      </c>
      <c r="D304" s="4">
        <v>44</v>
      </c>
      <c r="E304" s="4">
        <v>10</v>
      </c>
      <c r="F304" s="4">
        <v>11</v>
      </c>
      <c r="G304" s="4">
        <v>56</v>
      </c>
      <c r="H304" s="7" t="s">
        <v>187</v>
      </c>
      <c r="I304" s="23">
        <v>5281033</v>
      </c>
      <c r="J304" s="18">
        <v>586966682</v>
      </c>
      <c r="K304" s="18">
        <v>620510365</v>
      </c>
      <c r="L304" s="18">
        <v>0</v>
      </c>
      <c r="M304" s="19">
        <v>1212758080</v>
      </c>
      <c r="N304" s="120">
        <v>4.354564267260953E-3</v>
      </c>
      <c r="O304" s="121">
        <v>0.48399321487101532</v>
      </c>
      <c r="P304" s="121">
        <v>0.51165222086172368</v>
      </c>
      <c r="Q304" s="121">
        <v>0</v>
      </c>
      <c r="R304" s="122">
        <v>1</v>
      </c>
    </row>
    <row r="305" spans="2:18" s="1" customFormat="1" ht="54" customHeight="1" x14ac:dyDescent="0.3">
      <c r="B305" s="5">
        <v>64</v>
      </c>
      <c r="C305" s="8">
        <v>604</v>
      </c>
      <c r="D305" s="4">
        <v>44</v>
      </c>
      <c r="E305" s="4">
        <v>10</v>
      </c>
      <c r="F305" s="4">
        <v>11</v>
      </c>
      <c r="G305" s="4">
        <v>57</v>
      </c>
      <c r="H305" s="7" t="s">
        <v>188</v>
      </c>
      <c r="I305" s="23">
        <v>3949416</v>
      </c>
      <c r="J305" s="18">
        <v>585383917</v>
      </c>
      <c r="K305" s="18">
        <v>604999997</v>
      </c>
      <c r="L305" s="18">
        <v>0</v>
      </c>
      <c r="M305" s="19">
        <v>1194333330</v>
      </c>
      <c r="N305" s="120">
        <v>3.3067954320591553E-3</v>
      </c>
      <c r="O305" s="121">
        <v>0.49013445601488825</v>
      </c>
      <c r="P305" s="121">
        <v>0.50655874855305261</v>
      </c>
      <c r="Q305" s="121">
        <v>0</v>
      </c>
      <c r="R305" s="122">
        <v>1</v>
      </c>
    </row>
    <row r="306" spans="2:18" s="1" customFormat="1" ht="54" customHeight="1" x14ac:dyDescent="0.3">
      <c r="B306" s="5">
        <v>64</v>
      </c>
      <c r="C306" s="8">
        <v>604</v>
      </c>
      <c r="D306" s="4">
        <v>44</v>
      </c>
      <c r="E306" s="4">
        <v>10</v>
      </c>
      <c r="F306" s="4">
        <v>11</v>
      </c>
      <c r="G306" s="4">
        <v>60</v>
      </c>
      <c r="H306" s="7" t="s">
        <v>189</v>
      </c>
      <c r="I306" s="23">
        <v>1061832260</v>
      </c>
      <c r="J306" s="18">
        <v>3229959570</v>
      </c>
      <c r="K306" s="18">
        <v>0</v>
      </c>
      <c r="L306" s="18">
        <v>0</v>
      </c>
      <c r="M306" s="19">
        <v>4291791830</v>
      </c>
      <c r="N306" s="120">
        <v>0.24741001009827637</v>
      </c>
      <c r="O306" s="121">
        <v>0.75258998990172365</v>
      </c>
      <c r="P306" s="121">
        <v>0</v>
      </c>
      <c r="Q306" s="121">
        <v>0</v>
      </c>
      <c r="R306" s="122">
        <v>1</v>
      </c>
    </row>
    <row r="307" spans="2:18" s="1" customFormat="1" ht="54" customHeight="1" x14ac:dyDescent="0.3">
      <c r="B307" s="5">
        <v>64</v>
      </c>
      <c r="C307" s="8">
        <v>604</v>
      </c>
      <c r="D307" s="4">
        <v>45</v>
      </c>
      <c r="E307" s="4">
        <v>10</v>
      </c>
      <c r="F307" s="4">
        <v>2</v>
      </c>
      <c r="G307" s="4">
        <v>51</v>
      </c>
      <c r="H307" s="7" t="s">
        <v>192</v>
      </c>
      <c r="I307" s="23">
        <v>244558867</v>
      </c>
      <c r="J307" s="18">
        <v>1175441133</v>
      </c>
      <c r="K307" s="18">
        <v>0</v>
      </c>
      <c r="L307" s="18">
        <v>0</v>
      </c>
      <c r="M307" s="19">
        <v>1420000000</v>
      </c>
      <c r="N307" s="120">
        <v>0.1722245542253521</v>
      </c>
      <c r="O307" s="121">
        <v>0.8277754457746479</v>
      </c>
      <c r="P307" s="121">
        <v>0</v>
      </c>
      <c r="Q307" s="121">
        <v>0</v>
      </c>
      <c r="R307" s="122">
        <v>1</v>
      </c>
    </row>
    <row r="308" spans="2:18" s="1" customFormat="1" ht="54" customHeight="1" x14ac:dyDescent="0.3">
      <c r="B308" s="5">
        <v>64</v>
      </c>
      <c r="C308" s="8">
        <v>604</v>
      </c>
      <c r="D308" s="4">
        <v>45</v>
      </c>
      <c r="E308" s="4">
        <v>10</v>
      </c>
      <c r="F308" s="4">
        <v>3</v>
      </c>
      <c r="G308" s="4">
        <v>52</v>
      </c>
      <c r="H308" s="7" t="s">
        <v>193</v>
      </c>
      <c r="I308" s="23">
        <v>8938447</v>
      </c>
      <c r="J308" s="18">
        <v>29610819</v>
      </c>
      <c r="K308" s="18">
        <v>3000004</v>
      </c>
      <c r="L308" s="18">
        <v>0</v>
      </c>
      <c r="M308" s="19">
        <v>41549270</v>
      </c>
      <c r="N308" s="120">
        <v>0.21512885785959657</v>
      </c>
      <c r="O308" s="121">
        <v>0.71266761124804356</v>
      </c>
      <c r="P308" s="121">
        <v>7.2203530892359841E-2</v>
      </c>
      <c r="Q308" s="121">
        <v>0</v>
      </c>
      <c r="R308" s="122">
        <v>1</v>
      </c>
    </row>
    <row r="309" spans="2:18" s="1" customFormat="1" ht="54" customHeight="1" x14ac:dyDescent="0.3">
      <c r="B309" s="5">
        <v>64</v>
      </c>
      <c r="C309" s="8">
        <v>604</v>
      </c>
      <c r="D309" s="4">
        <v>45</v>
      </c>
      <c r="E309" s="4">
        <v>10</v>
      </c>
      <c r="F309" s="4">
        <v>5</v>
      </c>
      <c r="G309" s="4">
        <v>51</v>
      </c>
      <c r="H309" s="7" t="s">
        <v>196</v>
      </c>
      <c r="I309" s="23">
        <v>3239010</v>
      </c>
      <c r="J309" s="18">
        <v>855098640</v>
      </c>
      <c r="K309" s="18">
        <v>761167350</v>
      </c>
      <c r="L309" s="18">
        <v>0</v>
      </c>
      <c r="M309" s="19">
        <v>1619505000</v>
      </c>
      <c r="N309" s="120">
        <v>2E-3</v>
      </c>
      <c r="O309" s="121">
        <v>0.52800000000000002</v>
      </c>
      <c r="P309" s="121">
        <v>0.47</v>
      </c>
      <c r="Q309" s="121">
        <v>0</v>
      </c>
      <c r="R309" s="122">
        <v>1</v>
      </c>
    </row>
    <row r="310" spans="2:18" s="1" customFormat="1" ht="54" customHeight="1" x14ac:dyDescent="0.3">
      <c r="B310" s="5">
        <v>64</v>
      </c>
      <c r="C310" s="8">
        <v>604</v>
      </c>
      <c r="D310" s="4">
        <v>45</v>
      </c>
      <c r="E310" s="4">
        <v>10</v>
      </c>
      <c r="F310" s="4">
        <v>13</v>
      </c>
      <c r="G310" s="4">
        <v>51</v>
      </c>
      <c r="H310" s="7" t="s">
        <v>190</v>
      </c>
      <c r="I310" s="23">
        <v>50400000</v>
      </c>
      <c r="J310" s="18">
        <v>1449600000</v>
      </c>
      <c r="K310" s="18">
        <v>0</v>
      </c>
      <c r="L310" s="18">
        <v>0</v>
      </c>
      <c r="M310" s="19">
        <v>1500000000</v>
      </c>
      <c r="N310" s="120">
        <v>3.3599999999999998E-2</v>
      </c>
      <c r="O310" s="121">
        <v>0.96640000000000004</v>
      </c>
      <c r="P310" s="121">
        <v>0</v>
      </c>
      <c r="Q310" s="121">
        <v>0</v>
      </c>
      <c r="R310" s="122">
        <v>1</v>
      </c>
    </row>
    <row r="311" spans="2:18" s="1" customFormat="1" ht="54" customHeight="1" x14ac:dyDescent="0.3">
      <c r="B311" s="5">
        <v>64</v>
      </c>
      <c r="C311" s="8">
        <v>604</v>
      </c>
      <c r="D311" s="4">
        <v>45</v>
      </c>
      <c r="E311" s="4">
        <v>10</v>
      </c>
      <c r="F311" s="4">
        <v>16</v>
      </c>
      <c r="G311" s="4">
        <v>52</v>
      </c>
      <c r="H311" s="7" t="s">
        <v>191</v>
      </c>
      <c r="I311" s="23">
        <v>58038034</v>
      </c>
      <c r="J311" s="18">
        <v>180279206</v>
      </c>
      <c r="K311" s="18">
        <v>0</v>
      </c>
      <c r="L311" s="18">
        <v>0</v>
      </c>
      <c r="M311" s="19">
        <v>238317240</v>
      </c>
      <c r="N311" s="120">
        <v>0.2435326709893082</v>
      </c>
      <c r="O311" s="121">
        <v>0.7564673290106918</v>
      </c>
      <c r="P311" s="121">
        <v>0</v>
      </c>
      <c r="Q311" s="121">
        <v>0</v>
      </c>
      <c r="R311" s="122">
        <v>1</v>
      </c>
    </row>
    <row r="312" spans="2:18" s="1" customFormat="1" ht="54" customHeight="1" x14ac:dyDescent="0.3">
      <c r="B312" s="5">
        <v>64</v>
      </c>
      <c r="C312" s="8">
        <v>604</v>
      </c>
      <c r="D312" s="4">
        <v>45</v>
      </c>
      <c r="E312" s="4">
        <v>10</v>
      </c>
      <c r="F312" s="4">
        <v>21</v>
      </c>
      <c r="G312" s="4">
        <v>51</v>
      </c>
      <c r="H312" s="7" t="s">
        <v>682</v>
      </c>
      <c r="I312" s="23">
        <v>9660075</v>
      </c>
      <c r="J312" s="18">
        <v>306339925</v>
      </c>
      <c r="K312" s="18">
        <v>474000000</v>
      </c>
      <c r="L312" s="18">
        <v>0</v>
      </c>
      <c r="M312" s="19">
        <v>790000000</v>
      </c>
      <c r="N312" s="120">
        <v>1.2227943037974684E-2</v>
      </c>
      <c r="O312" s="121">
        <v>0.38777205696202532</v>
      </c>
      <c r="P312" s="121">
        <v>0.6</v>
      </c>
      <c r="Q312" s="121">
        <v>0</v>
      </c>
      <c r="R312" s="122">
        <v>1</v>
      </c>
    </row>
    <row r="313" spans="2:18" s="1" customFormat="1" ht="54" customHeight="1" x14ac:dyDescent="0.3">
      <c r="B313" s="5">
        <v>64</v>
      </c>
      <c r="C313" s="8">
        <v>604</v>
      </c>
      <c r="D313" s="4">
        <v>45</v>
      </c>
      <c r="E313" s="4">
        <v>10</v>
      </c>
      <c r="F313" s="4">
        <v>21</v>
      </c>
      <c r="G313" s="4">
        <v>52</v>
      </c>
      <c r="H313" s="7" t="s">
        <v>683</v>
      </c>
      <c r="I313" s="23">
        <v>10393752</v>
      </c>
      <c r="J313" s="18">
        <v>329606248</v>
      </c>
      <c r="K313" s="18">
        <v>510000000</v>
      </c>
      <c r="L313" s="18">
        <v>0</v>
      </c>
      <c r="M313" s="19">
        <v>850000000</v>
      </c>
      <c r="N313" s="120">
        <v>1.2227943529411764E-2</v>
      </c>
      <c r="O313" s="121">
        <v>0.38777205647058821</v>
      </c>
      <c r="P313" s="121">
        <v>0.6</v>
      </c>
      <c r="Q313" s="121">
        <v>0</v>
      </c>
      <c r="R313" s="122">
        <v>1</v>
      </c>
    </row>
    <row r="314" spans="2:18" s="1" customFormat="1" ht="54" customHeight="1" x14ac:dyDescent="0.3">
      <c r="B314" s="5">
        <v>64</v>
      </c>
      <c r="C314" s="8">
        <v>604</v>
      </c>
      <c r="D314" s="4">
        <v>45</v>
      </c>
      <c r="E314" s="4">
        <v>10</v>
      </c>
      <c r="F314" s="4">
        <v>23</v>
      </c>
      <c r="G314" s="4">
        <v>51</v>
      </c>
      <c r="H314" s="7" t="s">
        <v>684</v>
      </c>
      <c r="I314" s="23">
        <v>2921904</v>
      </c>
      <c r="J314" s="18">
        <v>455342246</v>
      </c>
      <c r="K314" s="18">
        <v>401290850</v>
      </c>
      <c r="L314" s="18">
        <v>0</v>
      </c>
      <c r="M314" s="19">
        <v>859555000</v>
      </c>
      <c r="N314" s="120">
        <v>3.3993217420642077E-3</v>
      </c>
      <c r="O314" s="121">
        <v>0.52974183850946133</v>
      </c>
      <c r="P314" s="121">
        <v>0.46685883974847447</v>
      </c>
      <c r="Q314" s="121">
        <v>0</v>
      </c>
      <c r="R314" s="122">
        <v>1</v>
      </c>
    </row>
    <row r="315" spans="2:18" s="1" customFormat="1" ht="54" customHeight="1" x14ac:dyDescent="0.3">
      <c r="B315" s="5">
        <v>64</v>
      </c>
      <c r="C315" s="8">
        <v>604</v>
      </c>
      <c r="D315" s="4">
        <v>45</v>
      </c>
      <c r="E315" s="4">
        <v>10</v>
      </c>
      <c r="F315" s="4">
        <v>23</v>
      </c>
      <c r="G315" s="4">
        <v>52</v>
      </c>
      <c r="H315" s="7" t="s">
        <v>685</v>
      </c>
      <c r="I315" s="23">
        <v>2123245</v>
      </c>
      <c r="J315" s="18">
        <v>244496006</v>
      </c>
      <c r="K315" s="18">
        <v>213605749</v>
      </c>
      <c r="L315" s="18">
        <v>0</v>
      </c>
      <c r="M315" s="19">
        <v>460225000</v>
      </c>
      <c r="N315" s="120">
        <v>4.613493399967407E-3</v>
      </c>
      <c r="O315" s="121">
        <v>0.53125320441088597</v>
      </c>
      <c r="P315" s="121">
        <v>0.46413330218914661</v>
      </c>
      <c r="Q315" s="121">
        <v>0</v>
      </c>
      <c r="R315" s="122">
        <v>1</v>
      </c>
    </row>
    <row r="316" spans="2:18" s="1" customFormat="1" ht="54" customHeight="1" x14ac:dyDescent="0.3">
      <c r="B316" s="5">
        <v>64</v>
      </c>
      <c r="C316" s="8">
        <v>604</v>
      </c>
      <c r="D316" s="4">
        <v>45</v>
      </c>
      <c r="E316" s="4">
        <v>10</v>
      </c>
      <c r="F316" s="4">
        <v>23</v>
      </c>
      <c r="G316" s="4">
        <v>53</v>
      </c>
      <c r="H316" s="7" t="s">
        <v>686</v>
      </c>
      <c r="I316" s="23">
        <v>3122874</v>
      </c>
      <c r="J316" s="18">
        <v>508398326</v>
      </c>
      <c r="K316" s="18">
        <v>448518800</v>
      </c>
      <c r="L316" s="18">
        <v>0</v>
      </c>
      <c r="M316" s="19">
        <v>960040000</v>
      </c>
      <c r="N316" s="120">
        <v>3.2528582142410732E-3</v>
      </c>
      <c r="O316" s="121">
        <v>0.52955952460314148</v>
      </c>
      <c r="P316" s="121">
        <v>0.46718761718261737</v>
      </c>
      <c r="Q316" s="121">
        <v>0</v>
      </c>
      <c r="R316" s="122">
        <v>1</v>
      </c>
    </row>
    <row r="317" spans="2:18" s="1" customFormat="1" ht="54" customHeight="1" x14ac:dyDescent="0.3">
      <c r="B317" s="5">
        <v>64</v>
      </c>
      <c r="C317" s="8">
        <v>604</v>
      </c>
      <c r="D317" s="4">
        <v>45</v>
      </c>
      <c r="E317" s="4">
        <v>10</v>
      </c>
      <c r="F317" s="4">
        <v>23</v>
      </c>
      <c r="G317" s="4">
        <v>54</v>
      </c>
      <c r="H317" s="7" t="s">
        <v>687</v>
      </c>
      <c r="I317" s="23">
        <v>5171724</v>
      </c>
      <c r="J317" s="18">
        <v>1049294726</v>
      </c>
      <c r="K317" s="18">
        <v>929998550</v>
      </c>
      <c r="L317" s="18">
        <v>0</v>
      </c>
      <c r="M317" s="19">
        <v>1984465000</v>
      </c>
      <c r="N317" s="120">
        <v>2.6061049199658346E-3</v>
      </c>
      <c r="O317" s="121">
        <v>0.52875446329363329</v>
      </c>
      <c r="P317" s="121">
        <v>0.46863943178640088</v>
      </c>
      <c r="Q317" s="121">
        <v>0</v>
      </c>
      <c r="R317" s="122">
        <v>1</v>
      </c>
    </row>
    <row r="318" spans="2:18" s="1" customFormat="1" ht="54" customHeight="1" x14ac:dyDescent="0.3">
      <c r="B318" s="5">
        <v>64</v>
      </c>
      <c r="C318" s="8">
        <v>604</v>
      </c>
      <c r="D318" s="4">
        <v>45</v>
      </c>
      <c r="E318" s="4">
        <v>10</v>
      </c>
      <c r="F318" s="4">
        <v>23</v>
      </c>
      <c r="G318" s="4">
        <v>55</v>
      </c>
      <c r="H318" s="7" t="s">
        <v>688</v>
      </c>
      <c r="I318" s="23">
        <v>5171724</v>
      </c>
      <c r="J318" s="18">
        <v>1049294726</v>
      </c>
      <c r="K318" s="18">
        <v>929998550</v>
      </c>
      <c r="L318" s="18">
        <v>0</v>
      </c>
      <c r="M318" s="19">
        <v>1984465000</v>
      </c>
      <c r="N318" s="120">
        <v>2.6061049199658346E-3</v>
      </c>
      <c r="O318" s="121">
        <v>0.52875446329363329</v>
      </c>
      <c r="P318" s="121">
        <v>0.46863943178640088</v>
      </c>
      <c r="Q318" s="121">
        <v>0</v>
      </c>
      <c r="R318" s="122">
        <v>1</v>
      </c>
    </row>
    <row r="319" spans="2:18" s="1" customFormat="1" ht="54" customHeight="1" x14ac:dyDescent="0.3">
      <c r="B319" s="5">
        <v>64</v>
      </c>
      <c r="C319" s="8">
        <v>604</v>
      </c>
      <c r="D319" s="4">
        <v>45</v>
      </c>
      <c r="E319" s="4">
        <v>10</v>
      </c>
      <c r="F319" s="4">
        <v>46</v>
      </c>
      <c r="G319" s="4">
        <v>51</v>
      </c>
      <c r="H319" s="7" t="s">
        <v>689</v>
      </c>
      <c r="I319" s="23">
        <v>3057077219</v>
      </c>
      <c r="J319" s="18">
        <v>3657527171</v>
      </c>
      <c r="K319" s="18">
        <v>0</v>
      </c>
      <c r="L319" s="18">
        <v>0</v>
      </c>
      <c r="M319" s="19">
        <v>6714604390</v>
      </c>
      <c r="N319" s="120">
        <v>0.45528776401970572</v>
      </c>
      <c r="O319" s="121">
        <v>0.54471223598029428</v>
      </c>
      <c r="P319" s="121">
        <v>0</v>
      </c>
      <c r="Q319" s="121">
        <v>0</v>
      </c>
      <c r="R319" s="122">
        <v>1</v>
      </c>
    </row>
    <row r="320" spans="2:18" s="1" customFormat="1" ht="54" customHeight="1" x14ac:dyDescent="0.3">
      <c r="B320" s="5">
        <v>64</v>
      </c>
      <c r="C320" s="8">
        <v>604</v>
      </c>
      <c r="D320" s="4">
        <v>45</v>
      </c>
      <c r="E320" s="4">
        <v>10</v>
      </c>
      <c r="F320" s="4">
        <v>48</v>
      </c>
      <c r="G320" s="4">
        <v>51</v>
      </c>
      <c r="H320" s="7" t="s">
        <v>194</v>
      </c>
      <c r="I320" s="23">
        <v>3802770</v>
      </c>
      <c r="J320" s="18">
        <v>1003931280</v>
      </c>
      <c r="K320" s="18">
        <v>893650950</v>
      </c>
      <c r="L320" s="18">
        <v>0</v>
      </c>
      <c r="M320" s="19">
        <v>1901385000</v>
      </c>
      <c r="N320" s="120">
        <v>2E-3</v>
      </c>
      <c r="O320" s="121">
        <v>0.52800000000000002</v>
      </c>
      <c r="P320" s="121">
        <v>0.47</v>
      </c>
      <c r="Q320" s="121">
        <v>0</v>
      </c>
      <c r="R320" s="122">
        <v>1</v>
      </c>
    </row>
    <row r="321" spans="2:18" s="1" customFormat="1" ht="54" customHeight="1" x14ac:dyDescent="0.3">
      <c r="B321" s="5">
        <v>64</v>
      </c>
      <c r="C321" s="8">
        <v>604</v>
      </c>
      <c r="D321" s="4">
        <v>45</v>
      </c>
      <c r="E321" s="4">
        <v>10</v>
      </c>
      <c r="F321" s="4">
        <v>49</v>
      </c>
      <c r="G321" s="4">
        <v>51</v>
      </c>
      <c r="H321" s="7" t="s">
        <v>195</v>
      </c>
      <c r="I321" s="23">
        <v>2340518</v>
      </c>
      <c r="J321" s="18">
        <v>1050892358</v>
      </c>
      <c r="K321" s="18">
        <v>1287284624</v>
      </c>
      <c r="L321" s="18">
        <v>0</v>
      </c>
      <c r="M321" s="19">
        <v>2340517500</v>
      </c>
      <c r="N321" s="120">
        <v>1.0000002136279691E-3</v>
      </c>
      <c r="O321" s="121">
        <v>0.44900000021362796</v>
      </c>
      <c r="P321" s="121">
        <v>0.54999999957274404</v>
      </c>
      <c r="Q321" s="121">
        <v>0</v>
      </c>
      <c r="R321" s="122">
        <v>1</v>
      </c>
    </row>
    <row r="322" spans="2:18" s="1" customFormat="1" ht="54" customHeight="1" x14ac:dyDescent="0.3">
      <c r="B322" s="5">
        <v>64</v>
      </c>
      <c r="C322" s="8">
        <v>604</v>
      </c>
      <c r="D322" s="4">
        <v>45</v>
      </c>
      <c r="E322" s="4">
        <v>10</v>
      </c>
      <c r="F322" s="4">
        <v>50</v>
      </c>
      <c r="G322" s="4">
        <v>51</v>
      </c>
      <c r="H322" s="7" t="s">
        <v>197</v>
      </c>
      <c r="I322" s="23">
        <v>14639542</v>
      </c>
      <c r="J322" s="18">
        <v>464248567</v>
      </c>
      <c r="K322" s="18">
        <v>718332161</v>
      </c>
      <c r="L322" s="18">
        <v>0</v>
      </c>
      <c r="M322" s="19">
        <v>1197220270</v>
      </c>
      <c r="N322" s="120">
        <v>1.2227943651505332E-2</v>
      </c>
      <c r="O322" s="121">
        <v>0.38777205718376284</v>
      </c>
      <c r="P322" s="121">
        <v>0.59999999916473179</v>
      </c>
      <c r="Q322" s="121">
        <v>0</v>
      </c>
      <c r="R322" s="122">
        <v>1</v>
      </c>
    </row>
    <row r="323" spans="2:18" s="1" customFormat="1" ht="54" customHeight="1" x14ac:dyDescent="0.3">
      <c r="B323" s="5">
        <v>64</v>
      </c>
      <c r="C323" s="8">
        <v>604</v>
      </c>
      <c r="D323" s="4">
        <v>45</v>
      </c>
      <c r="E323" s="4">
        <v>10</v>
      </c>
      <c r="F323" s="4">
        <v>51</v>
      </c>
      <c r="G323" s="4">
        <v>51</v>
      </c>
      <c r="H323" s="7" t="s">
        <v>198</v>
      </c>
      <c r="I323" s="23">
        <v>12369916</v>
      </c>
      <c r="J323" s="18">
        <v>392274291</v>
      </c>
      <c r="K323" s="18">
        <v>606966313</v>
      </c>
      <c r="L323" s="18">
        <v>0</v>
      </c>
      <c r="M323" s="19">
        <v>1011610520</v>
      </c>
      <c r="N323" s="120">
        <v>1.222794322067746E-2</v>
      </c>
      <c r="O323" s="121">
        <v>0.38777205579079982</v>
      </c>
      <c r="P323" s="121">
        <v>0.60000000098852269</v>
      </c>
      <c r="Q323" s="121">
        <v>0</v>
      </c>
      <c r="R323" s="122">
        <v>1</v>
      </c>
    </row>
    <row r="324" spans="2:18" s="1" customFormat="1" ht="54" customHeight="1" x14ac:dyDescent="0.3">
      <c r="B324" s="5">
        <v>64</v>
      </c>
      <c r="C324" s="8">
        <v>604</v>
      </c>
      <c r="D324" s="4">
        <v>45</v>
      </c>
      <c r="E324" s="4">
        <v>10</v>
      </c>
      <c r="F324" s="4">
        <v>51</v>
      </c>
      <c r="G324" s="4">
        <v>52</v>
      </c>
      <c r="H324" s="7" t="s">
        <v>199</v>
      </c>
      <c r="I324" s="23">
        <v>20047239</v>
      </c>
      <c r="J324" s="18">
        <v>635737254</v>
      </c>
      <c r="K324" s="18">
        <v>983676737</v>
      </c>
      <c r="L324" s="18">
        <v>0</v>
      </c>
      <c r="M324" s="19">
        <v>1639461230</v>
      </c>
      <c r="N324" s="120">
        <v>1.2227943322575551E-2</v>
      </c>
      <c r="O324" s="121">
        <v>0.38777205728738096</v>
      </c>
      <c r="P324" s="121">
        <v>0.59999999939004356</v>
      </c>
      <c r="Q324" s="121">
        <v>0</v>
      </c>
      <c r="R324" s="122">
        <v>1</v>
      </c>
    </row>
    <row r="325" spans="2:18" s="1" customFormat="1" ht="54" customHeight="1" x14ac:dyDescent="0.3">
      <c r="B325" s="5">
        <v>64</v>
      </c>
      <c r="C325" s="8">
        <v>604</v>
      </c>
      <c r="D325" s="4">
        <v>47</v>
      </c>
      <c r="E325" s="4">
        <v>20</v>
      </c>
      <c r="F325" s="4">
        <v>1</v>
      </c>
      <c r="G325" s="4">
        <v>51</v>
      </c>
      <c r="H325" s="7" t="s">
        <v>200</v>
      </c>
      <c r="I325" s="23">
        <v>20932772</v>
      </c>
      <c r="J325" s="18">
        <v>123741228</v>
      </c>
      <c r="K325" s="18">
        <v>0</v>
      </c>
      <c r="L325" s="18">
        <v>0</v>
      </c>
      <c r="M325" s="19">
        <v>144674000</v>
      </c>
      <c r="N325" s="120">
        <v>0.14468924616724499</v>
      </c>
      <c r="O325" s="121">
        <v>0.85531075383275501</v>
      </c>
      <c r="P325" s="121">
        <v>0</v>
      </c>
      <c r="Q325" s="121">
        <v>0</v>
      </c>
      <c r="R325" s="122">
        <v>1</v>
      </c>
    </row>
    <row r="326" spans="2:18" s="1" customFormat="1" ht="54" customHeight="1" x14ac:dyDescent="0.3">
      <c r="B326" s="5">
        <v>64</v>
      </c>
      <c r="C326" s="8">
        <v>604</v>
      </c>
      <c r="D326" s="4">
        <v>47</v>
      </c>
      <c r="E326" s="4">
        <v>21</v>
      </c>
      <c r="F326" s="4">
        <v>2</v>
      </c>
      <c r="G326" s="4">
        <v>51</v>
      </c>
      <c r="H326" s="7" t="s">
        <v>201</v>
      </c>
      <c r="I326" s="23">
        <v>13489957</v>
      </c>
      <c r="J326" s="18">
        <v>14880803</v>
      </c>
      <c r="K326" s="18">
        <v>0</v>
      </c>
      <c r="L326" s="18">
        <v>0</v>
      </c>
      <c r="M326" s="19">
        <v>28370760</v>
      </c>
      <c r="N326" s="120">
        <v>0.47548803768386888</v>
      </c>
      <c r="O326" s="121">
        <v>0.52451196231613106</v>
      </c>
      <c r="P326" s="121">
        <v>0</v>
      </c>
      <c r="Q326" s="121">
        <v>0</v>
      </c>
      <c r="R326" s="122">
        <v>1</v>
      </c>
    </row>
    <row r="327" spans="2:18" s="1" customFormat="1" ht="54" customHeight="1" x14ac:dyDescent="0.3">
      <c r="B327" s="5">
        <v>64</v>
      </c>
      <c r="C327" s="8">
        <v>604</v>
      </c>
      <c r="D327" s="4">
        <v>47</v>
      </c>
      <c r="E327" s="4">
        <v>23</v>
      </c>
      <c r="F327" s="4">
        <v>2</v>
      </c>
      <c r="G327" s="4">
        <v>51</v>
      </c>
      <c r="H327" s="7" t="s">
        <v>202</v>
      </c>
      <c r="I327" s="23">
        <v>3073238</v>
      </c>
      <c r="J327" s="18">
        <v>3390092</v>
      </c>
      <c r="K327" s="18">
        <v>0</v>
      </c>
      <c r="L327" s="18">
        <v>0</v>
      </c>
      <c r="M327" s="19">
        <v>6463330</v>
      </c>
      <c r="N327" s="120">
        <v>0.47548833186608142</v>
      </c>
      <c r="O327" s="121">
        <v>0.52451166813391858</v>
      </c>
      <c r="P327" s="121">
        <v>0</v>
      </c>
      <c r="Q327" s="121">
        <v>0</v>
      </c>
      <c r="R327" s="122">
        <v>1</v>
      </c>
    </row>
    <row r="328" spans="2:18" s="1" customFormat="1" ht="54" customHeight="1" x14ac:dyDescent="0.3">
      <c r="B328" s="5">
        <v>64</v>
      </c>
      <c r="C328" s="8">
        <v>604</v>
      </c>
      <c r="D328" s="4">
        <v>47</v>
      </c>
      <c r="E328" s="4">
        <v>24</v>
      </c>
      <c r="F328" s="4">
        <v>2</v>
      </c>
      <c r="G328" s="4">
        <v>51</v>
      </c>
      <c r="H328" s="7" t="s">
        <v>203</v>
      </c>
      <c r="I328" s="23">
        <v>11490141</v>
      </c>
      <c r="J328" s="18">
        <v>12674799</v>
      </c>
      <c r="K328" s="18">
        <v>0</v>
      </c>
      <c r="L328" s="18">
        <v>0</v>
      </c>
      <c r="M328" s="19">
        <v>24164940</v>
      </c>
      <c r="N328" s="120">
        <v>0.4754880831485615</v>
      </c>
      <c r="O328" s="121">
        <v>0.5245119168514385</v>
      </c>
      <c r="P328" s="121">
        <v>0</v>
      </c>
      <c r="Q328" s="121">
        <v>0</v>
      </c>
      <c r="R328" s="122">
        <v>1</v>
      </c>
    </row>
    <row r="329" spans="2:18" s="1" customFormat="1" ht="54" customHeight="1" x14ac:dyDescent="0.3">
      <c r="B329" s="5">
        <v>64</v>
      </c>
      <c r="C329" s="8">
        <v>604</v>
      </c>
      <c r="D329" s="4">
        <v>47</v>
      </c>
      <c r="E329" s="4">
        <v>26</v>
      </c>
      <c r="F329" s="4">
        <v>1</v>
      </c>
      <c r="G329" s="4">
        <v>51</v>
      </c>
      <c r="H329" s="7" t="s">
        <v>204</v>
      </c>
      <c r="I329" s="23">
        <v>5355054</v>
      </c>
      <c r="J329" s="18">
        <v>5907176</v>
      </c>
      <c r="K329" s="18">
        <v>0</v>
      </c>
      <c r="L329" s="18">
        <v>0</v>
      </c>
      <c r="M329" s="19">
        <v>11262230</v>
      </c>
      <c r="N329" s="120">
        <v>0.47548789182959328</v>
      </c>
      <c r="O329" s="121">
        <v>0.52451210817040672</v>
      </c>
      <c r="P329" s="121">
        <v>0</v>
      </c>
      <c r="Q329" s="121">
        <v>0</v>
      </c>
      <c r="R329" s="122">
        <v>1</v>
      </c>
    </row>
    <row r="330" spans="2:18" s="1" customFormat="1" ht="54" customHeight="1" x14ac:dyDescent="0.3">
      <c r="B330" s="5">
        <v>64</v>
      </c>
      <c r="C330" s="8">
        <v>604</v>
      </c>
      <c r="D330" s="4">
        <v>47</v>
      </c>
      <c r="E330" s="4">
        <v>27</v>
      </c>
      <c r="F330" s="4">
        <v>2</v>
      </c>
      <c r="G330" s="4">
        <v>52</v>
      </c>
      <c r="H330" s="7" t="s">
        <v>690</v>
      </c>
      <c r="I330" s="23">
        <v>52303689</v>
      </c>
      <c r="J330" s="18">
        <v>57696311</v>
      </c>
      <c r="K330" s="18">
        <v>0</v>
      </c>
      <c r="L330" s="18">
        <v>0</v>
      </c>
      <c r="M330" s="19">
        <v>110000000</v>
      </c>
      <c r="N330" s="120">
        <v>0.47548808181818181</v>
      </c>
      <c r="O330" s="121">
        <v>0.52451191818181819</v>
      </c>
      <c r="P330" s="121">
        <v>0</v>
      </c>
      <c r="Q330" s="121">
        <v>0</v>
      </c>
      <c r="R330" s="122">
        <v>1</v>
      </c>
    </row>
    <row r="331" spans="2:18" s="1" customFormat="1" ht="54" customHeight="1" x14ac:dyDescent="0.3">
      <c r="B331" s="5">
        <v>64</v>
      </c>
      <c r="C331" s="8">
        <v>604</v>
      </c>
      <c r="D331" s="4">
        <v>47</v>
      </c>
      <c r="E331" s="4">
        <v>29</v>
      </c>
      <c r="F331" s="4">
        <v>2</v>
      </c>
      <c r="G331" s="4">
        <v>51</v>
      </c>
      <c r="H331" s="7" t="s">
        <v>205</v>
      </c>
      <c r="I331" s="23">
        <v>14358749</v>
      </c>
      <c r="J331" s="18">
        <v>15839171</v>
      </c>
      <c r="K331" s="18">
        <v>0</v>
      </c>
      <c r="L331" s="18">
        <v>0</v>
      </c>
      <c r="M331" s="19">
        <v>30197920</v>
      </c>
      <c r="N331" s="120">
        <v>0.47548801374399297</v>
      </c>
      <c r="O331" s="121">
        <v>0.52451198625600703</v>
      </c>
      <c r="P331" s="121">
        <v>0</v>
      </c>
      <c r="Q331" s="121">
        <v>0</v>
      </c>
      <c r="R331" s="122">
        <v>1</v>
      </c>
    </row>
    <row r="332" spans="2:18" s="1" customFormat="1" ht="54" customHeight="1" x14ac:dyDescent="0.3">
      <c r="B332" s="5">
        <v>64</v>
      </c>
      <c r="C332" s="8">
        <v>604</v>
      </c>
      <c r="D332" s="4">
        <v>47</v>
      </c>
      <c r="E332" s="4">
        <v>33</v>
      </c>
      <c r="F332" s="4">
        <v>2</v>
      </c>
      <c r="G332" s="4">
        <v>51</v>
      </c>
      <c r="H332" s="7" t="s">
        <v>206</v>
      </c>
      <c r="I332" s="23">
        <v>40115084</v>
      </c>
      <c r="J332" s="18">
        <v>44251036</v>
      </c>
      <c r="K332" s="18">
        <v>0</v>
      </c>
      <c r="L332" s="18">
        <v>0</v>
      </c>
      <c r="M332" s="19">
        <v>84366120</v>
      </c>
      <c r="N332" s="120">
        <v>0.47548807507089341</v>
      </c>
      <c r="O332" s="121">
        <v>0.52451192492910659</v>
      </c>
      <c r="P332" s="121">
        <v>0</v>
      </c>
      <c r="Q332" s="121">
        <v>0</v>
      </c>
      <c r="R332" s="122">
        <v>1</v>
      </c>
    </row>
    <row r="333" spans="2:18" s="1" customFormat="1" ht="54" customHeight="1" x14ac:dyDescent="0.3">
      <c r="B333" s="5">
        <v>64</v>
      </c>
      <c r="C333" s="8">
        <v>604</v>
      </c>
      <c r="D333" s="4">
        <v>47</v>
      </c>
      <c r="E333" s="4">
        <v>36</v>
      </c>
      <c r="F333" s="4">
        <v>2</v>
      </c>
      <c r="G333" s="4">
        <v>51</v>
      </c>
      <c r="H333" s="7" t="s">
        <v>207</v>
      </c>
      <c r="I333" s="23">
        <v>38904434</v>
      </c>
      <c r="J333" s="18">
        <v>42915566</v>
      </c>
      <c r="K333" s="18">
        <v>0</v>
      </c>
      <c r="L333" s="18">
        <v>0</v>
      </c>
      <c r="M333" s="19">
        <v>81820000</v>
      </c>
      <c r="N333" s="120">
        <v>0.47548807137619165</v>
      </c>
      <c r="O333" s="121">
        <v>0.52451192862380835</v>
      </c>
      <c r="P333" s="121">
        <v>0</v>
      </c>
      <c r="Q333" s="121">
        <v>0</v>
      </c>
      <c r="R333" s="122">
        <v>1</v>
      </c>
    </row>
    <row r="334" spans="2:18" s="1" customFormat="1" ht="54" customHeight="1" x14ac:dyDescent="0.3">
      <c r="B334" s="5">
        <v>64</v>
      </c>
      <c r="C334" s="8">
        <v>604</v>
      </c>
      <c r="D334" s="4">
        <v>47</v>
      </c>
      <c r="E334" s="4">
        <v>37</v>
      </c>
      <c r="F334" s="4">
        <v>1</v>
      </c>
      <c r="G334" s="4">
        <v>51</v>
      </c>
      <c r="H334" s="7" t="s">
        <v>208</v>
      </c>
      <c r="I334" s="23">
        <v>37722151</v>
      </c>
      <c r="J334" s="18">
        <v>41611389</v>
      </c>
      <c r="K334" s="18">
        <v>0</v>
      </c>
      <c r="L334" s="18">
        <v>0</v>
      </c>
      <c r="M334" s="19">
        <v>79333540</v>
      </c>
      <c r="N334" s="120">
        <v>0.47548805965295382</v>
      </c>
      <c r="O334" s="121">
        <v>0.52451194034704618</v>
      </c>
      <c r="P334" s="121">
        <v>0</v>
      </c>
      <c r="Q334" s="121">
        <v>0</v>
      </c>
      <c r="R334" s="122">
        <v>1</v>
      </c>
    </row>
    <row r="335" spans="2:18" s="1" customFormat="1" ht="54" customHeight="1" x14ac:dyDescent="0.3">
      <c r="B335" s="5">
        <v>64</v>
      </c>
      <c r="C335" s="8">
        <v>604</v>
      </c>
      <c r="D335" s="4">
        <v>47</v>
      </c>
      <c r="E335" s="4">
        <v>39</v>
      </c>
      <c r="F335" s="4">
        <v>2</v>
      </c>
      <c r="G335" s="4">
        <v>51</v>
      </c>
      <c r="H335" s="7" t="s">
        <v>209</v>
      </c>
      <c r="I335" s="23">
        <v>42029929</v>
      </c>
      <c r="J335" s="18">
        <v>51363311</v>
      </c>
      <c r="K335" s="18">
        <v>0</v>
      </c>
      <c r="L335" s="18">
        <v>0</v>
      </c>
      <c r="M335" s="19">
        <v>93393240</v>
      </c>
      <c r="N335" s="120">
        <v>0.4500318117242747</v>
      </c>
      <c r="O335" s="121">
        <v>0.54996818827572536</v>
      </c>
      <c r="P335" s="121">
        <v>0</v>
      </c>
      <c r="Q335" s="121">
        <v>0</v>
      </c>
      <c r="R335" s="122">
        <v>1</v>
      </c>
    </row>
    <row r="336" spans="2:18" s="1" customFormat="1" ht="54" customHeight="1" x14ac:dyDescent="0.3">
      <c r="B336" s="5">
        <v>64</v>
      </c>
      <c r="C336" s="8">
        <v>604</v>
      </c>
      <c r="D336" s="4">
        <v>47</v>
      </c>
      <c r="E336" s="4">
        <v>41</v>
      </c>
      <c r="F336" s="4">
        <v>2</v>
      </c>
      <c r="G336" s="4">
        <v>51</v>
      </c>
      <c r="H336" s="7" t="s">
        <v>210</v>
      </c>
      <c r="I336" s="23">
        <v>6745538</v>
      </c>
      <c r="J336" s="18">
        <v>7441012</v>
      </c>
      <c r="K336" s="18">
        <v>0</v>
      </c>
      <c r="L336" s="18">
        <v>0</v>
      </c>
      <c r="M336" s="19">
        <v>14186550</v>
      </c>
      <c r="N336" s="120">
        <v>0.47548826176907</v>
      </c>
      <c r="O336" s="121">
        <v>0.52451173823093</v>
      </c>
      <c r="P336" s="121">
        <v>0</v>
      </c>
      <c r="Q336" s="121">
        <v>0</v>
      </c>
      <c r="R336" s="122">
        <v>1</v>
      </c>
    </row>
    <row r="337" spans="2:18" s="1" customFormat="1" ht="54" customHeight="1" x14ac:dyDescent="0.3">
      <c r="B337" s="5">
        <v>64</v>
      </c>
      <c r="C337" s="8">
        <v>604</v>
      </c>
      <c r="D337" s="4">
        <v>47</v>
      </c>
      <c r="E337" s="4">
        <v>43</v>
      </c>
      <c r="F337" s="4">
        <v>2</v>
      </c>
      <c r="G337" s="4">
        <v>51</v>
      </c>
      <c r="H337" s="7" t="s">
        <v>211</v>
      </c>
      <c r="I337" s="23">
        <v>20744357</v>
      </c>
      <c r="J337" s="18">
        <v>22883143</v>
      </c>
      <c r="K337" s="18">
        <v>0</v>
      </c>
      <c r="L337" s="18">
        <v>0</v>
      </c>
      <c r="M337" s="19">
        <v>43627500</v>
      </c>
      <c r="N337" s="120">
        <v>0.47548809810326054</v>
      </c>
      <c r="O337" s="121">
        <v>0.52451190189673946</v>
      </c>
      <c r="P337" s="121">
        <v>0</v>
      </c>
      <c r="Q337" s="121">
        <v>0</v>
      </c>
      <c r="R337" s="122">
        <v>1</v>
      </c>
    </row>
    <row r="338" spans="2:18" s="1" customFormat="1" ht="54" customHeight="1" x14ac:dyDescent="0.3">
      <c r="B338" s="5">
        <v>64</v>
      </c>
      <c r="C338" s="8">
        <v>604</v>
      </c>
      <c r="D338" s="4">
        <v>48</v>
      </c>
      <c r="E338" s="4">
        <v>23</v>
      </c>
      <c r="F338" s="4">
        <v>2</v>
      </c>
      <c r="G338" s="4">
        <v>51</v>
      </c>
      <c r="H338" s="7" t="s">
        <v>691</v>
      </c>
      <c r="I338" s="23">
        <v>24822725</v>
      </c>
      <c r="J338" s="18">
        <v>181677275</v>
      </c>
      <c r="K338" s="18">
        <v>143500000</v>
      </c>
      <c r="L338" s="18">
        <v>0</v>
      </c>
      <c r="M338" s="19">
        <v>350000000</v>
      </c>
      <c r="N338" s="120">
        <v>7.0922071428571432E-2</v>
      </c>
      <c r="O338" s="121">
        <v>0.51907792857142854</v>
      </c>
      <c r="P338" s="121">
        <v>0.41</v>
      </c>
      <c r="Q338" s="121">
        <v>0</v>
      </c>
      <c r="R338" s="122">
        <v>1</v>
      </c>
    </row>
    <row r="339" spans="2:18" s="1" customFormat="1" ht="54" customHeight="1" x14ac:dyDescent="0.3">
      <c r="B339" s="5">
        <v>64</v>
      </c>
      <c r="C339" s="8">
        <v>604</v>
      </c>
      <c r="D339" s="4">
        <v>48</v>
      </c>
      <c r="E339" s="4">
        <v>23</v>
      </c>
      <c r="F339" s="4">
        <v>3</v>
      </c>
      <c r="G339" s="4">
        <v>51</v>
      </c>
      <c r="H339" s="7" t="s">
        <v>213</v>
      </c>
      <c r="I339" s="23">
        <v>9606395</v>
      </c>
      <c r="J339" s="18">
        <v>95141605</v>
      </c>
      <c r="K339" s="18">
        <v>0</v>
      </c>
      <c r="L339" s="18">
        <v>0</v>
      </c>
      <c r="M339" s="19">
        <v>104748000</v>
      </c>
      <c r="N339" s="120">
        <v>9.1709579180509412E-2</v>
      </c>
      <c r="O339" s="121">
        <v>0.90829042081949063</v>
      </c>
      <c r="P339" s="121">
        <v>0</v>
      </c>
      <c r="Q339" s="121">
        <v>0</v>
      </c>
      <c r="R339" s="122">
        <v>1</v>
      </c>
    </row>
    <row r="340" spans="2:18" s="1" customFormat="1" ht="54" customHeight="1" x14ac:dyDescent="0.3">
      <c r="B340" s="5">
        <v>64</v>
      </c>
      <c r="C340" s="8">
        <v>604</v>
      </c>
      <c r="D340" s="4">
        <v>48</v>
      </c>
      <c r="E340" s="4">
        <v>28</v>
      </c>
      <c r="F340" s="4">
        <v>1</v>
      </c>
      <c r="G340" s="4">
        <v>51</v>
      </c>
      <c r="H340" s="7" t="s">
        <v>214</v>
      </c>
      <c r="I340" s="23">
        <v>17119121</v>
      </c>
      <c r="J340" s="18">
        <v>92880879</v>
      </c>
      <c r="K340" s="18">
        <v>0</v>
      </c>
      <c r="L340" s="18">
        <v>0</v>
      </c>
      <c r="M340" s="19">
        <v>110000000</v>
      </c>
      <c r="N340" s="120">
        <v>0.15562837272727273</v>
      </c>
      <c r="O340" s="121">
        <v>0.8443716272727273</v>
      </c>
      <c r="P340" s="121">
        <v>0</v>
      </c>
      <c r="Q340" s="121">
        <v>0</v>
      </c>
      <c r="R340" s="122">
        <v>1</v>
      </c>
    </row>
    <row r="341" spans="2:18" s="1" customFormat="1" ht="54" customHeight="1" x14ac:dyDescent="0.3">
      <c r="B341" s="5">
        <v>64</v>
      </c>
      <c r="C341" s="8">
        <v>604</v>
      </c>
      <c r="D341" s="4">
        <v>48</v>
      </c>
      <c r="E341" s="4">
        <v>28</v>
      </c>
      <c r="F341" s="4">
        <v>2</v>
      </c>
      <c r="G341" s="4">
        <v>51</v>
      </c>
      <c r="H341" s="7" t="s">
        <v>215</v>
      </c>
      <c r="I341" s="23">
        <v>11738826</v>
      </c>
      <c r="J341" s="18">
        <v>256261174</v>
      </c>
      <c r="K341" s="18">
        <v>132000000</v>
      </c>
      <c r="L341" s="18">
        <v>0</v>
      </c>
      <c r="M341" s="19">
        <v>400000000</v>
      </c>
      <c r="N341" s="120">
        <v>2.9347064999999999E-2</v>
      </c>
      <c r="O341" s="121">
        <v>0.64065293499999998</v>
      </c>
      <c r="P341" s="121">
        <v>0.33</v>
      </c>
      <c r="Q341" s="121">
        <v>0</v>
      </c>
      <c r="R341" s="122">
        <v>1</v>
      </c>
    </row>
    <row r="342" spans="2:18" s="1" customFormat="1" ht="54" customHeight="1" x14ac:dyDescent="0.3">
      <c r="B342" s="5">
        <v>64</v>
      </c>
      <c r="C342" s="8">
        <v>604</v>
      </c>
      <c r="D342" s="4">
        <v>48</v>
      </c>
      <c r="E342" s="4">
        <v>29</v>
      </c>
      <c r="F342" s="4">
        <v>1</v>
      </c>
      <c r="G342" s="4">
        <v>51</v>
      </c>
      <c r="H342" s="7" t="s">
        <v>216</v>
      </c>
      <c r="I342" s="23">
        <v>17119121</v>
      </c>
      <c r="J342" s="18">
        <v>92880879</v>
      </c>
      <c r="K342" s="18">
        <v>0</v>
      </c>
      <c r="L342" s="18">
        <v>0</v>
      </c>
      <c r="M342" s="19">
        <v>110000000</v>
      </c>
      <c r="N342" s="120">
        <v>0.15562837272727273</v>
      </c>
      <c r="O342" s="121">
        <v>0.8443716272727273</v>
      </c>
      <c r="P342" s="121">
        <v>0</v>
      </c>
      <c r="Q342" s="121">
        <v>0</v>
      </c>
      <c r="R342" s="122">
        <v>1</v>
      </c>
    </row>
    <row r="343" spans="2:18" s="1" customFormat="1" ht="54" customHeight="1" x14ac:dyDescent="0.3">
      <c r="B343" s="5">
        <v>64</v>
      </c>
      <c r="C343" s="8">
        <v>604</v>
      </c>
      <c r="D343" s="4">
        <v>48</v>
      </c>
      <c r="E343" s="4">
        <v>30</v>
      </c>
      <c r="F343" s="4">
        <v>1</v>
      </c>
      <c r="G343" s="4">
        <v>51</v>
      </c>
      <c r="H343" s="7" t="s">
        <v>217</v>
      </c>
      <c r="I343" s="23">
        <v>17119121</v>
      </c>
      <c r="J343" s="18">
        <v>92880879</v>
      </c>
      <c r="K343" s="18">
        <v>0</v>
      </c>
      <c r="L343" s="18">
        <v>0</v>
      </c>
      <c r="M343" s="19">
        <v>110000000</v>
      </c>
      <c r="N343" s="120">
        <v>0.15562837272727273</v>
      </c>
      <c r="O343" s="121">
        <v>0.8443716272727273</v>
      </c>
      <c r="P343" s="121">
        <v>0</v>
      </c>
      <c r="Q343" s="121">
        <v>0</v>
      </c>
      <c r="R343" s="122">
        <v>1</v>
      </c>
    </row>
    <row r="344" spans="2:18" s="1" customFormat="1" ht="54" customHeight="1" x14ac:dyDescent="0.3">
      <c r="B344" s="5">
        <v>64</v>
      </c>
      <c r="C344" s="8">
        <v>604</v>
      </c>
      <c r="D344" s="4">
        <v>48</v>
      </c>
      <c r="E344" s="4">
        <v>32</v>
      </c>
      <c r="F344" s="4">
        <v>1</v>
      </c>
      <c r="G344" s="4">
        <v>51</v>
      </c>
      <c r="H344" s="7" t="s">
        <v>218</v>
      </c>
      <c r="I344" s="23">
        <v>17119121</v>
      </c>
      <c r="J344" s="18">
        <v>92880879</v>
      </c>
      <c r="K344" s="18">
        <v>0</v>
      </c>
      <c r="L344" s="18">
        <v>0</v>
      </c>
      <c r="M344" s="19">
        <v>110000000</v>
      </c>
      <c r="N344" s="120">
        <v>0.15562837272727273</v>
      </c>
      <c r="O344" s="121">
        <v>0.8443716272727273</v>
      </c>
      <c r="P344" s="121">
        <v>0</v>
      </c>
      <c r="Q344" s="121">
        <v>0</v>
      </c>
      <c r="R344" s="122">
        <v>1</v>
      </c>
    </row>
    <row r="345" spans="2:18" s="1" customFormat="1" ht="54" customHeight="1" x14ac:dyDescent="0.3">
      <c r="B345" s="5">
        <v>64</v>
      </c>
      <c r="C345" s="8">
        <v>604</v>
      </c>
      <c r="D345" s="4">
        <v>48</v>
      </c>
      <c r="E345" s="4">
        <v>34</v>
      </c>
      <c r="F345" s="4">
        <v>1</v>
      </c>
      <c r="G345" s="4">
        <v>51</v>
      </c>
      <c r="H345" s="7" t="s">
        <v>219</v>
      </c>
      <c r="I345" s="23">
        <v>17119121</v>
      </c>
      <c r="J345" s="18">
        <v>92880879</v>
      </c>
      <c r="K345" s="18">
        <v>0</v>
      </c>
      <c r="L345" s="18">
        <v>0</v>
      </c>
      <c r="M345" s="19">
        <v>110000000</v>
      </c>
      <c r="N345" s="120">
        <v>0.15562837272727273</v>
      </c>
      <c r="O345" s="121">
        <v>0.8443716272727273</v>
      </c>
      <c r="P345" s="121">
        <v>0</v>
      </c>
      <c r="Q345" s="121">
        <v>0</v>
      </c>
      <c r="R345" s="122">
        <v>1</v>
      </c>
    </row>
    <row r="346" spans="2:18" s="1" customFormat="1" ht="54" customHeight="1" x14ac:dyDescent="0.3">
      <c r="B346" s="5">
        <v>64</v>
      </c>
      <c r="C346" s="8">
        <v>604</v>
      </c>
      <c r="D346" s="4">
        <v>48</v>
      </c>
      <c r="E346" s="4">
        <v>37</v>
      </c>
      <c r="F346" s="4">
        <v>1</v>
      </c>
      <c r="G346" s="4">
        <v>51</v>
      </c>
      <c r="H346" s="7" t="s">
        <v>220</v>
      </c>
      <c r="I346" s="23">
        <v>17119121</v>
      </c>
      <c r="J346" s="18">
        <v>92880879</v>
      </c>
      <c r="K346" s="18">
        <v>0</v>
      </c>
      <c r="L346" s="18">
        <v>0</v>
      </c>
      <c r="M346" s="19">
        <v>110000000</v>
      </c>
      <c r="N346" s="120">
        <v>0.15562837272727273</v>
      </c>
      <c r="O346" s="121">
        <v>0.8443716272727273</v>
      </c>
      <c r="P346" s="121">
        <v>0</v>
      </c>
      <c r="Q346" s="121">
        <v>0</v>
      </c>
      <c r="R346" s="122">
        <v>1</v>
      </c>
    </row>
    <row r="347" spans="2:18" s="1" customFormat="1" ht="54" customHeight="1" x14ac:dyDescent="0.3">
      <c r="B347" s="5">
        <v>64</v>
      </c>
      <c r="C347" s="8">
        <v>604</v>
      </c>
      <c r="D347" s="4">
        <v>48</v>
      </c>
      <c r="E347" s="4">
        <v>39</v>
      </c>
      <c r="F347" s="4">
        <v>1</v>
      </c>
      <c r="G347" s="4">
        <v>51</v>
      </c>
      <c r="H347" s="7" t="s">
        <v>221</v>
      </c>
      <c r="I347" s="23">
        <v>17119121</v>
      </c>
      <c r="J347" s="18">
        <v>92880879</v>
      </c>
      <c r="K347" s="18">
        <v>0</v>
      </c>
      <c r="L347" s="18">
        <v>0</v>
      </c>
      <c r="M347" s="19">
        <v>110000000</v>
      </c>
      <c r="N347" s="120">
        <v>0.15562837272727273</v>
      </c>
      <c r="O347" s="121">
        <v>0.8443716272727273</v>
      </c>
      <c r="P347" s="121">
        <v>0</v>
      </c>
      <c r="Q347" s="121">
        <v>0</v>
      </c>
      <c r="R347" s="122">
        <v>1</v>
      </c>
    </row>
    <row r="348" spans="2:18" s="1" customFormat="1" ht="54" customHeight="1" x14ac:dyDescent="0.3">
      <c r="B348" s="5">
        <v>64</v>
      </c>
      <c r="C348" s="8">
        <v>604</v>
      </c>
      <c r="D348" s="4">
        <v>48</v>
      </c>
      <c r="E348" s="4">
        <v>40</v>
      </c>
      <c r="F348" s="4">
        <v>1</v>
      </c>
      <c r="G348" s="4">
        <v>51</v>
      </c>
      <c r="H348" s="7" t="s">
        <v>222</v>
      </c>
      <c r="I348" s="23">
        <v>17119121</v>
      </c>
      <c r="J348" s="18">
        <v>92880879</v>
      </c>
      <c r="K348" s="18">
        <v>0</v>
      </c>
      <c r="L348" s="18">
        <v>0</v>
      </c>
      <c r="M348" s="19">
        <v>110000000</v>
      </c>
      <c r="N348" s="120">
        <v>0.15562837272727273</v>
      </c>
      <c r="O348" s="121">
        <v>0.8443716272727273</v>
      </c>
      <c r="P348" s="121">
        <v>0</v>
      </c>
      <c r="Q348" s="121">
        <v>0</v>
      </c>
      <c r="R348" s="122">
        <v>1</v>
      </c>
    </row>
    <row r="349" spans="2:18" s="1" customFormat="1" ht="54" customHeight="1" x14ac:dyDescent="0.3">
      <c r="B349" s="5">
        <v>64</v>
      </c>
      <c r="C349" s="8">
        <v>604</v>
      </c>
      <c r="D349" s="4">
        <v>48</v>
      </c>
      <c r="E349" s="4">
        <v>40</v>
      </c>
      <c r="F349" s="4">
        <v>2</v>
      </c>
      <c r="G349" s="4">
        <v>51</v>
      </c>
      <c r="H349" s="7" t="s">
        <v>223</v>
      </c>
      <c r="I349" s="23">
        <v>18559861</v>
      </c>
      <c r="J349" s="18">
        <v>133222502</v>
      </c>
      <c r="K349" s="18">
        <v>0</v>
      </c>
      <c r="L349" s="18">
        <v>0</v>
      </c>
      <c r="M349" s="19">
        <v>151782363</v>
      </c>
      <c r="N349" s="120">
        <v>0.12227943110887</v>
      </c>
      <c r="O349" s="121">
        <v>0.87772056889113004</v>
      </c>
      <c r="P349" s="121">
        <v>0</v>
      </c>
      <c r="Q349" s="121">
        <v>0</v>
      </c>
      <c r="R349" s="122">
        <v>1</v>
      </c>
    </row>
    <row r="350" spans="2:18" s="1" customFormat="1" ht="54" customHeight="1" x14ac:dyDescent="0.3">
      <c r="B350" s="5">
        <v>64</v>
      </c>
      <c r="C350" s="8">
        <v>604</v>
      </c>
      <c r="D350" s="4">
        <v>48</v>
      </c>
      <c r="E350" s="4">
        <v>42</v>
      </c>
      <c r="F350" s="4">
        <v>1</v>
      </c>
      <c r="G350" s="4">
        <v>51</v>
      </c>
      <c r="H350" s="7" t="s">
        <v>224</v>
      </c>
      <c r="I350" s="23">
        <v>17119121</v>
      </c>
      <c r="J350" s="18">
        <v>92880879</v>
      </c>
      <c r="K350" s="18">
        <v>0</v>
      </c>
      <c r="L350" s="18">
        <v>0</v>
      </c>
      <c r="M350" s="19">
        <v>110000000</v>
      </c>
      <c r="N350" s="120">
        <v>0.15562837272727273</v>
      </c>
      <c r="O350" s="121">
        <v>0.8443716272727273</v>
      </c>
      <c r="P350" s="121">
        <v>0</v>
      </c>
      <c r="Q350" s="121">
        <v>0</v>
      </c>
      <c r="R350" s="122">
        <v>1</v>
      </c>
    </row>
    <row r="351" spans="2:18" s="1" customFormat="1" ht="54" customHeight="1" x14ac:dyDescent="0.3">
      <c r="B351" s="5">
        <v>64</v>
      </c>
      <c r="C351" s="8">
        <v>604</v>
      </c>
      <c r="D351" s="4">
        <v>48</v>
      </c>
      <c r="E351" s="4">
        <v>44</v>
      </c>
      <c r="F351" s="4">
        <v>1</v>
      </c>
      <c r="G351" s="4">
        <v>51</v>
      </c>
      <c r="H351" s="7" t="s">
        <v>225</v>
      </c>
      <c r="I351" s="23">
        <v>17119121</v>
      </c>
      <c r="J351" s="18">
        <v>92880879</v>
      </c>
      <c r="K351" s="18">
        <v>0</v>
      </c>
      <c r="L351" s="18">
        <v>0</v>
      </c>
      <c r="M351" s="19">
        <v>110000000</v>
      </c>
      <c r="N351" s="120">
        <v>0.15562837272727273</v>
      </c>
      <c r="O351" s="121">
        <v>0.8443716272727273</v>
      </c>
      <c r="P351" s="121">
        <v>0</v>
      </c>
      <c r="Q351" s="121">
        <v>0</v>
      </c>
      <c r="R351" s="122">
        <v>1</v>
      </c>
    </row>
    <row r="352" spans="2:18" s="1" customFormat="1" ht="54" customHeight="1" x14ac:dyDescent="0.3">
      <c r="B352" s="5">
        <v>64</v>
      </c>
      <c r="C352" s="8">
        <v>604</v>
      </c>
      <c r="D352" s="4">
        <v>48</v>
      </c>
      <c r="E352" s="4">
        <v>44</v>
      </c>
      <c r="F352" s="4">
        <v>2</v>
      </c>
      <c r="G352" s="4">
        <v>51</v>
      </c>
      <c r="H352" s="7" t="s">
        <v>226</v>
      </c>
      <c r="I352" s="23">
        <v>7703604</v>
      </c>
      <c r="J352" s="18">
        <v>216296396</v>
      </c>
      <c r="K352" s="18">
        <v>126000000</v>
      </c>
      <c r="L352" s="18">
        <v>0</v>
      </c>
      <c r="M352" s="19">
        <v>350000000</v>
      </c>
      <c r="N352" s="120">
        <v>2.2010297142857144E-2</v>
      </c>
      <c r="O352" s="121">
        <v>0.61798970285714283</v>
      </c>
      <c r="P352" s="121">
        <v>0.36</v>
      </c>
      <c r="Q352" s="121">
        <v>0</v>
      </c>
      <c r="R352" s="122">
        <v>1</v>
      </c>
    </row>
    <row r="353" spans="2:18" s="1" customFormat="1" ht="54" customHeight="1" x14ac:dyDescent="0.3">
      <c r="B353" s="5">
        <v>64</v>
      </c>
      <c r="C353" s="8">
        <v>604</v>
      </c>
      <c r="D353" s="4">
        <v>49</v>
      </c>
      <c r="E353" s="4">
        <v>2</v>
      </c>
      <c r="F353" s="4">
        <v>7</v>
      </c>
      <c r="G353" s="4">
        <v>51</v>
      </c>
      <c r="H353" s="7" t="s">
        <v>228</v>
      </c>
      <c r="I353" s="23">
        <v>7170190</v>
      </c>
      <c r="J353" s="18">
        <v>90559380</v>
      </c>
      <c r="K353" s="18">
        <v>0</v>
      </c>
      <c r="L353" s="18">
        <v>0</v>
      </c>
      <c r="M353" s="19">
        <v>97729570</v>
      </c>
      <c r="N353" s="120">
        <v>7.3367661394601449E-2</v>
      </c>
      <c r="O353" s="121">
        <v>0.92663233860539851</v>
      </c>
      <c r="P353" s="121">
        <v>0</v>
      </c>
      <c r="Q353" s="121">
        <v>0</v>
      </c>
      <c r="R353" s="122">
        <v>1</v>
      </c>
    </row>
    <row r="354" spans="2:18" s="1" customFormat="1" ht="54" customHeight="1" x14ac:dyDescent="0.3">
      <c r="B354" s="5">
        <v>64</v>
      </c>
      <c r="C354" s="8">
        <v>604</v>
      </c>
      <c r="D354" s="4">
        <v>49</v>
      </c>
      <c r="E354" s="4">
        <v>2</v>
      </c>
      <c r="F354" s="4">
        <v>8</v>
      </c>
      <c r="G354" s="4">
        <v>51</v>
      </c>
      <c r="H354" s="7" t="s">
        <v>229</v>
      </c>
      <c r="I354" s="23">
        <v>5818319</v>
      </c>
      <c r="J354" s="18">
        <v>73485271</v>
      </c>
      <c r="K354" s="18">
        <v>0</v>
      </c>
      <c r="L354" s="18">
        <v>0</v>
      </c>
      <c r="M354" s="19">
        <v>79303590</v>
      </c>
      <c r="N354" s="120">
        <v>7.3367662170148923E-2</v>
      </c>
      <c r="O354" s="121">
        <v>0.9266323378298511</v>
      </c>
      <c r="P354" s="121">
        <v>0</v>
      </c>
      <c r="Q354" s="121">
        <v>0</v>
      </c>
      <c r="R354" s="122">
        <v>1</v>
      </c>
    </row>
    <row r="355" spans="2:18" s="1" customFormat="1" ht="54" customHeight="1" x14ac:dyDescent="0.3">
      <c r="B355" s="5">
        <v>64</v>
      </c>
      <c r="C355" s="8">
        <v>604</v>
      </c>
      <c r="D355" s="4">
        <v>49</v>
      </c>
      <c r="E355" s="4">
        <v>2</v>
      </c>
      <c r="F355" s="4">
        <v>29</v>
      </c>
      <c r="G355" s="4">
        <v>51</v>
      </c>
      <c r="H355" s="7" t="s">
        <v>692</v>
      </c>
      <c r="I355" s="23">
        <v>1782362</v>
      </c>
      <c r="J355" s="18">
        <v>12793778</v>
      </c>
      <c r="K355" s="18">
        <v>0</v>
      </c>
      <c r="L355" s="18">
        <v>0</v>
      </c>
      <c r="M355" s="19">
        <v>14576140</v>
      </c>
      <c r="N355" s="120">
        <v>0.12227942377062789</v>
      </c>
      <c r="O355" s="121">
        <v>0.87772057622937216</v>
      </c>
      <c r="P355" s="121">
        <v>0</v>
      </c>
      <c r="Q355" s="121">
        <v>0</v>
      </c>
      <c r="R355" s="122">
        <v>1</v>
      </c>
    </row>
    <row r="356" spans="2:18" s="1" customFormat="1" ht="54" customHeight="1" x14ac:dyDescent="0.3">
      <c r="B356" s="5">
        <v>64</v>
      </c>
      <c r="C356" s="8">
        <v>604</v>
      </c>
      <c r="D356" s="4">
        <v>49</v>
      </c>
      <c r="E356" s="4">
        <v>2</v>
      </c>
      <c r="F356" s="4">
        <v>69</v>
      </c>
      <c r="G356" s="4">
        <v>51</v>
      </c>
      <c r="H356" s="7" t="s">
        <v>227</v>
      </c>
      <c r="I356" s="23">
        <v>7336766</v>
      </c>
      <c r="J356" s="18">
        <v>106663234</v>
      </c>
      <c r="K356" s="18">
        <v>6000000</v>
      </c>
      <c r="L356" s="18">
        <v>0</v>
      </c>
      <c r="M356" s="19">
        <v>120000000</v>
      </c>
      <c r="N356" s="120">
        <v>6.113971666666667E-2</v>
      </c>
      <c r="O356" s="121">
        <v>0.88886028333333333</v>
      </c>
      <c r="P356" s="121">
        <v>0.05</v>
      </c>
      <c r="Q356" s="121">
        <v>0</v>
      </c>
      <c r="R356" s="122">
        <v>1</v>
      </c>
    </row>
    <row r="357" spans="2:18" s="1" customFormat="1" ht="54" customHeight="1" x14ac:dyDescent="0.3">
      <c r="B357" s="5">
        <v>64</v>
      </c>
      <c r="C357" s="8">
        <v>604</v>
      </c>
      <c r="D357" s="4">
        <v>50</v>
      </c>
      <c r="E357" s="4">
        <v>1</v>
      </c>
      <c r="F357" s="4">
        <v>21</v>
      </c>
      <c r="G357" s="4">
        <v>51</v>
      </c>
      <c r="H357" s="7" t="s">
        <v>230</v>
      </c>
      <c r="I357" s="23">
        <v>25948501</v>
      </c>
      <c r="J357" s="18">
        <v>186258079</v>
      </c>
      <c r="K357" s="18">
        <v>0</v>
      </c>
      <c r="L357" s="18">
        <v>0</v>
      </c>
      <c r="M357" s="19">
        <v>212206580</v>
      </c>
      <c r="N357" s="120">
        <v>0.12227943638693956</v>
      </c>
      <c r="O357" s="121">
        <v>0.87772056361306039</v>
      </c>
      <c r="P357" s="121">
        <v>0</v>
      </c>
      <c r="Q357" s="121">
        <v>0</v>
      </c>
      <c r="R357" s="122">
        <v>1</v>
      </c>
    </row>
    <row r="358" spans="2:18" s="1" customFormat="1" ht="54" customHeight="1" x14ac:dyDescent="0.3">
      <c r="B358" s="5">
        <v>64</v>
      </c>
      <c r="C358" s="8">
        <v>604</v>
      </c>
      <c r="D358" s="4">
        <v>50</v>
      </c>
      <c r="E358" s="4">
        <v>1</v>
      </c>
      <c r="F358" s="4">
        <v>25</v>
      </c>
      <c r="G358" s="4">
        <v>52</v>
      </c>
      <c r="H358" s="7" t="s">
        <v>231</v>
      </c>
      <c r="I358" s="23">
        <v>16049176</v>
      </c>
      <c r="J358" s="18">
        <v>333950824</v>
      </c>
      <c r="K358" s="18">
        <v>87500000</v>
      </c>
      <c r="L358" s="18">
        <v>0</v>
      </c>
      <c r="M358" s="19">
        <v>437500000</v>
      </c>
      <c r="N358" s="120">
        <v>3.6683830857142857E-2</v>
      </c>
      <c r="O358" s="121">
        <v>0.76331616914285716</v>
      </c>
      <c r="P358" s="121">
        <v>0.2</v>
      </c>
      <c r="Q358" s="121">
        <v>0</v>
      </c>
      <c r="R358" s="122">
        <v>1</v>
      </c>
    </row>
    <row r="359" spans="2:18" s="1" customFormat="1" ht="54" customHeight="1" x14ac:dyDescent="0.3">
      <c r="B359" s="5">
        <v>64</v>
      </c>
      <c r="C359" s="8">
        <v>604</v>
      </c>
      <c r="D359" s="4">
        <v>50</v>
      </c>
      <c r="E359" s="4">
        <v>1</v>
      </c>
      <c r="F359" s="4">
        <v>25</v>
      </c>
      <c r="G359" s="4">
        <v>53</v>
      </c>
      <c r="H359" s="7" t="s">
        <v>232</v>
      </c>
      <c r="I359" s="23">
        <v>24998807</v>
      </c>
      <c r="J359" s="18">
        <v>426921193</v>
      </c>
      <c r="K359" s="18">
        <v>86080000</v>
      </c>
      <c r="L359" s="18">
        <v>0</v>
      </c>
      <c r="M359" s="19">
        <v>538000000</v>
      </c>
      <c r="N359" s="120">
        <v>4.6466184014869891E-2</v>
      </c>
      <c r="O359" s="121">
        <v>0.79353381598513006</v>
      </c>
      <c r="P359" s="121">
        <v>0.16</v>
      </c>
      <c r="Q359" s="121">
        <v>0</v>
      </c>
      <c r="R359" s="122">
        <v>1</v>
      </c>
    </row>
    <row r="360" spans="2:18" s="1" customFormat="1" ht="54" customHeight="1" x14ac:dyDescent="0.3">
      <c r="B360" s="5">
        <v>64</v>
      </c>
      <c r="C360" s="8">
        <v>604</v>
      </c>
      <c r="D360" s="4">
        <v>51</v>
      </c>
      <c r="E360" s="4">
        <v>1</v>
      </c>
      <c r="F360" s="4">
        <v>23</v>
      </c>
      <c r="G360" s="4">
        <v>51</v>
      </c>
      <c r="H360" s="7" t="s">
        <v>233</v>
      </c>
      <c r="I360" s="23">
        <v>5193140</v>
      </c>
      <c r="J360" s="18">
        <v>50988960</v>
      </c>
      <c r="K360" s="18">
        <v>40387900</v>
      </c>
      <c r="L360" s="18">
        <v>0</v>
      </c>
      <c r="M360" s="19">
        <v>96570000</v>
      </c>
      <c r="N360" s="120">
        <v>5.3775913844879362E-2</v>
      </c>
      <c r="O360" s="121">
        <v>0.52800000000000002</v>
      </c>
      <c r="P360" s="121">
        <v>0.41822408615512063</v>
      </c>
      <c r="Q360" s="121">
        <v>0</v>
      </c>
      <c r="R360" s="122">
        <v>1</v>
      </c>
    </row>
    <row r="361" spans="2:18" s="1" customFormat="1" ht="54" customHeight="1" x14ac:dyDescent="0.3">
      <c r="B361" s="5">
        <v>64</v>
      </c>
      <c r="C361" s="8">
        <v>604</v>
      </c>
      <c r="D361" s="4">
        <v>51</v>
      </c>
      <c r="E361" s="4">
        <v>1</v>
      </c>
      <c r="F361" s="4">
        <v>24</v>
      </c>
      <c r="G361" s="4">
        <v>51</v>
      </c>
      <c r="H361" s="7" t="s">
        <v>234</v>
      </c>
      <c r="I361" s="23">
        <v>5096570</v>
      </c>
      <c r="J361" s="18">
        <v>25494480</v>
      </c>
      <c r="K361" s="18">
        <v>17693950</v>
      </c>
      <c r="L361" s="18">
        <v>0</v>
      </c>
      <c r="M361" s="19">
        <v>48285000</v>
      </c>
      <c r="N361" s="120">
        <v>0.10555182768975872</v>
      </c>
      <c r="O361" s="121">
        <v>0.52800000000000002</v>
      </c>
      <c r="P361" s="121">
        <v>0.36644817231024129</v>
      </c>
      <c r="Q361" s="121">
        <v>0</v>
      </c>
      <c r="R361" s="122">
        <v>1</v>
      </c>
    </row>
    <row r="362" spans="2:18" s="1" customFormat="1" ht="54" customHeight="1" x14ac:dyDescent="0.3">
      <c r="B362" s="5">
        <v>64</v>
      </c>
      <c r="C362" s="8">
        <v>604</v>
      </c>
      <c r="D362" s="4">
        <v>52</v>
      </c>
      <c r="E362" s="4">
        <v>21</v>
      </c>
      <c r="F362" s="4">
        <v>2</v>
      </c>
      <c r="G362" s="4">
        <v>51</v>
      </c>
      <c r="H362" s="7" t="s">
        <v>235</v>
      </c>
      <c r="I362" s="23">
        <v>31658783</v>
      </c>
      <c r="J362" s="18">
        <v>75341217</v>
      </c>
      <c r="K362" s="18">
        <v>0</v>
      </c>
      <c r="L362" s="18">
        <v>0</v>
      </c>
      <c r="M362" s="19">
        <v>107000000</v>
      </c>
      <c r="N362" s="120">
        <v>0.29587647663551403</v>
      </c>
      <c r="O362" s="121">
        <v>0.70412352336448603</v>
      </c>
      <c r="P362" s="121">
        <v>0</v>
      </c>
      <c r="Q362" s="121">
        <v>0</v>
      </c>
      <c r="R362" s="122">
        <v>1</v>
      </c>
    </row>
    <row r="363" spans="2:18" s="1" customFormat="1" ht="54" customHeight="1" x14ac:dyDescent="0.3">
      <c r="B363" s="5">
        <v>64</v>
      </c>
      <c r="C363" s="8">
        <v>604</v>
      </c>
      <c r="D363" s="4">
        <v>52</v>
      </c>
      <c r="E363" s="4">
        <v>22</v>
      </c>
      <c r="F363" s="4">
        <v>1</v>
      </c>
      <c r="G363" s="4">
        <v>51</v>
      </c>
      <c r="H363" s="7" t="s">
        <v>236</v>
      </c>
      <c r="I363" s="23">
        <v>11983384</v>
      </c>
      <c r="J363" s="18">
        <v>57016616</v>
      </c>
      <c r="K363" s="18">
        <v>0</v>
      </c>
      <c r="L363" s="18">
        <v>0</v>
      </c>
      <c r="M363" s="19">
        <v>69000000</v>
      </c>
      <c r="N363" s="120">
        <v>0.17367223188405798</v>
      </c>
      <c r="O363" s="121">
        <v>0.826327768115942</v>
      </c>
      <c r="P363" s="121">
        <v>0</v>
      </c>
      <c r="Q363" s="121">
        <v>0</v>
      </c>
      <c r="R363" s="122">
        <v>1</v>
      </c>
    </row>
    <row r="364" spans="2:18" s="1" customFormat="1" ht="54" customHeight="1" x14ac:dyDescent="0.3">
      <c r="B364" s="5">
        <v>64</v>
      </c>
      <c r="C364" s="8">
        <v>604</v>
      </c>
      <c r="D364" s="4">
        <v>52</v>
      </c>
      <c r="E364" s="4">
        <v>23</v>
      </c>
      <c r="F364" s="4">
        <v>1</v>
      </c>
      <c r="G364" s="4">
        <v>51</v>
      </c>
      <c r="H364" s="7" t="s">
        <v>237</v>
      </c>
      <c r="I364" s="23">
        <v>10638311</v>
      </c>
      <c r="J364" s="18">
        <v>42861689</v>
      </c>
      <c r="K364" s="18">
        <v>0</v>
      </c>
      <c r="L364" s="18">
        <v>0</v>
      </c>
      <c r="M364" s="19">
        <v>53500000</v>
      </c>
      <c r="N364" s="120">
        <v>0.19884693457943925</v>
      </c>
      <c r="O364" s="121">
        <v>0.80115306542056075</v>
      </c>
      <c r="P364" s="121">
        <v>0</v>
      </c>
      <c r="Q364" s="121">
        <v>0</v>
      </c>
      <c r="R364" s="122">
        <v>1</v>
      </c>
    </row>
    <row r="365" spans="2:18" s="1" customFormat="1" ht="54" customHeight="1" x14ac:dyDescent="0.3">
      <c r="B365" s="5">
        <v>64</v>
      </c>
      <c r="C365" s="8">
        <v>604</v>
      </c>
      <c r="D365" s="4">
        <v>52</v>
      </c>
      <c r="E365" s="4">
        <v>24</v>
      </c>
      <c r="F365" s="4">
        <v>1</v>
      </c>
      <c r="G365" s="4">
        <v>51</v>
      </c>
      <c r="H365" s="7" t="s">
        <v>238</v>
      </c>
      <c r="I365" s="23">
        <v>12545870</v>
      </c>
      <c r="J365" s="18">
        <v>38754130</v>
      </c>
      <c r="K365" s="18">
        <v>0</v>
      </c>
      <c r="L365" s="18">
        <v>0</v>
      </c>
      <c r="M365" s="19">
        <v>51300000</v>
      </c>
      <c r="N365" s="120">
        <v>0.2445588693957115</v>
      </c>
      <c r="O365" s="121">
        <v>0.75544113060428852</v>
      </c>
      <c r="P365" s="121">
        <v>0</v>
      </c>
      <c r="Q365" s="121">
        <v>0</v>
      </c>
      <c r="R365" s="122">
        <v>1</v>
      </c>
    </row>
    <row r="366" spans="2:18" s="1" customFormat="1" ht="54" customHeight="1" x14ac:dyDescent="0.3">
      <c r="B366" s="5">
        <v>64</v>
      </c>
      <c r="C366" s="8">
        <v>604</v>
      </c>
      <c r="D366" s="4">
        <v>52</v>
      </c>
      <c r="E366" s="4">
        <v>25</v>
      </c>
      <c r="F366" s="4">
        <v>1</v>
      </c>
      <c r="G366" s="4">
        <v>51</v>
      </c>
      <c r="H366" s="7" t="s">
        <v>239</v>
      </c>
      <c r="I366" s="23">
        <v>4646618</v>
      </c>
      <c r="J366" s="18">
        <v>14353382</v>
      </c>
      <c r="K366" s="18">
        <v>0</v>
      </c>
      <c r="L366" s="18">
        <v>0</v>
      </c>
      <c r="M366" s="19">
        <v>19000000</v>
      </c>
      <c r="N366" s="120">
        <v>0.24455884210526316</v>
      </c>
      <c r="O366" s="121">
        <v>0.75544115789473687</v>
      </c>
      <c r="P366" s="121">
        <v>0</v>
      </c>
      <c r="Q366" s="121">
        <v>0</v>
      </c>
      <c r="R366" s="122">
        <v>1</v>
      </c>
    </row>
    <row r="367" spans="2:18" s="1" customFormat="1" ht="54" customHeight="1" x14ac:dyDescent="0.3">
      <c r="B367" s="5">
        <v>64</v>
      </c>
      <c r="C367" s="8">
        <v>604</v>
      </c>
      <c r="D367" s="4">
        <v>52</v>
      </c>
      <c r="E367" s="4">
        <v>25</v>
      </c>
      <c r="F367" s="4">
        <v>2</v>
      </c>
      <c r="G367" s="4">
        <v>51</v>
      </c>
      <c r="H367" s="7" t="s">
        <v>240</v>
      </c>
      <c r="I367" s="23">
        <v>9674186</v>
      </c>
      <c r="J367" s="18">
        <v>122184814</v>
      </c>
      <c r="K367" s="18">
        <v>0</v>
      </c>
      <c r="L367" s="18">
        <v>0</v>
      </c>
      <c r="M367" s="19">
        <v>131859000</v>
      </c>
      <c r="N367" s="120">
        <v>7.3367657876974648E-2</v>
      </c>
      <c r="O367" s="121">
        <v>0.92663234212302537</v>
      </c>
      <c r="P367" s="121">
        <v>0</v>
      </c>
      <c r="Q367" s="121">
        <v>0</v>
      </c>
      <c r="R367" s="122">
        <v>1</v>
      </c>
    </row>
    <row r="368" spans="2:18" s="1" customFormat="1" ht="54" customHeight="1" x14ac:dyDescent="0.3">
      <c r="B368" s="5">
        <v>64</v>
      </c>
      <c r="C368" s="8">
        <v>604</v>
      </c>
      <c r="D368" s="4">
        <v>52</v>
      </c>
      <c r="E368" s="4">
        <v>26</v>
      </c>
      <c r="F368" s="4">
        <v>1</v>
      </c>
      <c r="G368" s="4">
        <v>51</v>
      </c>
      <c r="H368" s="7" t="s">
        <v>241</v>
      </c>
      <c r="I368" s="23">
        <v>8363913</v>
      </c>
      <c r="J368" s="18">
        <v>25836087</v>
      </c>
      <c r="K368" s="18">
        <v>0</v>
      </c>
      <c r="L368" s="18">
        <v>0</v>
      </c>
      <c r="M368" s="19">
        <v>34200000</v>
      </c>
      <c r="N368" s="120">
        <v>0.2445588596491228</v>
      </c>
      <c r="O368" s="121">
        <v>0.75544114035087717</v>
      </c>
      <c r="P368" s="121">
        <v>0</v>
      </c>
      <c r="Q368" s="121">
        <v>0</v>
      </c>
      <c r="R368" s="122">
        <v>1</v>
      </c>
    </row>
    <row r="369" spans="2:18" s="1" customFormat="1" ht="54" customHeight="1" x14ac:dyDescent="0.3">
      <c r="B369" s="5">
        <v>64</v>
      </c>
      <c r="C369" s="8">
        <v>604</v>
      </c>
      <c r="D369" s="4">
        <v>52</v>
      </c>
      <c r="E369" s="4">
        <v>27</v>
      </c>
      <c r="F369" s="4">
        <v>1</v>
      </c>
      <c r="G369" s="4">
        <v>51</v>
      </c>
      <c r="H369" s="7" t="s">
        <v>242</v>
      </c>
      <c r="I369" s="23">
        <v>11983384</v>
      </c>
      <c r="J369" s="18">
        <v>37016616</v>
      </c>
      <c r="K369" s="18">
        <v>0</v>
      </c>
      <c r="L369" s="18">
        <v>0</v>
      </c>
      <c r="M369" s="19">
        <v>49000000</v>
      </c>
      <c r="N369" s="120">
        <v>0.24455885714285713</v>
      </c>
      <c r="O369" s="121">
        <v>0.75544114285714281</v>
      </c>
      <c r="P369" s="121">
        <v>0</v>
      </c>
      <c r="Q369" s="121">
        <v>0</v>
      </c>
      <c r="R369" s="122">
        <v>1</v>
      </c>
    </row>
    <row r="370" spans="2:18" s="1" customFormat="1" ht="54" customHeight="1" x14ac:dyDescent="0.3">
      <c r="B370" s="5">
        <v>64</v>
      </c>
      <c r="C370" s="8">
        <v>604</v>
      </c>
      <c r="D370" s="4">
        <v>52</v>
      </c>
      <c r="E370" s="4">
        <v>28</v>
      </c>
      <c r="F370" s="4">
        <v>1</v>
      </c>
      <c r="G370" s="4">
        <v>51</v>
      </c>
      <c r="H370" s="7" t="s">
        <v>243</v>
      </c>
      <c r="I370" s="23">
        <v>4646618</v>
      </c>
      <c r="J370" s="18">
        <v>14353382</v>
      </c>
      <c r="K370" s="18">
        <v>0</v>
      </c>
      <c r="L370" s="18">
        <v>0</v>
      </c>
      <c r="M370" s="19">
        <v>19000000</v>
      </c>
      <c r="N370" s="120">
        <v>0.24455884210526316</v>
      </c>
      <c r="O370" s="121">
        <v>0.75544115789473687</v>
      </c>
      <c r="P370" s="121">
        <v>0</v>
      </c>
      <c r="Q370" s="121">
        <v>0</v>
      </c>
      <c r="R370" s="122">
        <v>1</v>
      </c>
    </row>
    <row r="371" spans="2:18" s="1" customFormat="1" ht="54" customHeight="1" x14ac:dyDescent="0.3">
      <c r="B371" s="5">
        <v>64</v>
      </c>
      <c r="C371" s="8">
        <v>604</v>
      </c>
      <c r="D371" s="4">
        <v>52</v>
      </c>
      <c r="E371" s="4">
        <v>28</v>
      </c>
      <c r="F371" s="4">
        <v>2</v>
      </c>
      <c r="G371" s="4">
        <v>51</v>
      </c>
      <c r="H371" s="7" t="s">
        <v>244</v>
      </c>
      <c r="I371" s="23">
        <v>2490832</v>
      </c>
      <c r="J371" s="18">
        <v>119729168</v>
      </c>
      <c r="K371" s="18">
        <v>0</v>
      </c>
      <c r="L371" s="18">
        <v>0</v>
      </c>
      <c r="M371" s="19">
        <v>122220000</v>
      </c>
      <c r="N371" s="120">
        <v>2.0379905089183439E-2</v>
      </c>
      <c r="O371" s="121">
        <v>0.97962009491081659</v>
      </c>
      <c r="P371" s="121">
        <v>0</v>
      </c>
      <c r="Q371" s="121">
        <v>0</v>
      </c>
      <c r="R371" s="122">
        <v>1</v>
      </c>
    </row>
    <row r="372" spans="2:18" s="1" customFormat="1" ht="54" customHeight="1" x14ac:dyDescent="0.3">
      <c r="B372" s="5">
        <v>64</v>
      </c>
      <c r="C372" s="8">
        <v>604</v>
      </c>
      <c r="D372" s="4">
        <v>52</v>
      </c>
      <c r="E372" s="4">
        <v>28</v>
      </c>
      <c r="F372" s="4">
        <v>3</v>
      </c>
      <c r="G372" s="4">
        <v>51</v>
      </c>
      <c r="H372" s="7" t="s">
        <v>245</v>
      </c>
      <c r="I372" s="23">
        <v>9709623</v>
      </c>
      <c r="J372" s="18">
        <v>122632377</v>
      </c>
      <c r="K372" s="18">
        <v>0</v>
      </c>
      <c r="L372" s="18">
        <v>0</v>
      </c>
      <c r="M372" s="19">
        <v>132342000</v>
      </c>
      <c r="N372" s="120">
        <v>7.3367661059980965E-2</v>
      </c>
      <c r="O372" s="121">
        <v>0.92663233894001906</v>
      </c>
      <c r="P372" s="121">
        <v>0</v>
      </c>
      <c r="Q372" s="121">
        <v>0</v>
      </c>
      <c r="R372" s="122">
        <v>1</v>
      </c>
    </row>
    <row r="373" spans="2:18" s="1" customFormat="1" ht="54" customHeight="1" x14ac:dyDescent="0.3">
      <c r="B373" s="5">
        <v>64</v>
      </c>
      <c r="C373" s="8">
        <v>604</v>
      </c>
      <c r="D373" s="4">
        <v>52</v>
      </c>
      <c r="E373" s="4">
        <v>29</v>
      </c>
      <c r="F373" s="4">
        <v>1</v>
      </c>
      <c r="G373" s="4">
        <v>51</v>
      </c>
      <c r="H373" s="7" t="s">
        <v>246</v>
      </c>
      <c r="I373" s="23">
        <v>17363680</v>
      </c>
      <c r="J373" s="18">
        <v>53636320</v>
      </c>
      <c r="K373" s="18">
        <v>0</v>
      </c>
      <c r="L373" s="18">
        <v>0</v>
      </c>
      <c r="M373" s="19">
        <v>71000000</v>
      </c>
      <c r="N373" s="120">
        <v>0.24455887323943662</v>
      </c>
      <c r="O373" s="121">
        <v>0.75544112676056341</v>
      </c>
      <c r="P373" s="121">
        <v>0</v>
      </c>
      <c r="Q373" s="121">
        <v>0</v>
      </c>
      <c r="R373" s="122">
        <v>1</v>
      </c>
    </row>
    <row r="374" spans="2:18" s="1" customFormat="1" ht="54" customHeight="1" x14ac:dyDescent="0.3">
      <c r="B374" s="5">
        <v>64</v>
      </c>
      <c r="C374" s="8">
        <v>604</v>
      </c>
      <c r="D374" s="4">
        <v>52</v>
      </c>
      <c r="E374" s="4">
        <v>30</v>
      </c>
      <c r="F374" s="4">
        <v>1</v>
      </c>
      <c r="G374" s="4">
        <v>51</v>
      </c>
      <c r="H374" s="7" t="s">
        <v>247</v>
      </c>
      <c r="I374" s="23">
        <v>15529488</v>
      </c>
      <c r="J374" s="18">
        <v>47970512</v>
      </c>
      <c r="K374" s="18">
        <v>0</v>
      </c>
      <c r="L374" s="18">
        <v>0</v>
      </c>
      <c r="M374" s="19">
        <v>63500000</v>
      </c>
      <c r="N374" s="120">
        <v>0.24455886614173228</v>
      </c>
      <c r="O374" s="121">
        <v>0.75544113385826772</v>
      </c>
      <c r="P374" s="121">
        <v>0</v>
      </c>
      <c r="Q374" s="121">
        <v>0</v>
      </c>
      <c r="R374" s="122">
        <v>1</v>
      </c>
    </row>
    <row r="375" spans="2:18" s="1" customFormat="1" ht="54" customHeight="1" x14ac:dyDescent="0.3">
      <c r="B375" s="5">
        <v>64</v>
      </c>
      <c r="C375" s="8">
        <v>604</v>
      </c>
      <c r="D375" s="4">
        <v>52</v>
      </c>
      <c r="E375" s="4">
        <v>31</v>
      </c>
      <c r="F375" s="4">
        <v>1</v>
      </c>
      <c r="G375" s="4">
        <v>51</v>
      </c>
      <c r="H375" s="7" t="s">
        <v>248</v>
      </c>
      <c r="I375" s="23">
        <v>9293237</v>
      </c>
      <c r="J375" s="18">
        <v>28706763</v>
      </c>
      <c r="K375" s="18">
        <v>0</v>
      </c>
      <c r="L375" s="18">
        <v>0</v>
      </c>
      <c r="M375" s="19">
        <v>38000000</v>
      </c>
      <c r="N375" s="120">
        <v>0.24455886842105262</v>
      </c>
      <c r="O375" s="121">
        <v>0.75544113157894732</v>
      </c>
      <c r="P375" s="121">
        <v>0</v>
      </c>
      <c r="Q375" s="121">
        <v>0</v>
      </c>
      <c r="R375" s="122">
        <v>1</v>
      </c>
    </row>
    <row r="376" spans="2:18" s="1" customFormat="1" ht="54" customHeight="1" x14ac:dyDescent="0.3">
      <c r="B376" s="5">
        <v>64</v>
      </c>
      <c r="C376" s="8">
        <v>604</v>
      </c>
      <c r="D376" s="4">
        <v>52</v>
      </c>
      <c r="E376" s="4">
        <v>31</v>
      </c>
      <c r="F376" s="4">
        <v>2</v>
      </c>
      <c r="G376" s="4">
        <v>51</v>
      </c>
      <c r="H376" s="7" t="s">
        <v>693</v>
      </c>
      <c r="I376" s="23">
        <v>23355372</v>
      </c>
      <c r="J376" s="18">
        <v>167644628</v>
      </c>
      <c r="K376" s="18">
        <v>0</v>
      </c>
      <c r="L376" s="18">
        <v>0</v>
      </c>
      <c r="M376" s="19">
        <v>191000000</v>
      </c>
      <c r="N376" s="120">
        <v>0.12227943455497382</v>
      </c>
      <c r="O376" s="121">
        <v>0.87772056544502619</v>
      </c>
      <c r="P376" s="121">
        <v>0</v>
      </c>
      <c r="Q376" s="121">
        <v>0</v>
      </c>
      <c r="R376" s="122">
        <v>1</v>
      </c>
    </row>
    <row r="377" spans="2:18" s="1" customFormat="1" ht="54" customHeight="1" x14ac:dyDescent="0.3">
      <c r="B377" s="5">
        <v>64</v>
      </c>
      <c r="C377" s="8">
        <v>604</v>
      </c>
      <c r="D377" s="4">
        <v>52</v>
      </c>
      <c r="E377" s="4">
        <v>31</v>
      </c>
      <c r="F377" s="4">
        <v>3</v>
      </c>
      <c r="G377" s="4">
        <v>51</v>
      </c>
      <c r="H377" s="7" t="s">
        <v>249</v>
      </c>
      <c r="I377" s="23">
        <v>7370809</v>
      </c>
      <c r="J377" s="18">
        <v>93093191</v>
      </c>
      <c r="K377" s="18">
        <v>0</v>
      </c>
      <c r="L377" s="18">
        <v>0</v>
      </c>
      <c r="M377" s="19">
        <v>100464000</v>
      </c>
      <c r="N377" s="120">
        <v>7.3367664038859692E-2</v>
      </c>
      <c r="O377" s="121">
        <v>0.92663233596114036</v>
      </c>
      <c r="P377" s="121">
        <v>0</v>
      </c>
      <c r="Q377" s="121">
        <v>0</v>
      </c>
      <c r="R377" s="122">
        <v>1</v>
      </c>
    </row>
    <row r="378" spans="2:18" s="1" customFormat="1" ht="54" customHeight="1" x14ac:dyDescent="0.3">
      <c r="B378" s="5">
        <v>64</v>
      </c>
      <c r="C378" s="8">
        <v>604</v>
      </c>
      <c r="D378" s="4">
        <v>52</v>
      </c>
      <c r="E378" s="4">
        <v>31</v>
      </c>
      <c r="F378" s="4">
        <v>4</v>
      </c>
      <c r="G378" s="4">
        <v>51</v>
      </c>
      <c r="H378" s="7" t="s">
        <v>250</v>
      </c>
      <c r="I378" s="23">
        <v>10729015</v>
      </c>
      <c r="J378" s="18">
        <v>135507285</v>
      </c>
      <c r="K378" s="18">
        <v>0</v>
      </c>
      <c r="L378" s="18">
        <v>0</v>
      </c>
      <c r="M378" s="19">
        <v>146236300</v>
      </c>
      <c r="N378" s="120">
        <v>7.3367659055925238E-2</v>
      </c>
      <c r="O378" s="121">
        <v>0.92663234094407476</v>
      </c>
      <c r="P378" s="121">
        <v>0</v>
      </c>
      <c r="Q378" s="121">
        <v>0</v>
      </c>
      <c r="R378" s="122">
        <v>1</v>
      </c>
    </row>
    <row r="379" spans="2:18" s="1" customFormat="1" ht="54" customHeight="1" x14ac:dyDescent="0.3">
      <c r="B379" s="5">
        <v>64</v>
      </c>
      <c r="C379" s="8">
        <v>604</v>
      </c>
      <c r="D379" s="4">
        <v>52</v>
      </c>
      <c r="E379" s="4">
        <v>31</v>
      </c>
      <c r="F379" s="4">
        <v>5</v>
      </c>
      <c r="G379" s="4">
        <v>51</v>
      </c>
      <c r="H379" s="7" t="s">
        <v>251</v>
      </c>
      <c r="I379" s="23">
        <v>8859145</v>
      </c>
      <c r="J379" s="18">
        <v>111890855</v>
      </c>
      <c r="K379" s="18">
        <v>0</v>
      </c>
      <c r="L379" s="18">
        <v>0</v>
      </c>
      <c r="M379" s="19">
        <v>120750000</v>
      </c>
      <c r="N379" s="120">
        <v>7.3367660455486539E-2</v>
      </c>
      <c r="O379" s="121">
        <v>0.92663233954451341</v>
      </c>
      <c r="P379" s="121">
        <v>0</v>
      </c>
      <c r="Q379" s="121">
        <v>0</v>
      </c>
      <c r="R379" s="122">
        <v>1</v>
      </c>
    </row>
    <row r="380" spans="2:18" s="1" customFormat="1" ht="54" customHeight="1" x14ac:dyDescent="0.3">
      <c r="B380" s="5">
        <v>64</v>
      </c>
      <c r="C380" s="8">
        <v>604</v>
      </c>
      <c r="D380" s="4">
        <v>52</v>
      </c>
      <c r="E380" s="4">
        <v>32</v>
      </c>
      <c r="F380" s="4">
        <v>1</v>
      </c>
      <c r="G380" s="4">
        <v>51</v>
      </c>
      <c r="H380" s="7" t="s">
        <v>252</v>
      </c>
      <c r="I380" s="23">
        <v>4646618</v>
      </c>
      <c r="J380" s="18">
        <v>14353382</v>
      </c>
      <c r="K380" s="18">
        <v>0</v>
      </c>
      <c r="L380" s="18">
        <v>0</v>
      </c>
      <c r="M380" s="19">
        <v>19000000</v>
      </c>
      <c r="N380" s="120">
        <v>0.24455884210526316</v>
      </c>
      <c r="O380" s="121">
        <v>0.75544115789473687</v>
      </c>
      <c r="P380" s="121">
        <v>0</v>
      </c>
      <c r="Q380" s="121">
        <v>0</v>
      </c>
      <c r="R380" s="122">
        <v>1</v>
      </c>
    </row>
    <row r="381" spans="2:18" s="1" customFormat="1" ht="54" customHeight="1" x14ac:dyDescent="0.3">
      <c r="B381" s="5">
        <v>64</v>
      </c>
      <c r="C381" s="8">
        <v>604</v>
      </c>
      <c r="D381" s="4">
        <v>52</v>
      </c>
      <c r="E381" s="4">
        <v>33</v>
      </c>
      <c r="F381" s="4">
        <v>1</v>
      </c>
      <c r="G381" s="4">
        <v>51</v>
      </c>
      <c r="H381" s="7" t="s">
        <v>253</v>
      </c>
      <c r="I381" s="23">
        <v>4646618</v>
      </c>
      <c r="J381" s="18">
        <v>14353382</v>
      </c>
      <c r="K381" s="18">
        <v>0</v>
      </c>
      <c r="L381" s="18">
        <v>0</v>
      </c>
      <c r="M381" s="19">
        <v>19000000</v>
      </c>
      <c r="N381" s="120">
        <v>0.24455884210526316</v>
      </c>
      <c r="O381" s="121">
        <v>0.75544115789473687</v>
      </c>
      <c r="P381" s="121">
        <v>0</v>
      </c>
      <c r="Q381" s="121">
        <v>0</v>
      </c>
      <c r="R381" s="122">
        <v>1</v>
      </c>
    </row>
    <row r="382" spans="2:18" s="1" customFormat="1" ht="54" customHeight="1" x14ac:dyDescent="0.3">
      <c r="B382" s="5">
        <v>64</v>
      </c>
      <c r="C382" s="8">
        <v>604</v>
      </c>
      <c r="D382" s="4">
        <v>52</v>
      </c>
      <c r="E382" s="4">
        <v>34</v>
      </c>
      <c r="F382" s="4">
        <v>1</v>
      </c>
      <c r="G382" s="4">
        <v>51</v>
      </c>
      <c r="H382" s="7" t="s">
        <v>254</v>
      </c>
      <c r="I382" s="23">
        <v>15138194</v>
      </c>
      <c r="J382" s="18">
        <v>46761806</v>
      </c>
      <c r="K382" s="18">
        <v>0</v>
      </c>
      <c r="L382" s="18">
        <v>0</v>
      </c>
      <c r="M382" s="19">
        <v>61900000</v>
      </c>
      <c r="N382" s="120">
        <v>0.24455886914378028</v>
      </c>
      <c r="O382" s="121">
        <v>0.75544113085621967</v>
      </c>
      <c r="P382" s="121">
        <v>0</v>
      </c>
      <c r="Q382" s="121">
        <v>0</v>
      </c>
      <c r="R382" s="122">
        <v>1</v>
      </c>
    </row>
    <row r="383" spans="2:18" s="1" customFormat="1" ht="54" customHeight="1" x14ac:dyDescent="0.3">
      <c r="B383" s="5">
        <v>64</v>
      </c>
      <c r="C383" s="8">
        <v>604</v>
      </c>
      <c r="D383" s="4">
        <v>52</v>
      </c>
      <c r="E383" s="4">
        <v>35</v>
      </c>
      <c r="F383" s="4">
        <v>1</v>
      </c>
      <c r="G383" s="4">
        <v>51</v>
      </c>
      <c r="H383" s="7" t="s">
        <v>255</v>
      </c>
      <c r="I383" s="23">
        <v>9293237</v>
      </c>
      <c r="J383" s="18">
        <v>28706763</v>
      </c>
      <c r="K383" s="18">
        <v>0</v>
      </c>
      <c r="L383" s="18">
        <v>0</v>
      </c>
      <c r="M383" s="19">
        <v>38000000</v>
      </c>
      <c r="N383" s="120">
        <v>0.24455886842105262</v>
      </c>
      <c r="O383" s="121">
        <v>0.75544113157894732</v>
      </c>
      <c r="P383" s="121">
        <v>0</v>
      </c>
      <c r="Q383" s="121">
        <v>0</v>
      </c>
      <c r="R383" s="122">
        <v>1</v>
      </c>
    </row>
    <row r="384" spans="2:18" s="1" customFormat="1" ht="54" customHeight="1" x14ac:dyDescent="0.3">
      <c r="B384" s="5">
        <v>64</v>
      </c>
      <c r="C384" s="8">
        <v>604</v>
      </c>
      <c r="D384" s="4">
        <v>52</v>
      </c>
      <c r="E384" s="4">
        <v>35</v>
      </c>
      <c r="F384" s="4">
        <v>2</v>
      </c>
      <c r="G384" s="4">
        <v>51</v>
      </c>
      <c r="H384" s="7" t="s">
        <v>256</v>
      </c>
      <c r="I384" s="23">
        <v>13255091</v>
      </c>
      <c r="J384" s="18">
        <v>122294909</v>
      </c>
      <c r="K384" s="18">
        <v>27150000</v>
      </c>
      <c r="L384" s="18">
        <v>0</v>
      </c>
      <c r="M384" s="19">
        <v>162700000</v>
      </c>
      <c r="N384" s="120">
        <v>8.1469520590043018E-2</v>
      </c>
      <c r="O384" s="121">
        <v>0.75165893669330053</v>
      </c>
      <c r="P384" s="121">
        <v>0.16687154271665641</v>
      </c>
      <c r="Q384" s="121">
        <v>0</v>
      </c>
      <c r="R384" s="122">
        <v>1</v>
      </c>
    </row>
    <row r="385" spans="2:18" s="1" customFormat="1" ht="54" customHeight="1" x14ac:dyDescent="0.3">
      <c r="B385" s="5">
        <v>64</v>
      </c>
      <c r="C385" s="8">
        <v>604</v>
      </c>
      <c r="D385" s="4">
        <v>52</v>
      </c>
      <c r="E385" s="4">
        <v>36</v>
      </c>
      <c r="F385" s="4">
        <v>1</v>
      </c>
      <c r="G385" s="4">
        <v>51</v>
      </c>
      <c r="H385" s="7" t="s">
        <v>257</v>
      </c>
      <c r="I385" s="23">
        <v>16385444</v>
      </c>
      <c r="J385" s="18">
        <v>50614556</v>
      </c>
      <c r="K385" s="18">
        <v>0</v>
      </c>
      <c r="L385" s="18">
        <v>0</v>
      </c>
      <c r="M385" s="19">
        <v>67000000</v>
      </c>
      <c r="N385" s="120">
        <v>0.24455886567164178</v>
      </c>
      <c r="O385" s="121">
        <v>0.75544113432835824</v>
      </c>
      <c r="P385" s="121">
        <v>0</v>
      </c>
      <c r="Q385" s="121">
        <v>0</v>
      </c>
      <c r="R385" s="122">
        <v>1</v>
      </c>
    </row>
    <row r="386" spans="2:18" s="1" customFormat="1" ht="54" customHeight="1" x14ac:dyDescent="0.3">
      <c r="B386" s="5">
        <v>64</v>
      </c>
      <c r="C386" s="8">
        <v>604</v>
      </c>
      <c r="D386" s="4">
        <v>52</v>
      </c>
      <c r="E386" s="4">
        <v>37</v>
      </c>
      <c r="F386" s="4">
        <v>1</v>
      </c>
      <c r="G386" s="4">
        <v>51</v>
      </c>
      <c r="H386" s="7" t="s">
        <v>258</v>
      </c>
      <c r="I386" s="23">
        <v>4646618</v>
      </c>
      <c r="J386" s="18">
        <v>14353382</v>
      </c>
      <c r="K386" s="18">
        <v>0</v>
      </c>
      <c r="L386" s="18">
        <v>0</v>
      </c>
      <c r="M386" s="19">
        <v>19000000</v>
      </c>
      <c r="N386" s="120">
        <v>0.24455884210526316</v>
      </c>
      <c r="O386" s="121">
        <v>0.75544115789473687</v>
      </c>
      <c r="P386" s="121">
        <v>0</v>
      </c>
      <c r="Q386" s="121">
        <v>0</v>
      </c>
      <c r="R386" s="122">
        <v>1</v>
      </c>
    </row>
    <row r="387" spans="2:18" s="1" customFormat="1" ht="54" customHeight="1" x14ac:dyDescent="0.3">
      <c r="B387" s="5">
        <v>64</v>
      </c>
      <c r="C387" s="8">
        <v>604</v>
      </c>
      <c r="D387" s="4">
        <v>52</v>
      </c>
      <c r="E387" s="4">
        <v>38</v>
      </c>
      <c r="F387" s="4">
        <v>1</v>
      </c>
      <c r="G387" s="4">
        <v>51</v>
      </c>
      <c r="H387" s="7" t="s">
        <v>259</v>
      </c>
      <c r="I387" s="23">
        <v>12105664</v>
      </c>
      <c r="J387" s="18">
        <v>37394336</v>
      </c>
      <c r="K387" s="18">
        <v>0</v>
      </c>
      <c r="L387" s="18">
        <v>0</v>
      </c>
      <c r="M387" s="19">
        <v>49500000</v>
      </c>
      <c r="N387" s="120">
        <v>0.24455886868686869</v>
      </c>
      <c r="O387" s="121">
        <v>0.75544113131313129</v>
      </c>
      <c r="P387" s="121">
        <v>0</v>
      </c>
      <c r="Q387" s="121">
        <v>0</v>
      </c>
      <c r="R387" s="122">
        <v>1</v>
      </c>
    </row>
    <row r="388" spans="2:18" s="1" customFormat="1" ht="54" customHeight="1" x14ac:dyDescent="0.3">
      <c r="B388" s="5">
        <v>64</v>
      </c>
      <c r="C388" s="8">
        <v>604</v>
      </c>
      <c r="D388" s="4">
        <v>52</v>
      </c>
      <c r="E388" s="4">
        <v>39</v>
      </c>
      <c r="F388" s="4">
        <v>1</v>
      </c>
      <c r="G388" s="4">
        <v>51</v>
      </c>
      <c r="H388" s="7" t="s">
        <v>260</v>
      </c>
      <c r="I388" s="23">
        <v>10882870</v>
      </c>
      <c r="J388" s="18">
        <v>33617130</v>
      </c>
      <c r="K388" s="18">
        <v>0</v>
      </c>
      <c r="L388" s="18">
        <v>0</v>
      </c>
      <c r="M388" s="19">
        <v>44500000</v>
      </c>
      <c r="N388" s="120">
        <v>0.24455887640449439</v>
      </c>
      <c r="O388" s="121">
        <v>0.75544112359550564</v>
      </c>
      <c r="P388" s="121">
        <v>0</v>
      </c>
      <c r="Q388" s="121">
        <v>0</v>
      </c>
      <c r="R388" s="122">
        <v>1</v>
      </c>
    </row>
    <row r="389" spans="2:18" s="1" customFormat="1" ht="54" customHeight="1" x14ac:dyDescent="0.3">
      <c r="B389" s="5">
        <v>64</v>
      </c>
      <c r="C389" s="8">
        <v>604</v>
      </c>
      <c r="D389" s="4">
        <v>52</v>
      </c>
      <c r="E389" s="4">
        <v>40</v>
      </c>
      <c r="F389" s="4">
        <v>1</v>
      </c>
      <c r="G389" s="4">
        <v>51</v>
      </c>
      <c r="H389" s="7" t="s">
        <v>694</v>
      </c>
      <c r="I389" s="23">
        <v>4646618</v>
      </c>
      <c r="J389" s="18">
        <v>14353382</v>
      </c>
      <c r="K389" s="18">
        <v>0</v>
      </c>
      <c r="L389" s="18">
        <v>0</v>
      </c>
      <c r="M389" s="19">
        <v>19000000</v>
      </c>
      <c r="N389" s="120">
        <v>0.24455884210526316</v>
      </c>
      <c r="O389" s="121">
        <v>0.75544115789473687</v>
      </c>
      <c r="P389" s="121">
        <v>0</v>
      </c>
      <c r="Q389" s="121">
        <v>0</v>
      </c>
      <c r="R389" s="122">
        <v>1</v>
      </c>
    </row>
    <row r="390" spans="2:18" s="1" customFormat="1" ht="54" customHeight="1" x14ac:dyDescent="0.3">
      <c r="B390" s="5">
        <v>64</v>
      </c>
      <c r="C390" s="8">
        <v>604</v>
      </c>
      <c r="D390" s="4">
        <v>52</v>
      </c>
      <c r="E390" s="4">
        <v>41</v>
      </c>
      <c r="F390" s="4">
        <v>1</v>
      </c>
      <c r="G390" s="4">
        <v>51</v>
      </c>
      <c r="H390" s="7" t="s">
        <v>261</v>
      </c>
      <c r="I390" s="23">
        <v>4646618</v>
      </c>
      <c r="J390" s="18">
        <v>14353382</v>
      </c>
      <c r="K390" s="18">
        <v>0</v>
      </c>
      <c r="L390" s="18">
        <v>0</v>
      </c>
      <c r="M390" s="19">
        <v>19000000</v>
      </c>
      <c r="N390" s="120">
        <v>0.24455884210526316</v>
      </c>
      <c r="O390" s="121">
        <v>0.75544115789473687</v>
      </c>
      <c r="P390" s="121">
        <v>0</v>
      </c>
      <c r="Q390" s="121">
        <v>0</v>
      </c>
      <c r="R390" s="122">
        <v>1</v>
      </c>
    </row>
    <row r="391" spans="2:18" s="1" customFormat="1" ht="54" customHeight="1" x14ac:dyDescent="0.3">
      <c r="B391" s="5">
        <v>64</v>
      </c>
      <c r="C391" s="8">
        <v>604</v>
      </c>
      <c r="D391" s="4">
        <v>52</v>
      </c>
      <c r="E391" s="4">
        <v>42</v>
      </c>
      <c r="F391" s="4">
        <v>1</v>
      </c>
      <c r="G391" s="4">
        <v>51</v>
      </c>
      <c r="H391" s="7" t="s">
        <v>262</v>
      </c>
      <c r="I391" s="23">
        <v>4646618</v>
      </c>
      <c r="J391" s="18">
        <v>14353382</v>
      </c>
      <c r="K391" s="18">
        <v>0</v>
      </c>
      <c r="L391" s="18">
        <v>0</v>
      </c>
      <c r="M391" s="19">
        <v>19000000</v>
      </c>
      <c r="N391" s="120">
        <v>0.24455884210526316</v>
      </c>
      <c r="O391" s="121">
        <v>0.75544115789473687</v>
      </c>
      <c r="P391" s="121">
        <v>0</v>
      </c>
      <c r="Q391" s="121">
        <v>0</v>
      </c>
      <c r="R391" s="122">
        <v>1</v>
      </c>
    </row>
    <row r="392" spans="2:18" s="1" customFormat="1" ht="54" customHeight="1" x14ac:dyDescent="0.3">
      <c r="B392" s="5">
        <v>64</v>
      </c>
      <c r="C392" s="8">
        <v>604</v>
      </c>
      <c r="D392" s="4">
        <v>52</v>
      </c>
      <c r="E392" s="4">
        <v>42</v>
      </c>
      <c r="F392" s="4">
        <v>2</v>
      </c>
      <c r="G392" s="4">
        <v>51</v>
      </c>
      <c r="H392" s="7" t="s">
        <v>263</v>
      </c>
      <c r="I392" s="23">
        <v>7441682</v>
      </c>
      <c r="J392" s="18">
        <v>93988318</v>
      </c>
      <c r="K392" s="18">
        <v>0</v>
      </c>
      <c r="L392" s="18">
        <v>0</v>
      </c>
      <c r="M392" s="19">
        <v>101430000</v>
      </c>
      <c r="N392" s="120">
        <v>7.3367662427289759E-2</v>
      </c>
      <c r="O392" s="121">
        <v>0.92663233757271024</v>
      </c>
      <c r="P392" s="121">
        <v>0</v>
      </c>
      <c r="Q392" s="121">
        <v>0</v>
      </c>
      <c r="R392" s="122">
        <v>1</v>
      </c>
    </row>
    <row r="393" spans="2:18" s="1" customFormat="1" ht="54" customHeight="1" x14ac:dyDescent="0.3">
      <c r="B393" s="5">
        <v>64</v>
      </c>
      <c r="C393" s="8">
        <v>604</v>
      </c>
      <c r="D393" s="4">
        <v>52</v>
      </c>
      <c r="E393" s="4">
        <v>43</v>
      </c>
      <c r="F393" s="4">
        <v>1</v>
      </c>
      <c r="G393" s="4">
        <v>51</v>
      </c>
      <c r="H393" s="7" t="s">
        <v>264</v>
      </c>
      <c r="I393" s="23">
        <v>14404517</v>
      </c>
      <c r="J393" s="18">
        <v>44495483</v>
      </c>
      <c r="K393" s="18">
        <v>0</v>
      </c>
      <c r="L393" s="18">
        <v>0</v>
      </c>
      <c r="M393" s="19">
        <v>58900000</v>
      </c>
      <c r="N393" s="120">
        <v>0.24455886247877759</v>
      </c>
      <c r="O393" s="121">
        <v>0.75544113752122244</v>
      </c>
      <c r="P393" s="121">
        <v>0</v>
      </c>
      <c r="Q393" s="121">
        <v>0</v>
      </c>
      <c r="R393" s="122">
        <v>1</v>
      </c>
    </row>
    <row r="394" spans="2:18" s="1" customFormat="1" ht="54" customHeight="1" x14ac:dyDescent="0.3">
      <c r="B394" s="5">
        <v>64</v>
      </c>
      <c r="C394" s="8">
        <v>604</v>
      </c>
      <c r="D394" s="4">
        <v>52</v>
      </c>
      <c r="E394" s="4">
        <v>43</v>
      </c>
      <c r="F394" s="4">
        <v>2</v>
      </c>
      <c r="G394" s="4">
        <v>51</v>
      </c>
      <c r="H394" s="7" t="s">
        <v>695</v>
      </c>
      <c r="I394" s="23">
        <v>23233092</v>
      </c>
      <c r="J394" s="18">
        <v>166766908</v>
      </c>
      <c r="K394" s="18">
        <v>0</v>
      </c>
      <c r="L394" s="18">
        <v>0</v>
      </c>
      <c r="M394" s="19">
        <v>190000000</v>
      </c>
      <c r="N394" s="120">
        <v>0.12227943157894737</v>
      </c>
      <c r="O394" s="121">
        <v>0.87772056842105262</v>
      </c>
      <c r="P394" s="121">
        <v>0</v>
      </c>
      <c r="Q394" s="121">
        <v>0</v>
      </c>
      <c r="R394" s="122">
        <v>1</v>
      </c>
    </row>
    <row r="395" spans="2:18" s="1" customFormat="1" ht="54" customHeight="1" x14ac:dyDescent="0.3">
      <c r="B395" s="5">
        <v>64</v>
      </c>
      <c r="C395" s="8">
        <v>604</v>
      </c>
      <c r="D395" s="4">
        <v>52</v>
      </c>
      <c r="E395" s="4">
        <v>44</v>
      </c>
      <c r="F395" s="4">
        <v>1</v>
      </c>
      <c r="G395" s="4">
        <v>51</v>
      </c>
      <c r="H395" s="7" t="s">
        <v>265</v>
      </c>
      <c r="I395" s="23">
        <v>4646618</v>
      </c>
      <c r="J395" s="18">
        <v>14353382</v>
      </c>
      <c r="K395" s="18">
        <v>0</v>
      </c>
      <c r="L395" s="18">
        <v>0</v>
      </c>
      <c r="M395" s="19">
        <v>19000000</v>
      </c>
      <c r="N395" s="120">
        <v>0.24455884210526316</v>
      </c>
      <c r="O395" s="121">
        <v>0.75544115789473687</v>
      </c>
      <c r="P395" s="121">
        <v>0</v>
      </c>
      <c r="Q395" s="121">
        <v>0</v>
      </c>
      <c r="R395" s="122">
        <v>1</v>
      </c>
    </row>
    <row r="396" spans="2:18" s="1" customFormat="1" ht="54" customHeight="1" x14ac:dyDescent="0.3">
      <c r="B396" s="5">
        <v>64</v>
      </c>
      <c r="C396" s="8">
        <v>604</v>
      </c>
      <c r="D396" s="4">
        <v>52</v>
      </c>
      <c r="E396" s="4">
        <v>45</v>
      </c>
      <c r="F396" s="4">
        <v>2</v>
      </c>
      <c r="G396" s="4">
        <v>51</v>
      </c>
      <c r="H396" s="7" t="s">
        <v>266</v>
      </c>
      <c r="I396" s="23">
        <v>14944188</v>
      </c>
      <c r="J396" s="18">
        <v>115829043</v>
      </c>
      <c r="K396" s="18">
        <v>119226769</v>
      </c>
      <c r="L396" s="18">
        <v>0</v>
      </c>
      <c r="M396" s="19">
        <v>250000000</v>
      </c>
      <c r="N396" s="120">
        <v>5.9776752000000002E-2</v>
      </c>
      <c r="O396" s="121">
        <v>0.46331617200000003</v>
      </c>
      <c r="P396" s="121">
        <v>0.47690707599999999</v>
      </c>
      <c r="Q396" s="121">
        <v>0</v>
      </c>
      <c r="R396" s="122">
        <v>1</v>
      </c>
    </row>
    <row r="397" spans="2:18" s="1" customFormat="1" ht="54" customHeight="1" x14ac:dyDescent="0.3">
      <c r="B397" s="5">
        <v>64</v>
      </c>
      <c r="C397" s="8">
        <v>604</v>
      </c>
      <c r="D397" s="4">
        <v>52</v>
      </c>
      <c r="E397" s="4">
        <v>45</v>
      </c>
      <c r="F397" s="4">
        <v>3</v>
      </c>
      <c r="G397" s="4">
        <v>51</v>
      </c>
      <c r="H397" s="7" t="s">
        <v>267</v>
      </c>
      <c r="I397" s="23">
        <v>21121020</v>
      </c>
      <c r="J397" s="18">
        <v>238788380</v>
      </c>
      <c r="K397" s="18">
        <v>5090600</v>
      </c>
      <c r="L397" s="18">
        <v>0</v>
      </c>
      <c r="M397" s="19">
        <v>265000000</v>
      </c>
      <c r="N397" s="120">
        <v>7.9701962264150938E-2</v>
      </c>
      <c r="O397" s="121">
        <v>0.90108822641509434</v>
      </c>
      <c r="P397" s="121">
        <v>1.9209811320754718E-2</v>
      </c>
      <c r="Q397" s="121">
        <v>0</v>
      </c>
      <c r="R397" s="122">
        <v>1</v>
      </c>
    </row>
    <row r="398" spans="2:18" s="1" customFormat="1" ht="54" customHeight="1" x14ac:dyDescent="0.3">
      <c r="B398" s="5">
        <v>64</v>
      </c>
      <c r="C398" s="8">
        <v>613</v>
      </c>
      <c r="D398" s="4">
        <v>20</v>
      </c>
      <c r="E398" s="4">
        <v>2</v>
      </c>
      <c r="F398" s="4">
        <v>76</v>
      </c>
      <c r="G398" s="4">
        <v>51</v>
      </c>
      <c r="H398" s="7" t="s">
        <v>281</v>
      </c>
      <c r="I398" s="110">
        <v>68181081</v>
      </c>
      <c r="J398" s="111">
        <v>627906509</v>
      </c>
      <c r="K398" s="111">
        <v>0</v>
      </c>
      <c r="L398" s="111">
        <v>0</v>
      </c>
      <c r="M398" s="20">
        <v>696087590</v>
      </c>
      <c r="N398" s="120">
        <v>9.7948996619807577E-2</v>
      </c>
      <c r="O398" s="121">
        <v>0.9020510033801924</v>
      </c>
      <c r="P398" s="121">
        <v>0</v>
      </c>
      <c r="Q398" s="121">
        <v>0</v>
      </c>
      <c r="R398" s="122">
        <v>1</v>
      </c>
    </row>
    <row r="399" spans="2:18" s="1" customFormat="1" ht="54" customHeight="1" x14ac:dyDescent="0.3">
      <c r="B399" s="5">
        <v>64</v>
      </c>
      <c r="C399" s="8">
        <v>613</v>
      </c>
      <c r="D399" s="4">
        <v>20</v>
      </c>
      <c r="E399" s="4">
        <v>2</v>
      </c>
      <c r="F399" s="4">
        <v>77</v>
      </c>
      <c r="G399" s="4">
        <v>51</v>
      </c>
      <c r="H399" s="7" t="s">
        <v>282</v>
      </c>
      <c r="I399" s="110">
        <v>157737099</v>
      </c>
      <c r="J399" s="111">
        <v>262373211</v>
      </c>
      <c r="K399" s="111">
        <v>0</v>
      </c>
      <c r="L399" s="111">
        <v>0</v>
      </c>
      <c r="M399" s="20">
        <v>420110310</v>
      </c>
      <c r="N399" s="120">
        <v>0.37546590798973728</v>
      </c>
      <c r="O399" s="121">
        <v>0.62453409201026278</v>
      </c>
      <c r="P399" s="121">
        <v>0</v>
      </c>
      <c r="Q399" s="121">
        <v>0</v>
      </c>
      <c r="R399" s="122">
        <v>1</v>
      </c>
    </row>
    <row r="400" spans="2:18" s="1" customFormat="1" ht="54" customHeight="1" x14ac:dyDescent="0.3">
      <c r="B400" s="5">
        <v>64</v>
      </c>
      <c r="C400" s="8">
        <v>613</v>
      </c>
      <c r="D400" s="4">
        <v>20</v>
      </c>
      <c r="E400" s="4">
        <v>2</v>
      </c>
      <c r="F400" s="4">
        <v>79</v>
      </c>
      <c r="G400" s="4">
        <v>51</v>
      </c>
      <c r="H400" s="7" t="s">
        <v>283</v>
      </c>
      <c r="I400" s="110">
        <v>56800000</v>
      </c>
      <c r="J400" s="111">
        <v>93200000</v>
      </c>
      <c r="K400" s="111">
        <v>0</v>
      </c>
      <c r="L400" s="111">
        <v>0</v>
      </c>
      <c r="M400" s="20">
        <v>150000000</v>
      </c>
      <c r="N400" s="120">
        <v>0.37866666666666665</v>
      </c>
      <c r="O400" s="121">
        <v>0.62133333333333329</v>
      </c>
      <c r="P400" s="121">
        <v>0</v>
      </c>
      <c r="Q400" s="121">
        <v>0</v>
      </c>
      <c r="R400" s="122">
        <v>1</v>
      </c>
    </row>
    <row r="401" spans="2:18" s="1" customFormat="1" ht="54" customHeight="1" x14ac:dyDescent="0.3">
      <c r="B401" s="5">
        <v>64</v>
      </c>
      <c r="C401" s="8">
        <v>613</v>
      </c>
      <c r="D401" s="4">
        <v>20</v>
      </c>
      <c r="E401" s="4">
        <v>2</v>
      </c>
      <c r="F401" s="4">
        <v>80</v>
      </c>
      <c r="G401" s="4">
        <v>51</v>
      </c>
      <c r="H401" s="7" t="s">
        <v>284</v>
      </c>
      <c r="I401" s="110">
        <v>94780750</v>
      </c>
      <c r="J401" s="111">
        <v>157869250</v>
      </c>
      <c r="K401" s="111">
        <v>0</v>
      </c>
      <c r="L401" s="111">
        <v>0</v>
      </c>
      <c r="M401" s="20">
        <v>252650000</v>
      </c>
      <c r="N401" s="120">
        <v>0.37514644765485849</v>
      </c>
      <c r="O401" s="121">
        <v>0.62485355234514151</v>
      </c>
      <c r="P401" s="121">
        <v>0</v>
      </c>
      <c r="Q401" s="121">
        <v>0</v>
      </c>
      <c r="R401" s="122">
        <v>1</v>
      </c>
    </row>
    <row r="402" spans="2:18" s="1" customFormat="1" ht="54" customHeight="1" x14ac:dyDescent="0.3">
      <c r="B402" s="5">
        <v>64</v>
      </c>
      <c r="C402" s="8">
        <v>613</v>
      </c>
      <c r="D402" s="4">
        <v>20</v>
      </c>
      <c r="E402" s="4">
        <v>3</v>
      </c>
      <c r="F402" s="4">
        <v>89</v>
      </c>
      <c r="G402" s="4">
        <v>51</v>
      </c>
      <c r="H402" s="7" t="s">
        <v>285</v>
      </c>
      <c r="I402" s="23">
        <v>158395372</v>
      </c>
      <c r="J402" s="18">
        <v>398024418</v>
      </c>
      <c r="K402" s="18">
        <v>0</v>
      </c>
      <c r="L402" s="18">
        <v>0</v>
      </c>
      <c r="M402" s="19">
        <v>556419790</v>
      </c>
      <c r="N402" s="120">
        <v>0.28466883250144642</v>
      </c>
      <c r="O402" s="121">
        <v>0.71533116749855352</v>
      </c>
      <c r="P402" s="121">
        <v>0</v>
      </c>
      <c r="Q402" s="121">
        <v>0</v>
      </c>
      <c r="R402" s="122">
        <v>1</v>
      </c>
    </row>
    <row r="403" spans="2:18" s="1" customFormat="1" ht="54" customHeight="1" x14ac:dyDescent="0.3">
      <c r="B403" s="5">
        <v>64</v>
      </c>
      <c r="C403" s="8">
        <v>613</v>
      </c>
      <c r="D403" s="4">
        <v>20</v>
      </c>
      <c r="E403" s="4">
        <v>3</v>
      </c>
      <c r="F403" s="4">
        <v>97</v>
      </c>
      <c r="G403" s="4">
        <v>51</v>
      </c>
      <c r="H403" s="7" t="s">
        <v>286</v>
      </c>
      <c r="I403" s="23">
        <v>155275167</v>
      </c>
      <c r="J403" s="18">
        <v>538543833</v>
      </c>
      <c r="K403" s="18">
        <v>0</v>
      </c>
      <c r="L403" s="18">
        <v>0</v>
      </c>
      <c r="M403" s="19">
        <v>693819000</v>
      </c>
      <c r="N403" s="120">
        <v>0.22379780173215205</v>
      </c>
      <c r="O403" s="121">
        <v>0.77620219826784798</v>
      </c>
      <c r="P403" s="121">
        <v>0</v>
      </c>
      <c r="Q403" s="121">
        <v>0</v>
      </c>
      <c r="R403" s="122">
        <v>1</v>
      </c>
    </row>
    <row r="404" spans="2:18" s="1" customFormat="1" ht="54" customHeight="1" x14ac:dyDescent="0.3">
      <c r="B404" s="5">
        <v>64</v>
      </c>
      <c r="C404" s="8">
        <v>613</v>
      </c>
      <c r="D404" s="4">
        <v>20</v>
      </c>
      <c r="E404" s="4">
        <v>5</v>
      </c>
      <c r="F404" s="4">
        <v>24</v>
      </c>
      <c r="G404" s="4">
        <v>51</v>
      </c>
      <c r="H404" s="7" t="s">
        <v>287</v>
      </c>
      <c r="I404" s="110">
        <v>363270899</v>
      </c>
      <c r="J404" s="111">
        <v>430272621</v>
      </c>
      <c r="K404" s="111">
        <v>0</v>
      </c>
      <c r="L404" s="111">
        <v>0</v>
      </c>
      <c r="M404" s="20">
        <v>793543520</v>
      </c>
      <c r="N404" s="120">
        <v>0.45778320891587648</v>
      </c>
      <c r="O404" s="121">
        <v>0.54221679108412357</v>
      </c>
      <c r="P404" s="121">
        <v>0</v>
      </c>
      <c r="Q404" s="121">
        <v>0</v>
      </c>
      <c r="R404" s="122">
        <v>1</v>
      </c>
    </row>
    <row r="405" spans="2:18" s="1" customFormat="1" ht="54" customHeight="1" x14ac:dyDescent="0.3">
      <c r="B405" s="5">
        <v>64</v>
      </c>
      <c r="C405" s="8">
        <v>613</v>
      </c>
      <c r="D405" s="4">
        <v>20</v>
      </c>
      <c r="E405" s="4">
        <v>5</v>
      </c>
      <c r="F405" s="4">
        <v>26</v>
      </c>
      <c r="G405" s="4">
        <v>51</v>
      </c>
      <c r="H405" s="7" t="s">
        <v>288</v>
      </c>
      <c r="I405" s="110">
        <v>897029358</v>
      </c>
      <c r="J405" s="111">
        <v>1674943892</v>
      </c>
      <c r="K405" s="111">
        <v>0</v>
      </c>
      <c r="L405" s="111">
        <v>0</v>
      </c>
      <c r="M405" s="20">
        <v>2571973250</v>
      </c>
      <c r="N405" s="120">
        <v>0.34877087388058953</v>
      </c>
      <c r="O405" s="121">
        <v>0.65122912611941042</v>
      </c>
      <c r="P405" s="121">
        <v>0</v>
      </c>
      <c r="Q405" s="121">
        <v>0</v>
      </c>
      <c r="R405" s="122">
        <v>1</v>
      </c>
    </row>
    <row r="406" spans="2:18" s="1" customFormat="1" ht="54" customHeight="1" x14ac:dyDescent="0.3">
      <c r="B406" s="5">
        <v>64</v>
      </c>
      <c r="C406" s="8">
        <v>613</v>
      </c>
      <c r="D406" s="4">
        <v>20</v>
      </c>
      <c r="E406" s="4">
        <v>5</v>
      </c>
      <c r="F406" s="4">
        <v>27</v>
      </c>
      <c r="G406" s="4">
        <v>51</v>
      </c>
      <c r="H406" s="7" t="s">
        <v>289</v>
      </c>
      <c r="I406" s="110">
        <v>469127920</v>
      </c>
      <c r="J406" s="111">
        <v>942289100</v>
      </c>
      <c r="K406" s="111">
        <v>0</v>
      </c>
      <c r="L406" s="111">
        <v>0</v>
      </c>
      <c r="M406" s="20">
        <v>1411417020</v>
      </c>
      <c r="N406" s="120">
        <v>0.33238080124611225</v>
      </c>
      <c r="O406" s="121">
        <v>0.66761919875388775</v>
      </c>
      <c r="P406" s="121">
        <v>0</v>
      </c>
      <c r="Q406" s="121">
        <v>0</v>
      </c>
      <c r="R406" s="122">
        <v>1</v>
      </c>
    </row>
    <row r="407" spans="2:18" s="1" customFormat="1" ht="54" customHeight="1" x14ac:dyDescent="0.3">
      <c r="B407" s="5">
        <v>64</v>
      </c>
      <c r="C407" s="8">
        <v>613</v>
      </c>
      <c r="D407" s="4">
        <v>20</v>
      </c>
      <c r="E407" s="4">
        <v>5</v>
      </c>
      <c r="F407" s="4">
        <v>28</v>
      </c>
      <c r="G407" s="4">
        <v>51</v>
      </c>
      <c r="H407" s="7" t="s">
        <v>290</v>
      </c>
      <c r="I407" s="110">
        <v>75300000</v>
      </c>
      <c r="J407" s="111">
        <v>124700000</v>
      </c>
      <c r="K407" s="111">
        <v>0</v>
      </c>
      <c r="L407" s="111">
        <v>0</v>
      </c>
      <c r="M407" s="20">
        <v>200000000</v>
      </c>
      <c r="N407" s="120">
        <v>0.3765</v>
      </c>
      <c r="O407" s="121">
        <v>0.62350000000000005</v>
      </c>
      <c r="P407" s="121">
        <v>0</v>
      </c>
      <c r="Q407" s="121">
        <v>0</v>
      </c>
      <c r="R407" s="122">
        <v>1</v>
      </c>
    </row>
    <row r="408" spans="2:18" s="1" customFormat="1" ht="54" customHeight="1" x14ac:dyDescent="0.3">
      <c r="B408" s="5">
        <v>64</v>
      </c>
      <c r="C408" s="8">
        <v>613</v>
      </c>
      <c r="D408" s="4">
        <v>20</v>
      </c>
      <c r="E408" s="4">
        <v>5</v>
      </c>
      <c r="F408" s="4">
        <v>29</v>
      </c>
      <c r="G408" s="4">
        <v>51</v>
      </c>
      <c r="H408" s="7" t="s">
        <v>291</v>
      </c>
      <c r="I408" s="110">
        <v>75300000</v>
      </c>
      <c r="J408" s="111">
        <v>124700000</v>
      </c>
      <c r="K408" s="111">
        <v>0</v>
      </c>
      <c r="L408" s="111">
        <v>0</v>
      </c>
      <c r="M408" s="20">
        <v>200000000</v>
      </c>
      <c r="N408" s="120">
        <v>0.3765</v>
      </c>
      <c r="O408" s="121">
        <v>0.62350000000000005</v>
      </c>
      <c r="P408" s="121">
        <v>0</v>
      </c>
      <c r="Q408" s="121">
        <v>0</v>
      </c>
      <c r="R408" s="122">
        <v>1</v>
      </c>
    </row>
    <row r="409" spans="2:18" s="1" customFormat="1" ht="54" customHeight="1" x14ac:dyDescent="0.3">
      <c r="B409" s="5">
        <v>64</v>
      </c>
      <c r="C409" s="8">
        <v>613</v>
      </c>
      <c r="D409" s="4">
        <v>20</v>
      </c>
      <c r="E409" s="4">
        <v>5</v>
      </c>
      <c r="F409" s="4">
        <v>30</v>
      </c>
      <c r="G409" s="4">
        <v>51</v>
      </c>
      <c r="H409" s="7" t="s">
        <v>292</v>
      </c>
      <c r="I409" s="110">
        <v>169218605</v>
      </c>
      <c r="J409" s="111">
        <v>284772395</v>
      </c>
      <c r="K409" s="111">
        <v>0</v>
      </c>
      <c r="L409" s="111">
        <v>0</v>
      </c>
      <c r="M409" s="20">
        <v>453991000</v>
      </c>
      <c r="N409" s="120">
        <v>0.37273559387741168</v>
      </c>
      <c r="O409" s="121">
        <v>0.62726440612258838</v>
      </c>
      <c r="P409" s="121">
        <v>0</v>
      </c>
      <c r="Q409" s="121">
        <v>0</v>
      </c>
      <c r="R409" s="122">
        <v>1</v>
      </c>
    </row>
    <row r="410" spans="2:18" s="1" customFormat="1" ht="54" customHeight="1" x14ac:dyDescent="0.3">
      <c r="B410" s="5">
        <v>64</v>
      </c>
      <c r="C410" s="8">
        <v>613</v>
      </c>
      <c r="D410" s="4">
        <v>20</v>
      </c>
      <c r="E410" s="4">
        <v>5</v>
      </c>
      <c r="F410" s="4">
        <v>31</v>
      </c>
      <c r="G410" s="4">
        <v>51</v>
      </c>
      <c r="H410" s="7" t="s">
        <v>293</v>
      </c>
      <c r="I410" s="110">
        <v>142733625</v>
      </c>
      <c r="J410" s="111">
        <v>239741375</v>
      </c>
      <c r="K410" s="111">
        <v>0</v>
      </c>
      <c r="L410" s="111">
        <v>0</v>
      </c>
      <c r="M410" s="20">
        <v>382475000</v>
      </c>
      <c r="N410" s="120">
        <v>0.37318419504542782</v>
      </c>
      <c r="O410" s="121">
        <v>0.62681580495457223</v>
      </c>
      <c r="P410" s="121">
        <v>0</v>
      </c>
      <c r="Q410" s="121">
        <v>0</v>
      </c>
      <c r="R410" s="122">
        <v>1</v>
      </c>
    </row>
    <row r="411" spans="2:18" s="1" customFormat="1" ht="54" customHeight="1" x14ac:dyDescent="0.3">
      <c r="B411" s="5">
        <v>64</v>
      </c>
      <c r="C411" s="8">
        <v>613</v>
      </c>
      <c r="D411" s="4">
        <v>20</v>
      </c>
      <c r="E411" s="4">
        <v>5</v>
      </c>
      <c r="F411" s="4">
        <v>32</v>
      </c>
      <c r="G411" s="4">
        <v>51</v>
      </c>
      <c r="H411" s="7" t="s">
        <v>294</v>
      </c>
      <c r="I411" s="110">
        <v>56800000</v>
      </c>
      <c r="J411" s="111">
        <v>93200000</v>
      </c>
      <c r="K411" s="111">
        <v>0</v>
      </c>
      <c r="L411" s="111">
        <v>0</v>
      </c>
      <c r="M411" s="20">
        <v>150000000</v>
      </c>
      <c r="N411" s="120">
        <v>0.37866666666666665</v>
      </c>
      <c r="O411" s="121">
        <v>0.62133333333333329</v>
      </c>
      <c r="P411" s="121">
        <v>0</v>
      </c>
      <c r="Q411" s="121">
        <v>0</v>
      </c>
      <c r="R411" s="122">
        <v>1</v>
      </c>
    </row>
    <row r="412" spans="2:18" s="1" customFormat="1" ht="54" customHeight="1" x14ac:dyDescent="0.3">
      <c r="B412" s="5">
        <v>64</v>
      </c>
      <c r="C412" s="8">
        <v>613</v>
      </c>
      <c r="D412" s="4">
        <v>20</v>
      </c>
      <c r="E412" s="4">
        <v>5</v>
      </c>
      <c r="F412" s="4">
        <v>33</v>
      </c>
      <c r="G412" s="4">
        <v>51</v>
      </c>
      <c r="H412" s="7" t="s">
        <v>295</v>
      </c>
      <c r="I412" s="110">
        <v>1009618985</v>
      </c>
      <c r="J412" s="111">
        <v>914051885</v>
      </c>
      <c r="K412" s="111">
        <v>0</v>
      </c>
      <c r="L412" s="111">
        <v>0</v>
      </c>
      <c r="M412" s="20">
        <v>1923670870</v>
      </c>
      <c r="N412" s="120">
        <v>0.52483977417613026</v>
      </c>
      <c r="O412" s="121">
        <v>0.47516022582386974</v>
      </c>
      <c r="P412" s="121">
        <v>0</v>
      </c>
      <c r="Q412" s="121">
        <v>0</v>
      </c>
      <c r="R412" s="122">
        <v>1</v>
      </c>
    </row>
    <row r="413" spans="2:18" s="1" customFormat="1" ht="54" customHeight="1" x14ac:dyDescent="0.3">
      <c r="B413" s="5">
        <v>64</v>
      </c>
      <c r="C413" s="8">
        <v>613</v>
      </c>
      <c r="D413" s="4">
        <v>20</v>
      </c>
      <c r="E413" s="4">
        <v>5</v>
      </c>
      <c r="F413" s="4">
        <v>34</v>
      </c>
      <c r="G413" s="4">
        <v>51</v>
      </c>
      <c r="H413" s="7" t="s">
        <v>296</v>
      </c>
      <c r="I413" s="110">
        <v>180750000</v>
      </c>
      <c r="J413" s="111">
        <v>304250000</v>
      </c>
      <c r="K413" s="111">
        <v>0</v>
      </c>
      <c r="L413" s="111">
        <v>0</v>
      </c>
      <c r="M413" s="20">
        <v>485000000</v>
      </c>
      <c r="N413" s="120">
        <v>0.37268041237113403</v>
      </c>
      <c r="O413" s="121">
        <v>0.62731958762886597</v>
      </c>
      <c r="P413" s="121">
        <v>0</v>
      </c>
      <c r="Q413" s="121">
        <v>0</v>
      </c>
      <c r="R413" s="122">
        <v>1</v>
      </c>
    </row>
    <row r="414" spans="2:18" s="1" customFormat="1" ht="54" customHeight="1" x14ac:dyDescent="0.3">
      <c r="B414" s="5">
        <v>64</v>
      </c>
      <c r="C414" s="8">
        <v>613</v>
      </c>
      <c r="D414" s="4">
        <v>20</v>
      </c>
      <c r="E414" s="4">
        <v>5</v>
      </c>
      <c r="F414" s="4">
        <v>35</v>
      </c>
      <c r="G414" s="4">
        <v>51</v>
      </c>
      <c r="H414" s="7" t="s">
        <v>297</v>
      </c>
      <c r="I414" s="110">
        <v>106968000</v>
      </c>
      <c r="J414" s="111">
        <v>178632000</v>
      </c>
      <c r="K414" s="111">
        <v>0</v>
      </c>
      <c r="L414" s="111">
        <v>0</v>
      </c>
      <c r="M414" s="20">
        <v>285600000</v>
      </c>
      <c r="N414" s="120">
        <v>0.37453781512605044</v>
      </c>
      <c r="O414" s="121">
        <v>0.62546218487394956</v>
      </c>
      <c r="P414" s="121">
        <v>0</v>
      </c>
      <c r="Q414" s="121">
        <v>0</v>
      </c>
      <c r="R414" s="122">
        <v>1</v>
      </c>
    </row>
    <row r="415" spans="2:18" s="1" customFormat="1" ht="54" customHeight="1" x14ac:dyDescent="0.3">
      <c r="B415" s="5">
        <v>64</v>
      </c>
      <c r="C415" s="8">
        <v>613</v>
      </c>
      <c r="D415" s="4">
        <v>20</v>
      </c>
      <c r="E415" s="4">
        <v>5</v>
      </c>
      <c r="F415" s="4">
        <v>36</v>
      </c>
      <c r="G415" s="4">
        <v>51</v>
      </c>
      <c r="H415" s="7" t="s">
        <v>298</v>
      </c>
      <c r="I415" s="110">
        <v>542084949</v>
      </c>
      <c r="J415" s="111">
        <v>520076011</v>
      </c>
      <c r="K415" s="111">
        <v>0</v>
      </c>
      <c r="L415" s="111">
        <v>0</v>
      </c>
      <c r="M415" s="20">
        <v>1062160960</v>
      </c>
      <c r="N415" s="120">
        <v>0.51036045327819246</v>
      </c>
      <c r="O415" s="121">
        <v>0.48963954672180759</v>
      </c>
      <c r="P415" s="121">
        <v>0</v>
      </c>
      <c r="Q415" s="121">
        <v>0</v>
      </c>
      <c r="R415" s="122">
        <v>1</v>
      </c>
    </row>
    <row r="416" spans="2:18" s="1" customFormat="1" ht="54" customHeight="1" x14ac:dyDescent="0.3">
      <c r="B416" s="5">
        <v>64</v>
      </c>
      <c r="C416" s="8">
        <v>613</v>
      </c>
      <c r="D416" s="4">
        <v>20</v>
      </c>
      <c r="E416" s="4">
        <v>5</v>
      </c>
      <c r="F416" s="4">
        <v>37</v>
      </c>
      <c r="G416" s="4">
        <v>51</v>
      </c>
      <c r="H416" s="7" t="s">
        <v>299</v>
      </c>
      <c r="I416" s="110">
        <v>214405737</v>
      </c>
      <c r="J416" s="111">
        <v>161437727</v>
      </c>
      <c r="K416" s="111">
        <v>0</v>
      </c>
      <c r="L416" s="111">
        <v>0</v>
      </c>
      <c r="M416" s="20">
        <v>375843464</v>
      </c>
      <c r="N416" s="120">
        <v>0.57046551965581072</v>
      </c>
      <c r="O416" s="121">
        <v>0.42953448034418923</v>
      </c>
      <c r="P416" s="121">
        <v>0</v>
      </c>
      <c r="Q416" s="121">
        <v>0</v>
      </c>
      <c r="R416" s="122">
        <v>1</v>
      </c>
    </row>
    <row r="417" spans="2:18" s="1" customFormat="1" ht="54" customHeight="1" x14ac:dyDescent="0.3">
      <c r="B417" s="5">
        <v>64</v>
      </c>
      <c r="C417" s="8">
        <v>613</v>
      </c>
      <c r="D417" s="4">
        <v>20</v>
      </c>
      <c r="E417" s="4">
        <v>5</v>
      </c>
      <c r="F417" s="4">
        <v>39</v>
      </c>
      <c r="G417" s="4">
        <v>51</v>
      </c>
      <c r="H417" s="7" t="s">
        <v>300</v>
      </c>
      <c r="I417" s="110">
        <v>394669667</v>
      </c>
      <c r="J417" s="111">
        <v>480900013</v>
      </c>
      <c r="K417" s="111">
        <v>0</v>
      </c>
      <c r="L417" s="111">
        <v>0</v>
      </c>
      <c r="M417" s="20">
        <v>875569680</v>
      </c>
      <c r="N417" s="120">
        <v>0.45075757648437531</v>
      </c>
      <c r="O417" s="121">
        <v>0.54924242351562469</v>
      </c>
      <c r="P417" s="121">
        <v>0</v>
      </c>
      <c r="Q417" s="121">
        <v>0</v>
      </c>
      <c r="R417" s="122">
        <v>1</v>
      </c>
    </row>
    <row r="418" spans="2:18" s="1" customFormat="1" ht="54" customHeight="1" x14ac:dyDescent="0.3">
      <c r="B418" s="5">
        <v>64</v>
      </c>
      <c r="C418" s="8">
        <v>613</v>
      </c>
      <c r="D418" s="4">
        <v>20</v>
      </c>
      <c r="E418" s="4">
        <v>5</v>
      </c>
      <c r="F418" s="4">
        <v>40</v>
      </c>
      <c r="G418" s="4">
        <v>51</v>
      </c>
      <c r="H418" s="7" t="s">
        <v>301</v>
      </c>
      <c r="I418" s="110">
        <v>193213082</v>
      </c>
      <c r="J418" s="111">
        <v>115437388</v>
      </c>
      <c r="K418" s="111">
        <v>0</v>
      </c>
      <c r="L418" s="111">
        <v>0</v>
      </c>
      <c r="M418" s="20">
        <v>308650470</v>
      </c>
      <c r="N418" s="120">
        <v>0.62599315659554966</v>
      </c>
      <c r="O418" s="121">
        <v>0.37400684340445034</v>
      </c>
      <c r="P418" s="121">
        <v>0</v>
      </c>
      <c r="Q418" s="121">
        <v>0</v>
      </c>
      <c r="R418" s="122">
        <v>1</v>
      </c>
    </row>
    <row r="419" spans="2:18" s="1" customFormat="1" ht="54" customHeight="1" x14ac:dyDescent="0.3">
      <c r="B419" s="5">
        <v>64</v>
      </c>
      <c r="C419" s="8">
        <v>613</v>
      </c>
      <c r="D419" s="4">
        <v>20</v>
      </c>
      <c r="E419" s="4">
        <v>5</v>
      </c>
      <c r="F419" s="4">
        <v>41</v>
      </c>
      <c r="G419" s="4">
        <v>51</v>
      </c>
      <c r="H419" s="7" t="s">
        <v>302</v>
      </c>
      <c r="I419" s="23">
        <v>138585680</v>
      </c>
      <c r="J419" s="18">
        <v>478570041</v>
      </c>
      <c r="K419" s="18">
        <v>511463209</v>
      </c>
      <c r="L419" s="18">
        <v>0</v>
      </c>
      <c r="M419" s="19">
        <v>1128618930</v>
      </c>
      <c r="N419" s="120">
        <v>0.12279226966359673</v>
      </c>
      <c r="O419" s="121">
        <v>0.42403155598320508</v>
      </c>
      <c r="P419" s="121">
        <v>0.45317617435319818</v>
      </c>
      <c r="Q419" s="121">
        <v>0</v>
      </c>
      <c r="R419" s="122">
        <v>1</v>
      </c>
    </row>
    <row r="420" spans="2:18" s="1" customFormat="1" ht="54" customHeight="1" x14ac:dyDescent="0.3">
      <c r="B420" s="5">
        <v>64</v>
      </c>
      <c r="C420" s="8">
        <v>613</v>
      </c>
      <c r="D420" s="4">
        <v>20</v>
      </c>
      <c r="E420" s="4">
        <v>5</v>
      </c>
      <c r="F420" s="4">
        <v>42</v>
      </c>
      <c r="G420" s="4">
        <v>51</v>
      </c>
      <c r="H420" s="7" t="s">
        <v>303</v>
      </c>
      <c r="I420" s="110">
        <v>142630970</v>
      </c>
      <c r="J420" s="111">
        <v>466355810</v>
      </c>
      <c r="K420" s="111">
        <v>0</v>
      </c>
      <c r="L420" s="111">
        <v>0</v>
      </c>
      <c r="M420" s="20">
        <v>608986780</v>
      </c>
      <c r="N420" s="120">
        <v>0.23421028942533037</v>
      </c>
      <c r="O420" s="121">
        <v>0.7657897105746696</v>
      </c>
      <c r="P420" s="121">
        <v>0</v>
      </c>
      <c r="Q420" s="121">
        <v>0</v>
      </c>
      <c r="R420" s="122">
        <v>1</v>
      </c>
    </row>
    <row r="421" spans="2:18" s="1" customFormat="1" ht="54" customHeight="1" x14ac:dyDescent="0.3">
      <c r="B421" s="5">
        <v>64</v>
      </c>
      <c r="C421" s="8">
        <v>613</v>
      </c>
      <c r="D421" s="4">
        <v>20</v>
      </c>
      <c r="E421" s="4">
        <v>5</v>
      </c>
      <c r="F421" s="4">
        <v>43</v>
      </c>
      <c r="G421" s="4">
        <v>51</v>
      </c>
      <c r="H421" s="7" t="s">
        <v>304</v>
      </c>
      <c r="I421" s="23">
        <v>107846254</v>
      </c>
      <c r="J421" s="18">
        <v>372013466</v>
      </c>
      <c r="K421" s="18">
        <v>0</v>
      </c>
      <c r="L421" s="18">
        <v>0</v>
      </c>
      <c r="M421" s="19">
        <v>479859720</v>
      </c>
      <c r="N421" s="120">
        <v>0.22474537766995739</v>
      </c>
      <c r="O421" s="121">
        <v>0.77525462233004261</v>
      </c>
      <c r="P421" s="121">
        <v>0</v>
      </c>
      <c r="Q421" s="121">
        <v>0</v>
      </c>
      <c r="R421" s="122">
        <v>1</v>
      </c>
    </row>
    <row r="422" spans="2:18" s="1" customFormat="1" ht="54" customHeight="1" x14ac:dyDescent="0.3">
      <c r="B422" s="5">
        <v>64</v>
      </c>
      <c r="C422" s="8">
        <v>613</v>
      </c>
      <c r="D422" s="4">
        <v>20</v>
      </c>
      <c r="E422" s="4">
        <v>5</v>
      </c>
      <c r="F422" s="4">
        <v>44</v>
      </c>
      <c r="G422" s="4">
        <v>51</v>
      </c>
      <c r="H422" s="7" t="s">
        <v>305</v>
      </c>
      <c r="I422" s="23">
        <v>178280300</v>
      </c>
      <c r="J422" s="18">
        <v>618819700</v>
      </c>
      <c r="K422" s="18">
        <v>0</v>
      </c>
      <c r="L422" s="18">
        <v>0</v>
      </c>
      <c r="M422" s="19">
        <v>797100000</v>
      </c>
      <c r="N422" s="120">
        <v>0.22366114665663028</v>
      </c>
      <c r="O422" s="121">
        <v>0.77633885334336972</v>
      </c>
      <c r="P422" s="121">
        <v>0</v>
      </c>
      <c r="Q422" s="121">
        <v>0</v>
      </c>
      <c r="R422" s="122">
        <v>1</v>
      </c>
    </row>
    <row r="423" spans="2:18" s="1" customFormat="1" ht="54" customHeight="1" x14ac:dyDescent="0.3">
      <c r="B423" s="5">
        <v>64</v>
      </c>
      <c r="C423" s="8">
        <v>613</v>
      </c>
      <c r="D423" s="4">
        <v>20</v>
      </c>
      <c r="E423" s="4">
        <v>6</v>
      </c>
      <c r="F423" s="4">
        <v>1</v>
      </c>
      <c r="G423" s="4">
        <v>51</v>
      </c>
      <c r="H423" s="7" t="s">
        <v>306</v>
      </c>
      <c r="I423" s="23">
        <v>46295501</v>
      </c>
      <c r="J423" s="18">
        <v>77159169</v>
      </c>
      <c r="K423" s="18">
        <v>30863670</v>
      </c>
      <c r="L423" s="18">
        <v>0</v>
      </c>
      <c r="M423" s="19">
        <v>154318340</v>
      </c>
      <c r="N423" s="120">
        <v>0.29999999351988882</v>
      </c>
      <c r="O423" s="121">
        <v>0.49999999351988883</v>
      </c>
      <c r="P423" s="121">
        <v>0.20000001296022235</v>
      </c>
      <c r="Q423" s="121">
        <v>0</v>
      </c>
      <c r="R423" s="122">
        <v>1</v>
      </c>
    </row>
    <row r="424" spans="2:18" s="1" customFormat="1" ht="54" customHeight="1" x14ac:dyDescent="0.3">
      <c r="B424" s="5">
        <v>64</v>
      </c>
      <c r="C424" s="8">
        <v>613</v>
      </c>
      <c r="D424" s="4">
        <v>20</v>
      </c>
      <c r="E424" s="4">
        <v>6</v>
      </c>
      <c r="F424" s="4">
        <v>2</v>
      </c>
      <c r="G424" s="4">
        <v>51</v>
      </c>
      <c r="H424" s="7" t="s">
        <v>307</v>
      </c>
      <c r="I424" s="23">
        <v>88669442</v>
      </c>
      <c r="J424" s="18">
        <v>135370268</v>
      </c>
      <c r="K424" s="18">
        <v>0</v>
      </c>
      <c r="L424" s="18">
        <v>0</v>
      </c>
      <c r="M424" s="19">
        <v>224039710</v>
      </c>
      <c r="N424" s="120">
        <v>0.39577556139489733</v>
      </c>
      <c r="O424" s="121">
        <v>0.60422443860510267</v>
      </c>
      <c r="P424" s="121">
        <v>0</v>
      </c>
      <c r="Q424" s="121">
        <v>0</v>
      </c>
      <c r="R424" s="122">
        <v>1</v>
      </c>
    </row>
    <row r="425" spans="2:18" s="1" customFormat="1" ht="54" customHeight="1" x14ac:dyDescent="0.3">
      <c r="B425" s="5">
        <v>64</v>
      </c>
      <c r="C425" s="8">
        <v>656</v>
      </c>
      <c r="D425" s="4">
        <v>17</v>
      </c>
      <c r="E425" s="4">
        <v>0</v>
      </c>
      <c r="F425" s="4">
        <v>7</v>
      </c>
      <c r="G425" s="4">
        <v>51</v>
      </c>
      <c r="H425" s="7" t="s">
        <v>309</v>
      </c>
      <c r="I425" s="23">
        <v>5929000</v>
      </c>
      <c r="J425" s="18">
        <v>5000000</v>
      </c>
      <c r="K425" s="18">
        <v>0</v>
      </c>
      <c r="L425" s="18">
        <v>0</v>
      </c>
      <c r="M425" s="19">
        <v>10929000</v>
      </c>
      <c r="N425" s="120">
        <v>0.54250160124439561</v>
      </c>
      <c r="O425" s="121">
        <v>0.45749839875560433</v>
      </c>
      <c r="P425" s="121">
        <v>0</v>
      </c>
      <c r="Q425" s="121">
        <v>0</v>
      </c>
      <c r="R425" s="122">
        <v>1</v>
      </c>
    </row>
    <row r="426" spans="2:18" s="1" customFormat="1" ht="54" customHeight="1" x14ac:dyDescent="0.3">
      <c r="B426" s="5">
        <v>71</v>
      </c>
      <c r="C426" s="8">
        <v>106</v>
      </c>
      <c r="D426" s="4">
        <v>16</v>
      </c>
      <c r="E426" s="4">
        <v>0</v>
      </c>
      <c r="F426" s="4">
        <v>12</v>
      </c>
      <c r="G426" s="4">
        <v>51</v>
      </c>
      <c r="H426" s="9" t="s">
        <v>4</v>
      </c>
      <c r="I426" s="23">
        <v>724936704</v>
      </c>
      <c r="J426" s="18">
        <v>598000108</v>
      </c>
      <c r="K426" s="18">
        <v>1544263208</v>
      </c>
      <c r="L426" s="18">
        <v>14038705510</v>
      </c>
      <c r="M426" s="19">
        <v>16905905530</v>
      </c>
      <c r="N426" s="120">
        <v>4.2880678749421593E-2</v>
      </c>
      <c r="O426" s="121">
        <v>3.537226130471581E-2</v>
      </c>
      <c r="P426" s="121">
        <v>9.1344601758223593E-2</v>
      </c>
      <c r="Q426" s="121">
        <v>0.83040245818763903</v>
      </c>
      <c r="R426" s="122">
        <v>1</v>
      </c>
    </row>
    <row r="427" spans="2:18" s="1" customFormat="1" ht="54" customHeight="1" x14ac:dyDescent="0.3">
      <c r="B427" s="5">
        <v>75</v>
      </c>
      <c r="C427" s="8">
        <v>850</v>
      </c>
      <c r="D427" s="4">
        <v>1</v>
      </c>
      <c r="E427" s="4">
        <v>0</v>
      </c>
      <c r="F427" s="4">
        <v>70</v>
      </c>
      <c r="G427" s="4">
        <v>51</v>
      </c>
      <c r="H427" s="7" t="s">
        <v>328</v>
      </c>
      <c r="I427" s="23">
        <v>69522264</v>
      </c>
      <c r="J427" s="18">
        <v>17380566</v>
      </c>
      <c r="K427" s="18">
        <v>0</v>
      </c>
      <c r="L427" s="18">
        <v>0</v>
      </c>
      <c r="M427" s="19">
        <v>86902830</v>
      </c>
      <c r="N427" s="120">
        <v>0.8</v>
      </c>
      <c r="O427" s="121">
        <v>0.2</v>
      </c>
      <c r="P427" s="121">
        <v>0</v>
      </c>
      <c r="Q427" s="121">
        <v>0</v>
      </c>
      <c r="R427" s="122">
        <v>1</v>
      </c>
    </row>
    <row r="428" spans="2:18" s="1" customFormat="1" ht="54" customHeight="1" x14ac:dyDescent="0.3">
      <c r="B428" s="5">
        <v>75</v>
      </c>
      <c r="C428" s="8">
        <v>850</v>
      </c>
      <c r="D428" s="4">
        <v>1</v>
      </c>
      <c r="E428" s="4">
        <v>1</v>
      </c>
      <c r="F428" s="4">
        <v>11</v>
      </c>
      <c r="G428" s="4">
        <v>51</v>
      </c>
      <c r="H428" s="7" t="s">
        <v>329</v>
      </c>
      <c r="I428" s="23">
        <v>54074206</v>
      </c>
      <c r="J428" s="18">
        <v>13518554</v>
      </c>
      <c r="K428" s="18">
        <v>0</v>
      </c>
      <c r="L428" s="18">
        <v>0</v>
      </c>
      <c r="M428" s="19">
        <v>67592760</v>
      </c>
      <c r="N428" s="120">
        <v>0.79999997041103221</v>
      </c>
      <c r="O428" s="121">
        <v>0.20000002958896781</v>
      </c>
      <c r="P428" s="121">
        <v>0</v>
      </c>
      <c r="Q428" s="121">
        <v>0</v>
      </c>
      <c r="R428" s="122">
        <v>1</v>
      </c>
    </row>
    <row r="429" spans="2:18" s="1" customFormat="1" ht="54" customHeight="1" x14ac:dyDescent="0.3">
      <c r="B429" s="5">
        <v>80</v>
      </c>
      <c r="C429" s="8">
        <v>310</v>
      </c>
      <c r="D429" s="4">
        <v>30</v>
      </c>
      <c r="E429" s="4">
        <v>0</v>
      </c>
      <c r="F429" s="4">
        <v>2</v>
      </c>
      <c r="G429" s="4">
        <v>51</v>
      </c>
      <c r="H429" s="9" t="s">
        <v>9</v>
      </c>
      <c r="I429" s="23">
        <v>246777300</v>
      </c>
      <c r="J429" s="18">
        <v>987109200</v>
      </c>
      <c r="K429" s="18">
        <v>0</v>
      </c>
      <c r="L429" s="18">
        <v>0</v>
      </c>
      <c r="M429" s="19">
        <v>1233886500</v>
      </c>
      <c r="N429" s="120">
        <v>0.2</v>
      </c>
      <c r="O429" s="121">
        <v>0.8</v>
      </c>
      <c r="P429" s="121">
        <v>0</v>
      </c>
      <c r="Q429" s="121">
        <v>0</v>
      </c>
      <c r="R429" s="122">
        <v>1</v>
      </c>
    </row>
    <row r="430" spans="2:18" s="1" customFormat="1" ht="54" customHeight="1" x14ac:dyDescent="0.3">
      <c r="B430" s="5">
        <v>80</v>
      </c>
      <c r="C430" s="8">
        <v>310</v>
      </c>
      <c r="D430" s="4">
        <v>30</v>
      </c>
      <c r="E430" s="4">
        <v>0</v>
      </c>
      <c r="F430" s="4">
        <v>3</v>
      </c>
      <c r="G430" s="4">
        <v>51</v>
      </c>
      <c r="H430" s="9" t="s">
        <v>10</v>
      </c>
      <c r="I430" s="23">
        <v>22230960</v>
      </c>
      <c r="J430" s="18">
        <v>5557740</v>
      </c>
      <c r="K430" s="18">
        <v>0</v>
      </c>
      <c r="L430" s="18">
        <v>0</v>
      </c>
      <c r="M430" s="19">
        <v>27788700</v>
      </c>
      <c r="N430" s="120">
        <v>0.8</v>
      </c>
      <c r="O430" s="121">
        <v>0.2</v>
      </c>
      <c r="P430" s="121">
        <v>0</v>
      </c>
      <c r="Q430" s="121">
        <v>0</v>
      </c>
      <c r="R430" s="122">
        <v>1</v>
      </c>
    </row>
    <row r="431" spans="2:18" s="1" customFormat="1" ht="54" customHeight="1" x14ac:dyDescent="0.3">
      <c r="B431" s="5">
        <v>80</v>
      </c>
      <c r="C431" s="8">
        <v>310</v>
      </c>
      <c r="D431" s="4">
        <v>30</v>
      </c>
      <c r="E431" s="4">
        <v>0</v>
      </c>
      <c r="F431" s="4">
        <v>3</v>
      </c>
      <c r="G431" s="4">
        <v>52</v>
      </c>
      <c r="H431" s="9" t="s">
        <v>11</v>
      </c>
      <c r="I431" s="23">
        <v>18188960</v>
      </c>
      <c r="J431" s="18">
        <v>72755840</v>
      </c>
      <c r="K431" s="18">
        <v>0</v>
      </c>
      <c r="L431" s="18">
        <v>0</v>
      </c>
      <c r="M431" s="19">
        <v>90944800</v>
      </c>
      <c r="N431" s="120">
        <v>0.2</v>
      </c>
      <c r="O431" s="121">
        <v>0.8</v>
      </c>
      <c r="P431" s="121">
        <v>0</v>
      </c>
      <c r="Q431" s="121">
        <v>0</v>
      </c>
      <c r="R431" s="122">
        <v>1</v>
      </c>
    </row>
    <row r="432" spans="2:18" s="1" customFormat="1" ht="54" customHeight="1" x14ac:dyDescent="0.3">
      <c r="B432" s="5">
        <v>80</v>
      </c>
      <c r="C432" s="8">
        <v>310</v>
      </c>
      <c r="D432" s="4">
        <v>30</v>
      </c>
      <c r="E432" s="4">
        <v>0</v>
      </c>
      <c r="F432" s="4">
        <v>3</v>
      </c>
      <c r="G432" s="4">
        <v>53</v>
      </c>
      <c r="H432" s="9" t="s">
        <v>12</v>
      </c>
      <c r="I432" s="23">
        <v>18188960</v>
      </c>
      <c r="J432" s="18">
        <v>72755840</v>
      </c>
      <c r="K432" s="18">
        <v>0</v>
      </c>
      <c r="L432" s="18">
        <v>0</v>
      </c>
      <c r="M432" s="19">
        <v>90944800</v>
      </c>
      <c r="N432" s="120">
        <v>0.2</v>
      </c>
      <c r="O432" s="121">
        <v>0.8</v>
      </c>
      <c r="P432" s="121">
        <v>0</v>
      </c>
      <c r="Q432" s="121">
        <v>0</v>
      </c>
      <c r="R432" s="122">
        <v>1</v>
      </c>
    </row>
    <row r="433" spans="1:18" s="1" customFormat="1" ht="54" customHeight="1" x14ac:dyDescent="0.3">
      <c r="A433" s="6"/>
      <c r="B433" s="5">
        <v>80</v>
      </c>
      <c r="C433" s="8">
        <v>310</v>
      </c>
      <c r="D433" s="4">
        <v>30</v>
      </c>
      <c r="E433" s="4">
        <v>0</v>
      </c>
      <c r="F433" s="4">
        <v>3</v>
      </c>
      <c r="G433" s="4">
        <v>54</v>
      </c>
      <c r="H433" s="10" t="s">
        <v>13</v>
      </c>
      <c r="I433" s="23">
        <v>22230960</v>
      </c>
      <c r="J433" s="18">
        <v>88923840</v>
      </c>
      <c r="K433" s="18">
        <v>0</v>
      </c>
      <c r="L433" s="18">
        <v>0</v>
      </c>
      <c r="M433" s="19">
        <v>111154800</v>
      </c>
      <c r="N433" s="120">
        <v>0.2</v>
      </c>
      <c r="O433" s="121">
        <v>0.8</v>
      </c>
      <c r="P433" s="121">
        <v>0</v>
      </c>
      <c r="Q433" s="121">
        <v>0</v>
      </c>
      <c r="R433" s="122">
        <v>1</v>
      </c>
    </row>
    <row r="434" spans="1:18" s="1" customFormat="1" ht="54" customHeight="1" x14ac:dyDescent="0.3">
      <c r="B434" s="5">
        <v>80</v>
      </c>
      <c r="C434" s="8">
        <v>310</v>
      </c>
      <c r="D434" s="4">
        <v>30</v>
      </c>
      <c r="E434" s="4">
        <v>0</v>
      </c>
      <c r="F434" s="4">
        <v>3</v>
      </c>
      <c r="G434" s="4">
        <v>56</v>
      </c>
      <c r="H434" s="9" t="s">
        <v>14</v>
      </c>
      <c r="I434" s="23">
        <v>22230960</v>
      </c>
      <c r="J434" s="18">
        <v>88923840</v>
      </c>
      <c r="K434" s="18">
        <v>0</v>
      </c>
      <c r="L434" s="18">
        <v>0</v>
      </c>
      <c r="M434" s="19">
        <v>111154800</v>
      </c>
      <c r="N434" s="120">
        <v>0.2</v>
      </c>
      <c r="O434" s="121">
        <v>0.8</v>
      </c>
      <c r="P434" s="121">
        <v>0</v>
      </c>
      <c r="Q434" s="121">
        <v>0</v>
      </c>
      <c r="R434" s="122">
        <v>1</v>
      </c>
    </row>
    <row r="435" spans="1:18" s="1" customFormat="1" ht="54" customHeight="1" x14ac:dyDescent="0.3">
      <c r="B435" s="5">
        <v>80</v>
      </c>
      <c r="C435" s="8">
        <v>310</v>
      </c>
      <c r="D435" s="4">
        <v>30</v>
      </c>
      <c r="E435" s="4">
        <v>0</v>
      </c>
      <c r="F435" s="4">
        <v>3</v>
      </c>
      <c r="G435" s="4">
        <v>57</v>
      </c>
      <c r="H435" s="9" t="s">
        <v>15</v>
      </c>
      <c r="I435" s="23">
        <v>28294000</v>
      </c>
      <c r="J435" s="18">
        <v>113176000</v>
      </c>
      <c r="K435" s="18">
        <v>0</v>
      </c>
      <c r="L435" s="18">
        <v>0</v>
      </c>
      <c r="M435" s="19">
        <v>141470000</v>
      </c>
      <c r="N435" s="120">
        <v>0.2</v>
      </c>
      <c r="O435" s="121">
        <v>0.8</v>
      </c>
      <c r="P435" s="121">
        <v>0</v>
      </c>
      <c r="Q435" s="121">
        <v>0</v>
      </c>
      <c r="R435" s="122">
        <v>1</v>
      </c>
    </row>
    <row r="436" spans="1:18" s="1" customFormat="1" ht="54" customHeight="1" x14ac:dyDescent="0.3">
      <c r="B436" s="5">
        <v>80</v>
      </c>
      <c r="C436" s="8">
        <v>310</v>
      </c>
      <c r="D436" s="4">
        <v>30</v>
      </c>
      <c r="E436" s="4">
        <v>0</v>
      </c>
      <c r="F436" s="4">
        <v>3</v>
      </c>
      <c r="G436" s="4">
        <v>58</v>
      </c>
      <c r="H436" s="9" t="s">
        <v>16</v>
      </c>
      <c r="I436" s="23">
        <v>18188960</v>
      </c>
      <c r="J436" s="18">
        <v>72755840</v>
      </c>
      <c r="K436" s="18">
        <v>0</v>
      </c>
      <c r="L436" s="18">
        <v>0</v>
      </c>
      <c r="M436" s="19">
        <v>90944800</v>
      </c>
      <c r="N436" s="120">
        <v>0.2</v>
      </c>
      <c r="O436" s="121">
        <v>0.8</v>
      </c>
      <c r="P436" s="121">
        <v>0</v>
      </c>
      <c r="Q436" s="121">
        <v>0</v>
      </c>
      <c r="R436" s="122">
        <v>1</v>
      </c>
    </row>
    <row r="437" spans="1:18" s="1" customFormat="1" ht="54" customHeight="1" x14ac:dyDescent="0.3">
      <c r="B437" s="5">
        <v>80</v>
      </c>
      <c r="C437" s="8">
        <v>310</v>
      </c>
      <c r="D437" s="4">
        <v>30</v>
      </c>
      <c r="E437" s="4">
        <v>0</v>
      </c>
      <c r="F437" s="4">
        <v>3</v>
      </c>
      <c r="G437" s="4">
        <v>59</v>
      </c>
      <c r="H437" s="9" t="s">
        <v>17</v>
      </c>
      <c r="I437" s="23">
        <v>18188960</v>
      </c>
      <c r="J437" s="18">
        <v>72755840</v>
      </c>
      <c r="K437" s="18">
        <v>0</v>
      </c>
      <c r="L437" s="18">
        <v>0</v>
      </c>
      <c r="M437" s="19">
        <v>90944800</v>
      </c>
      <c r="N437" s="120">
        <v>0.2</v>
      </c>
      <c r="O437" s="121">
        <v>0.8</v>
      </c>
      <c r="P437" s="121">
        <v>0</v>
      </c>
      <c r="Q437" s="121">
        <v>0</v>
      </c>
      <c r="R437" s="122">
        <v>1</v>
      </c>
    </row>
    <row r="438" spans="1:18" s="1" customFormat="1" ht="54" customHeight="1" x14ac:dyDescent="0.3">
      <c r="B438" s="5">
        <v>80</v>
      </c>
      <c r="C438" s="8">
        <v>310</v>
      </c>
      <c r="D438" s="4">
        <v>30</v>
      </c>
      <c r="E438" s="4">
        <v>0</v>
      </c>
      <c r="F438" s="4">
        <v>4</v>
      </c>
      <c r="G438" s="4">
        <v>51</v>
      </c>
      <c r="H438" s="9" t="s">
        <v>533</v>
      </c>
      <c r="I438" s="23">
        <v>1547255</v>
      </c>
      <c r="J438" s="18">
        <v>3358137</v>
      </c>
      <c r="K438" s="18">
        <v>85108</v>
      </c>
      <c r="L438" s="18">
        <v>0</v>
      </c>
      <c r="M438" s="19">
        <v>4990500</v>
      </c>
      <c r="N438" s="120">
        <v>0.31004007614467488</v>
      </c>
      <c r="O438" s="121">
        <v>0.67290592125037574</v>
      </c>
      <c r="P438" s="121">
        <v>1.7054002604949405E-2</v>
      </c>
      <c r="Q438" s="121">
        <v>0</v>
      </c>
      <c r="R438" s="122">
        <v>1</v>
      </c>
    </row>
    <row r="439" spans="1:18" s="1" customFormat="1" ht="54" customHeight="1" x14ac:dyDescent="0.3">
      <c r="B439" s="5">
        <v>80</v>
      </c>
      <c r="C439" s="8">
        <v>310</v>
      </c>
      <c r="D439" s="4">
        <v>30</v>
      </c>
      <c r="E439" s="4">
        <v>0</v>
      </c>
      <c r="F439" s="4">
        <v>4</v>
      </c>
      <c r="G439" s="4">
        <v>53</v>
      </c>
      <c r="H439" s="9" t="s">
        <v>534</v>
      </c>
      <c r="I439" s="23">
        <v>1547255</v>
      </c>
      <c r="J439" s="18">
        <v>3426864</v>
      </c>
      <c r="K439" s="18">
        <v>16381</v>
      </c>
      <c r="L439" s="18">
        <v>0</v>
      </c>
      <c r="M439" s="19">
        <v>4990500</v>
      </c>
      <c r="N439" s="120">
        <v>0.31004007614467488</v>
      </c>
      <c r="O439" s="121">
        <v>0.68667748722572886</v>
      </c>
      <c r="P439" s="121">
        <v>3.2824366295962329E-3</v>
      </c>
      <c r="Q439" s="121">
        <v>0</v>
      </c>
      <c r="R439" s="122">
        <v>1</v>
      </c>
    </row>
    <row r="440" spans="1:18" s="1" customFormat="1" ht="54" customHeight="1" x14ac:dyDescent="0.3">
      <c r="B440" s="5">
        <v>80</v>
      </c>
      <c r="C440" s="8">
        <v>310</v>
      </c>
      <c r="D440" s="4">
        <v>30</v>
      </c>
      <c r="E440" s="4">
        <v>0</v>
      </c>
      <c r="F440" s="4">
        <v>4</v>
      </c>
      <c r="G440" s="4">
        <v>54</v>
      </c>
      <c r="H440" s="9" t="s">
        <v>535</v>
      </c>
      <c r="I440" s="23">
        <v>1547255</v>
      </c>
      <c r="J440" s="18">
        <v>3358137</v>
      </c>
      <c r="K440" s="18">
        <v>85108</v>
      </c>
      <c r="L440" s="18">
        <v>0</v>
      </c>
      <c r="M440" s="19">
        <v>4990500</v>
      </c>
      <c r="N440" s="120">
        <v>0.31004007614467488</v>
      </c>
      <c r="O440" s="121">
        <v>0.67290592125037574</v>
      </c>
      <c r="P440" s="121">
        <v>1.7054002604949405E-2</v>
      </c>
      <c r="Q440" s="121">
        <v>0</v>
      </c>
      <c r="R440" s="122">
        <v>1</v>
      </c>
    </row>
    <row r="441" spans="1:18" s="1" customFormat="1" ht="54" customHeight="1" x14ac:dyDescent="0.3">
      <c r="B441" s="5">
        <v>80</v>
      </c>
      <c r="C441" s="8">
        <v>310</v>
      </c>
      <c r="D441" s="4">
        <v>30</v>
      </c>
      <c r="E441" s="4">
        <v>0</v>
      </c>
      <c r="F441" s="4">
        <v>4</v>
      </c>
      <c r="G441" s="4">
        <v>55</v>
      </c>
      <c r="H441" s="9" t="s">
        <v>536</v>
      </c>
      <c r="I441" s="23">
        <v>1547255</v>
      </c>
      <c r="J441" s="18">
        <v>3358137</v>
      </c>
      <c r="K441" s="18">
        <v>85108</v>
      </c>
      <c r="L441" s="18">
        <v>0</v>
      </c>
      <c r="M441" s="19">
        <v>4990500</v>
      </c>
      <c r="N441" s="120">
        <v>0.31004007614467488</v>
      </c>
      <c r="O441" s="121">
        <v>0.67290592125037574</v>
      </c>
      <c r="P441" s="121">
        <v>1.7054002604949405E-2</v>
      </c>
      <c r="Q441" s="121">
        <v>0</v>
      </c>
      <c r="R441" s="122">
        <v>1</v>
      </c>
    </row>
    <row r="442" spans="1:18" s="1" customFormat="1" ht="54" customHeight="1" x14ac:dyDescent="0.3">
      <c r="B442" s="5">
        <v>80</v>
      </c>
      <c r="C442" s="8">
        <v>310</v>
      </c>
      <c r="D442" s="4">
        <v>30</v>
      </c>
      <c r="E442" s="4">
        <v>0</v>
      </c>
      <c r="F442" s="4">
        <v>4</v>
      </c>
      <c r="G442" s="4">
        <v>56</v>
      </c>
      <c r="H442" s="9" t="s">
        <v>537</v>
      </c>
      <c r="I442" s="23">
        <v>1547255</v>
      </c>
      <c r="J442" s="18">
        <v>3358137</v>
      </c>
      <c r="K442" s="18">
        <v>85108</v>
      </c>
      <c r="L442" s="18">
        <v>0</v>
      </c>
      <c r="M442" s="19">
        <v>4990500</v>
      </c>
      <c r="N442" s="120">
        <v>0.31004007614467488</v>
      </c>
      <c r="O442" s="121">
        <v>0.67290592125037574</v>
      </c>
      <c r="P442" s="121">
        <v>1.7054002604949405E-2</v>
      </c>
      <c r="Q442" s="121">
        <v>0</v>
      </c>
      <c r="R442" s="122">
        <v>1</v>
      </c>
    </row>
    <row r="443" spans="1:18" s="1" customFormat="1" ht="54" customHeight="1" x14ac:dyDescent="0.3">
      <c r="B443" s="5">
        <v>80</v>
      </c>
      <c r="C443" s="8">
        <v>310</v>
      </c>
      <c r="D443" s="4">
        <v>30</v>
      </c>
      <c r="E443" s="4">
        <v>0</v>
      </c>
      <c r="F443" s="4">
        <v>4</v>
      </c>
      <c r="G443" s="4">
        <v>57</v>
      </c>
      <c r="H443" s="9" t="s">
        <v>538</v>
      </c>
      <c r="I443" s="23">
        <v>1547255</v>
      </c>
      <c r="J443" s="18">
        <v>3358137</v>
      </c>
      <c r="K443" s="18">
        <v>85108</v>
      </c>
      <c r="L443" s="18">
        <v>0</v>
      </c>
      <c r="M443" s="19">
        <v>4990500</v>
      </c>
      <c r="N443" s="120">
        <v>0.31004007614467488</v>
      </c>
      <c r="O443" s="121">
        <v>0.67290592125037574</v>
      </c>
      <c r="P443" s="121">
        <v>1.7054002604949405E-2</v>
      </c>
      <c r="Q443" s="121">
        <v>0</v>
      </c>
      <c r="R443" s="122">
        <v>1</v>
      </c>
    </row>
    <row r="444" spans="1:18" s="1" customFormat="1" ht="54" customHeight="1" x14ac:dyDescent="0.3">
      <c r="B444" s="5">
        <v>80</v>
      </c>
      <c r="C444" s="8">
        <v>310</v>
      </c>
      <c r="D444" s="4">
        <v>30</v>
      </c>
      <c r="E444" s="4">
        <v>0</v>
      </c>
      <c r="F444" s="4">
        <v>4</v>
      </c>
      <c r="G444" s="4">
        <v>58</v>
      </c>
      <c r="H444" s="9" t="s">
        <v>539</v>
      </c>
      <c r="I444" s="23">
        <v>1547255</v>
      </c>
      <c r="J444" s="18">
        <v>3358137</v>
      </c>
      <c r="K444" s="18">
        <v>85108</v>
      </c>
      <c r="L444" s="18">
        <v>0</v>
      </c>
      <c r="M444" s="19">
        <v>4990500</v>
      </c>
      <c r="N444" s="120">
        <v>0.31004007614467488</v>
      </c>
      <c r="O444" s="121">
        <v>0.67290592125037574</v>
      </c>
      <c r="P444" s="121">
        <v>1.7054002604949405E-2</v>
      </c>
      <c r="Q444" s="121">
        <v>0</v>
      </c>
      <c r="R444" s="122">
        <v>1</v>
      </c>
    </row>
    <row r="445" spans="1:18" s="1" customFormat="1" ht="54" customHeight="1" x14ac:dyDescent="0.3">
      <c r="B445" s="5">
        <v>80</v>
      </c>
      <c r="C445" s="8">
        <v>310</v>
      </c>
      <c r="D445" s="4">
        <v>30</v>
      </c>
      <c r="E445" s="4">
        <v>0</v>
      </c>
      <c r="F445" s="4">
        <v>4</v>
      </c>
      <c r="G445" s="4">
        <v>59</v>
      </c>
      <c r="H445" s="9" t="s">
        <v>540</v>
      </c>
      <c r="I445" s="23">
        <v>1547255</v>
      </c>
      <c r="J445" s="18">
        <v>3358137</v>
      </c>
      <c r="K445" s="18">
        <v>85108</v>
      </c>
      <c r="L445" s="18">
        <v>0</v>
      </c>
      <c r="M445" s="19">
        <v>4990500</v>
      </c>
      <c r="N445" s="120">
        <v>0.31004007614467488</v>
      </c>
      <c r="O445" s="121">
        <v>0.67290592125037574</v>
      </c>
      <c r="P445" s="121">
        <v>1.7054002604949405E-2</v>
      </c>
      <c r="Q445" s="121">
        <v>0</v>
      </c>
      <c r="R445" s="122">
        <v>1</v>
      </c>
    </row>
    <row r="446" spans="1:18" s="1" customFormat="1" ht="54" customHeight="1" x14ac:dyDescent="0.3">
      <c r="B446" s="5">
        <v>80</v>
      </c>
      <c r="C446" s="8">
        <v>310</v>
      </c>
      <c r="D446" s="4">
        <v>30</v>
      </c>
      <c r="E446" s="4">
        <v>0</v>
      </c>
      <c r="F446" s="4">
        <v>4</v>
      </c>
      <c r="G446" s="4">
        <v>60</v>
      </c>
      <c r="H446" s="9" t="s">
        <v>541</v>
      </c>
      <c r="I446" s="23">
        <v>1547255</v>
      </c>
      <c r="J446" s="18">
        <v>3358137</v>
      </c>
      <c r="K446" s="18">
        <v>85108</v>
      </c>
      <c r="L446" s="18">
        <v>0</v>
      </c>
      <c r="M446" s="19">
        <v>4990500</v>
      </c>
      <c r="N446" s="120">
        <v>0.31004007614467488</v>
      </c>
      <c r="O446" s="121">
        <v>0.67290592125037574</v>
      </c>
      <c r="P446" s="121">
        <v>1.7054002604949405E-2</v>
      </c>
      <c r="Q446" s="121">
        <v>0</v>
      </c>
      <c r="R446" s="122">
        <v>1</v>
      </c>
    </row>
    <row r="447" spans="1:18" s="1" customFormat="1" ht="54" customHeight="1" x14ac:dyDescent="0.3">
      <c r="B447" s="5">
        <v>80</v>
      </c>
      <c r="C447" s="8">
        <v>310</v>
      </c>
      <c r="D447" s="4">
        <v>30</v>
      </c>
      <c r="E447" s="4">
        <v>0</v>
      </c>
      <c r="F447" s="4">
        <v>4</v>
      </c>
      <c r="G447" s="4">
        <v>61</v>
      </c>
      <c r="H447" s="9" t="s">
        <v>542</v>
      </c>
      <c r="I447" s="23">
        <v>1547255</v>
      </c>
      <c r="J447" s="18">
        <v>3358137</v>
      </c>
      <c r="K447" s="18">
        <v>85108</v>
      </c>
      <c r="L447" s="18">
        <v>0</v>
      </c>
      <c r="M447" s="19">
        <v>4990500</v>
      </c>
      <c r="N447" s="120">
        <v>0.31004007614467488</v>
      </c>
      <c r="O447" s="121">
        <v>0.67290592125037574</v>
      </c>
      <c r="P447" s="121">
        <v>1.7054002604949405E-2</v>
      </c>
      <c r="Q447" s="121">
        <v>0</v>
      </c>
      <c r="R447" s="122">
        <v>1</v>
      </c>
    </row>
    <row r="448" spans="1:18" s="1" customFormat="1" ht="54" customHeight="1" x14ac:dyDescent="0.3">
      <c r="B448" s="5">
        <v>80</v>
      </c>
      <c r="C448" s="8">
        <v>310</v>
      </c>
      <c r="D448" s="4">
        <v>30</v>
      </c>
      <c r="E448" s="4">
        <v>0</v>
      </c>
      <c r="F448" s="4">
        <v>4</v>
      </c>
      <c r="G448" s="4">
        <v>62</v>
      </c>
      <c r="H448" s="9" t="s">
        <v>543</v>
      </c>
      <c r="I448" s="23">
        <v>1547255</v>
      </c>
      <c r="J448" s="18">
        <v>3358137</v>
      </c>
      <c r="K448" s="18">
        <v>85108</v>
      </c>
      <c r="L448" s="18">
        <v>0</v>
      </c>
      <c r="M448" s="19">
        <v>4990500</v>
      </c>
      <c r="N448" s="120">
        <v>0.31004007614467488</v>
      </c>
      <c r="O448" s="121">
        <v>0.67290592125037574</v>
      </c>
      <c r="P448" s="121">
        <v>1.7054002604949405E-2</v>
      </c>
      <c r="Q448" s="121">
        <v>0</v>
      </c>
      <c r="R448" s="122">
        <v>1</v>
      </c>
    </row>
    <row r="449" spans="2:18" s="1" customFormat="1" ht="54" customHeight="1" x14ac:dyDescent="0.3">
      <c r="B449" s="5">
        <v>80</v>
      </c>
      <c r="C449" s="8">
        <v>310</v>
      </c>
      <c r="D449" s="4">
        <v>37</v>
      </c>
      <c r="E449" s="4">
        <v>0</v>
      </c>
      <c r="F449" s="4">
        <v>6</v>
      </c>
      <c r="G449" s="4">
        <v>51</v>
      </c>
      <c r="H449" s="9" t="s">
        <v>549</v>
      </c>
      <c r="I449" s="23">
        <v>22078200</v>
      </c>
      <c r="J449" s="18">
        <v>51515800</v>
      </c>
      <c r="K449" s="18">
        <v>0</v>
      </c>
      <c r="L449" s="18">
        <v>0</v>
      </c>
      <c r="M449" s="19">
        <v>73594000</v>
      </c>
      <c r="N449" s="120">
        <v>0.3</v>
      </c>
      <c r="O449" s="121">
        <v>0.7</v>
      </c>
      <c r="P449" s="121">
        <v>0</v>
      </c>
      <c r="Q449" s="121">
        <v>0</v>
      </c>
      <c r="R449" s="122">
        <v>1</v>
      </c>
    </row>
    <row r="450" spans="2:18" s="1" customFormat="1" ht="54" customHeight="1" x14ac:dyDescent="0.3">
      <c r="B450" s="5">
        <v>80</v>
      </c>
      <c r="C450" s="8">
        <v>310</v>
      </c>
      <c r="D450" s="4">
        <v>37</v>
      </c>
      <c r="E450" s="4">
        <v>0</v>
      </c>
      <c r="F450" s="4">
        <v>6</v>
      </c>
      <c r="G450" s="4">
        <v>52</v>
      </c>
      <c r="H450" s="9" t="s">
        <v>548</v>
      </c>
      <c r="I450" s="23">
        <v>10683000</v>
      </c>
      <c r="J450" s="18">
        <v>24927000</v>
      </c>
      <c r="K450" s="18">
        <v>0</v>
      </c>
      <c r="L450" s="18">
        <v>0</v>
      </c>
      <c r="M450" s="19">
        <v>35610000</v>
      </c>
      <c r="N450" s="120">
        <v>0.3</v>
      </c>
      <c r="O450" s="121">
        <v>0.7</v>
      </c>
      <c r="P450" s="121">
        <v>0</v>
      </c>
      <c r="Q450" s="121">
        <v>0</v>
      </c>
      <c r="R450" s="122">
        <v>1</v>
      </c>
    </row>
    <row r="451" spans="2:18" s="1" customFormat="1" ht="54" customHeight="1" x14ac:dyDescent="0.3">
      <c r="B451" s="5">
        <v>80</v>
      </c>
      <c r="C451" s="8">
        <v>310</v>
      </c>
      <c r="D451" s="4">
        <v>37</v>
      </c>
      <c r="E451" s="4">
        <v>0</v>
      </c>
      <c r="F451" s="4">
        <v>6</v>
      </c>
      <c r="G451" s="4">
        <v>53</v>
      </c>
      <c r="H451" s="9" t="s">
        <v>547</v>
      </c>
      <c r="I451" s="23">
        <v>12463500</v>
      </c>
      <c r="J451" s="18">
        <v>29081500</v>
      </c>
      <c r="K451" s="18">
        <v>0</v>
      </c>
      <c r="L451" s="18">
        <v>0</v>
      </c>
      <c r="M451" s="19">
        <v>41545000</v>
      </c>
      <c r="N451" s="120">
        <v>0.3</v>
      </c>
      <c r="O451" s="121">
        <v>0.7</v>
      </c>
      <c r="P451" s="121">
        <v>0</v>
      </c>
      <c r="Q451" s="121">
        <v>0</v>
      </c>
      <c r="R451" s="122">
        <v>1</v>
      </c>
    </row>
    <row r="452" spans="2:18" s="1" customFormat="1" ht="54" customHeight="1" x14ac:dyDescent="0.3">
      <c r="B452" s="5">
        <v>80</v>
      </c>
      <c r="C452" s="8">
        <v>310</v>
      </c>
      <c r="D452" s="4">
        <v>37</v>
      </c>
      <c r="E452" s="4">
        <v>0</v>
      </c>
      <c r="F452" s="4">
        <v>7</v>
      </c>
      <c r="G452" s="4">
        <v>51</v>
      </c>
      <c r="H452" s="9" t="s">
        <v>546</v>
      </c>
      <c r="I452" s="23">
        <v>7122000</v>
      </c>
      <c r="J452" s="18">
        <v>16618000</v>
      </c>
      <c r="K452" s="18">
        <v>0</v>
      </c>
      <c r="L452" s="18">
        <v>0</v>
      </c>
      <c r="M452" s="19">
        <v>23740000</v>
      </c>
      <c r="N452" s="120">
        <v>0.3</v>
      </c>
      <c r="O452" s="121">
        <v>0.7</v>
      </c>
      <c r="P452" s="121">
        <v>0</v>
      </c>
      <c r="Q452" s="121">
        <v>0</v>
      </c>
      <c r="R452" s="122">
        <v>1</v>
      </c>
    </row>
    <row r="453" spans="2:18" s="1" customFormat="1" ht="54" customHeight="1" x14ac:dyDescent="0.3">
      <c r="B453" s="5">
        <v>80</v>
      </c>
      <c r="C453" s="8">
        <v>310</v>
      </c>
      <c r="D453" s="4">
        <v>37</v>
      </c>
      <c r="E453" s="4">
        <v>0</v>
      </c>
      <c r="F453" s="4">
        <v>7</v>
      </c>
      <c r="G453" s="4">
        <v>52</v>
      </c>
      <c r="H453" s="9" t="s">
        <v>545</v>
      </c>
      <c r="I453" s="23">
        <v>8902500</v>
      </c>
      <c r="J453" s="18">
        <v>20772500</v>
      </c>
      <c r="K453" s="18">
        <v>0</v>
      </c>
      <c r="L453" s="18">
        <v>0</v>
      </c>
      <c r="M453" s="19">
        <v>29675000</v>
      </c>
      <c r="N453" s="120">
        <v>0.3</v>
      </c>
      <c r="O453" s="121">
        <v>0.7</v>
      </c>
      <c r="P453" s="121">
        <v>0</v>
      </c>
      <c r="Q453" s="121">
        <v>0</v>
      </c>
      <c r="R453" s="122">
        <v>1</v>
      </c>
    </row>
    <row r="454" spans="2:18" s="1" customFormat="1" ht="54" customHeight="1" x14ac:dyDescent="0.3">
      <c r="B454" s="5">
        <v>80</v>
      </c>
      <c r="C454" s="8">
        <v>310</v>
      </c>
      <c r="D454" s="4">
        <v>37</v>
      </c>
      <c r="E454" s="4">
        <v>0</v>
      </c>
      <c r="F454" s="4">
        <v>7</v>
      </c>
      <c r="G454" s="4">
        <v>53</v>
      </c>
      <c r="H454" s="9" t="s">
        <v>544</v>
      </c>
      <c r="I454" s="23">
        <v>6231750</v>
      </c>
      <c r="J454" s="18">
        <v>14540750</v>
      </c>
      <c r="K454" s="18">
        <v>0</v>
      </c>
      <c r="L454" s="18">
        <v>0</v>
      </c>
      <c r="M454" s="19">
        <v>20772500</v>
      </c>
      <c r="N454" s="120">
        <v>0.3</v>
      </c>
      <c r="O454" s="121">
        <v>0.7</v>
      </c>
      <c r="P454" s="121">
        <v>0</v>
      </c>
      <c r="Q454" s="121">
        <v>0</v>
      </c>
      <c r="R454" s="122">
        <v>1</v>
      </c>
    </row>
    <row r="455" spans="2:18" s="1" customFormat="1" ht="54" customHeight="1" x14ac:dyDescent="0.3">
      <c r="B455" s="5">
        <v>80</v>
      </c>
      <c r="C455" s="8">
        <v>310</v>
      </c>
      <c r="D455" s="4">
        <v>37</v>
      </c>
      <c r="E455" s="4">
        <v>0</v>
      </c>
      <c r="F455" s="4">
        <v>7</v>
      </c>
      <c r="G455" s="4">
        <v>55</v>
      </c>
      <c r="H455" s="9" t="s">
        <v>551</v>
      </c>
      <c r="I455" s="23">
        <v>7478100</v>
      </c>
      <c r="J455" s="18">
        <v>17448900</v>
      </c>
      <c r="K455" s="18">
        <v>0</v>
      </c>
      <c r="L455" s="18">
        <v>0</v>
      </c>
      <c r="M455" s="19">
        <v>24927000</v>
      </c>
      <c r="N455" s="120">
        <v>0.3</v>
      </c>
      <c r="O455" s="121">
        <v>0.7</v>
      </c>
      <c r="P455" s="121">
        <v>0</v>
      </c>
      <c r="Q455" s="121">
        <v>0</v>
      </c>
      <c r="R455" s="122">
        <v>1</v>
      </c>
    </row>
    <row r="456" spans="2:18" s="1" customFormat="1" ht="54" customHeight="1" x14ac:dyDescent="0.3">
      <c r="B456" s="5">
        <v>80</v>
      </c>
      <c r="C456" s="8">
        <v>310</v>
      </c>
      <c r="D456" s="4">
        <v>37</v>
      </c>
      <c r="E456" s="4">
        <v>0</v>
      </c>
      <c r="F456" s="4">
        <v>7</v>
      </c>
      <c r="G456" s="4">
        <v>56</v>
      </c>
      <c r="H456" s="9" t="s">
        <v>550</v>
      </c>
      <c r="I456" s="23">
        <v>7478100</v>
      </c>
      <c r="J456" s="18">
        <v>17448900</v>
      </c>
      <c r="K456" s="18">
        <v>0</v>
      </c>
      <c r="L456" s="18">
        <v>0</v>
      </c>
      <c r="M456" s="19">
        <v>24927000</v>
      </c>
      <c r="N456" s="120">
        <v>0.3</v>
      </c>
      <c r="O456" s="121">
        <v>0.7</v>
      </c>
      <c r="P456" s="121">
        <v>0</v>
      </c>
      <c r="Q456" s="121">
        <v>0</v>
      </c>
      <c r="R456" s="122">
        <v>1</v>
      </c>
    </row>
    <row r="457" spans="2:18" s="1" customFormat="1" ht="54" customHeight="1" x14ac:dyDescent="0.3">
      <c r="B457" s="5">
        <v>80</v>
      </c>
      <c r="C457" s="8">
        <v>310</v>
      </c>
      <c r="D457" s="4">
        <v>37</v>
      </c>
      <c r="E457" s="4">
        <v>0</v>
      </c>
      <c r="F457" s="4">
        <v>7</v>
      </c>
      <c r="G457" s="4">
        <v>57</v>
      </c>
      <c r="H457" s="11" t="s">
        <v>552</v>
      </c>
      <c r="I457" s="23">
        <v>4878570</v>
      </c>
      <c r="J457" s="18">
        <v>11383330</v>
      </c>
      <c r="K457" s="18">
        <v>0</v>
      </c>
      <c r="L457" s="18">
        <v>0</v>
      </c>
      <c r="M457" s="19">
        <v>16261900</v>
      </c>
      <c r="N457" s="120">
        <v>0.3</v>
      </c>
      <c r="O457" s="121">
        <v>0.7</v>
      </c>
      <c r="P457" s="121">
        <v>0</v>
      </c>
      <c r="Q457" s="121">
        <v>0</v>
      </c>
      <c r="R457" s="122">
        <v>1</v>
      </c>
    </row>
    <row r="458" spans="2:18" s="1" customFormat="1" ht="54" customHeight="1" x14ac:dyDescent="0.3">
      <c r="B458" s="5">
        <v>80</v>
      </c>
      <c r="C458" s="8">
        <v>310</v>
      </c>
      <c r="D458" s="4">
        <v>37</v>
      </c>
      <c r="E458" s="4">
        <v>0</v>
      </c>
      <c r="F458" s="4">
        <v>7</v>
      </c>
      <c r="G458" s="4">
        <v>58</v>
      </c>
      <c r="H458" s="11" t="s">
        <v>553</v>
      </c>
      <c r="I458" s="23">
        <v>4878570</v>
      </c>
      <c r="J458" s="18">
        <v>11383330</v>
      </c>
      <c r="K458" s="18">
        <v>0</v>
      </c>
      <c r="L458" s="18">
        <v>0</v>
      </c>
      <c r="M458" s="19">
        <v>16261900</v>
      </c>
      <c r="N458" s="120">
        <v>0.3</v>
      </c>
      <c r="O458" s="121">
        <v>0.7</v>
      </c>
      <c r="P458" s="121">
        <v>0</v>
      </c>
      <c r="Q458" s="121">
        <v>0</v>
      </c>
      <c r="R458" s="122">
        <v>1</v>
      </c>
    </row>
    <row r="459" spans="2:18" s="1" customFormat="1" ht="54" customHeight="1" x14ac:dyDescent="0.3">
      <c r="B459" s="5">
        <v>80</v>
      </c>
      <c r="C459" s="8">
        <v>310</v>
      </c>
      <c r="D459" s="4">
        <v>37</v>
      </c>
      <c r="E459" s="4">
        <v>0</v>
      </c>
      <c r="F459" s="4">
        <v>7</v>
      </c>
      <c r="G459" s="4">
        <v>59</v>
      </c>
      <c r="H459" s="12" t="s">
        <v>554</v>
      </c>
      <c r="I459" s="23">
        <v>4878570</v>
      </c>
      <c r="J459" s="18">
        <v>11383330</v>
      </c>
      <c r="K459" s="18">
        <v>0</v>
      </c>
      <c r="L459" s="18">
        <v>0</v>
      </c>
      <c r="M459" s="19">
        <v>16261900</v>
      </c>
      <c r="N459" s="120">
        <v>0.3</v>
      </c>
      <c r="O459" s="121">
        <v>0.7</v>
      </c>
      <c r="P459" s="121">
        <v>0</v>
      </c>
      <c r="Q459" s="121">
        <v>0</v>
      </c>
      <c r="R459" s="122">
        <v>1</v>
      </c>
    </row>
    <row r="460" spans="2:18" s="1" customFormat="1" ht="54" customHeight="1" x14ac:dyDescent="0.3">
      <c r="B460" s="5">
        <v>80</v>
      </c>
      <c r="C460" s="8">
        <v>903</v>
      </c>
      <c r="D460" s="4">
        <v>53</v>
      </c>
      <c r="E460" s="4">
        <v>0</v>
      </c>
      <c r="F460" s="4">
        <v>44</v>
      </c>
      <c r="G460" s="4">
        <v>51</v>
      </c>
      <c r="H460" s="7" t="s">
        <v>316</v>
      </c>
      <c r="I460" s="23">
        <v>10500000</v>
      </c>
      <c r="J460" s="18">
        <v>10600000</v>
      </c>
      <c r="K460" s="18">
        <v>0</v>
      </c>
      <c r="L460" s="18">
        <v>0</v>
      </c>
      <c r="M460" s="19">
        <v>21100000</v>
      </c>
      <c r="N460" s="120">
        <v>0.49763033175355448</v>
      </c>
      <c r="O460" s="121">
        <v>0.50236966824644547</v>
      </c>
      <c r="P460" s="121">
        <v>0</v>
      </c>
      <c r="Q460" s="121">
        <v>0</v>
      </c>
      <c r="R460" s="122">
        <v>1</v>
      </c>
    </row>
    <row r="461" spans="2:18" s="1" customFormat="1" ht="54" customHeight="1" x14ac:dyDescent="0.3">
      <c r="B461" s="5">
        <v>80</v>
      </c>
      <c r="C461" s="8">
        <v>903</v>
      </c>
      <c r="D461" s="4">
        <v>53</v>
      </c>
      <c r="E461" s="4">
        <v>0</v>
      </c>
      <c r="F461" s="4">
        <v>48</v>
      </c>
      <c r="G461" s="4">
        <v>51</v>
      </c>
      <c r="H461" s="7" t="s">
        <v>317</v>
      </c>
      <c r="I461" s="23">
        <v>20000000</v>
      </c>
      <c r="J461" s="18">
        <v>15000000</v>
      </c>
      <c r="K461" s="18">
        <v>0</v>
      </c>
      <c r="L461" s="18">
        <v>0</v>
      </c>
      <c r="M461" s="19">
        <v>35000000</v>
      </c>
      <c r="N461" s="120">
        <v>0.5714285714285714</v>
      </c>
      <c r="O461" s="121">
        <v>0.42857142857142855</v>
      </c>
      <c r="P461" s="121">
        <v>0</v>
      </c>
      <c r="Q461" s="121">
        <v>0</v>
      </c>
      <c r="R461" s="122">
        <v>1</v>
      </c>
    </row>
    <row r="462" spans="2:18" s="1" customFormat="1" ht="54" customHeight="1" x14ac:dyDescent="0.3">
      <c r="B462" s="5">
        <v>80</v>
      </c>
      <c r="C462" s="8">
        <v>903</v>
      </c>
      <c r="D462" s="4">
        <v>53</v>
      </c>
      <c r="E462" s="4">
        <v>0</v>
      </c>
      <c r="F462" s="4">
        <v>58</v>
      </c>
      <c r="G462" s="4">
        <v>51</v>
      </c>
      <c r="H462" s="7" t="s">
        <v>318</v>
      </c>
      <c r="I462" s="23">
        <v>3000000</v>
      </c>
      <c r="J462" s="18">
        <v>3350000</v>
      </c>
      <c r="K462" s="18">
        <v>0</v>
      </c>
      <c r="L462" s="18">
        <v>0</v>
      </c>
      <c r="M462" s="19">
        <v>6350000</v>
      </c>
      <c r="N462" s="120">
        <v>0.47244094488188976</v>
      </c>
      <c r="O462" s="121">
        <v>0.52755905511811019</v>
      </c>
      <c r="P462" s="121">
        <v>0</v>
      </c>
      <c r="Q462" s="121">
        <v>0</v>
      </c>
      <c r="R462" s="122">
        <v>1</v>
      </c>
    </row>
    <row r="463" spans="2:18" s="1" customFormat="1" ht="54" customHeight="1" x14ac:dyDescent="0.3">
      <c r="B463" s="5">
        <v>80</v>
      </c>
      <c r="C463" s="8">
        <v>903</v>
      </c>
      <c r="D463" s="4">
        <v>53</v>
      </c>
      <c r="E463" s="4">
        <v>0</v>
      </c>
      <c r="F463" s="4">
        <v>61</v>
      </c>
      <c r="G463" s="4">
        <v>51</v>
      </c>
      <c r="H463" s="7" t="s">
        <v>319</v>
      </c>
      <c r="I463" s="23">
        <v>10000000</v>
      </c>
      <c r="J463" s="18">
        <v>16000000</v>
      </c>
      <c r="K463" s="18">
        <v>16000000</v>
      </c>
      <c r="L463" s="18">
        <v>0</v>
      </c>
      <c r="M463" s="19">
        <v>42000000</v>
      </c>
      <c r="N463" s="120">
        <v>0.23809523809523808</v>
      </c>
      <c r="O463" s="121">
        <v>0.38095238095238093</v>
      </c>
      <c r="P463" s="121">
        <v>0.38095238095238093</v>
      </c>
      <c r="Q463" s="121">
        <v>0</v>
      </c>
      <c r="R463" s="122">
        <v>1</v>
      </c>
    </row>
    <row r="464" spans="2:18" s="1" customFormat="1" ht="54" customHeight="1" x14ac:dyDescent="0.3">
      <c r="B464" s="5">
        <v>80</v>
      </c>
      <c r="C464" s="8">
        <v>903</v>
      </c>
      <c r="D464" s="4">
        <v>53</v>
      </c>
      <c r="E464" s="4">
        <v>0</v>
      </c>
      <c r="F464" s="4">
        <v>63</v>
      </c>
      <c r="G464" s="4">
        <v>51</v>
      </c>
      <c r="H464" s="7" t="s">
        <v>320</v>
      </c>
      <c r="I464" s="23">
        <v>5000000</v>
      </c>
      <c r="J464" s="18">
        <v>9000000</v>
      </c>
      <c r="K464" s="18">
        <v>0</v>
      </c>
      <c r="L464" s="18">
        <v>0</v>
      </c>
      <c r="M464" s="19">
        <v>14000000</v>
      </c>
      <c r="N464" s="120">
        <v>0.35714285714285715</v>
      </c>
      <c r="O464" s="121">
        <v>0.6428571428571429</v>
      </c>
      <c r="P464" s="121">
        <v>0</v>
      </c>
      <c r="Q464" s="121">
        <v>0</v>
      </c>
      <c r="R464" s="122">
        <v>1</v>
      </c>
    </row>
    <row r="465" spans="2:18" s="1" customFormat="1" ht="54" customHeight="1" x14ac:dyDescent="0.3">
      <c r="B465" s="5">
        <v>80</v>
      </c>
      <c r="C465" s="8">
        <v>909</v>
      </c>
      <c r="D465" s="4">
        <v>59</v>
      </c>
      <c r="E465" s="4">
        <v>0</v>
      </c>
      <c r="F465" s="4">
        <v>33</v>
      </c>
      <c r="G465" s="4">
        <v>51</v>
      </c>
      <c r="H465" s="7" t="s">
        <v>347</v>
      </c>
      <c r="I465" s="23">
        <v>5095000</v>
      </c>
      <c r="J465" s="18">
        <v>8900000</v>
      </c>
      <c r="K465" s="18">
        <v>0</v>
      </c>
      <c r="L465" s="18">
        <v>0</v>
      </c>
      <c r="M465" s="19">
        <v>13995000</v>
      </c>
      <c r="N465" s="120">
        <v>0.36405859235441229</v>
      </c>
      <c r="O465" s="121">
        <v>0.63594140764558771</v>
      </c>
      <c r="P465" s="121">
        <v>0</v>
      </c>
      <c r="Q465" s="121">
        <v>0</v>
      </c>
      <c r="R465" s="122">
        <v>1</v>
      </c>
    </row>
    <row r="466" spans="2:18" s="1" customFormat="1" ht="54" customHeight="1" x14ac:dyDescent="0.3">
      <c r="B466" s="5">
        <v>80</v>
      </c>
      <c r="C466" s="8">
        <v>909</v>
      </c>
      <c r="D466" s="4">
        <v>59</v>
      </c>
      <c r="E466" s="4">
        <v>0</v>
      </c>
      <c r="F466" s="4">
        <v>35</v>
      </c>
      <c r="G466" s="4">
        <v>51</v>
      </c>
      <c r="H466" s="7" t="s">
        <v>348</v>
      </c>
      <c r="I466" s="23">
        <v>2500000</v>
      </c>
      <c r="J466" s="18">
        <v>2500000</v>
      </c>
      <c r="K466" s="18">
        <v>0</v>
      </c>
      <c r="L466" s="18">
        <v>0</v>
      </c>
      <c r="M466" s="19">
        <v>5000000</v>
      </c>
      <c r="N466" s="120">
        <v>0.5</v>
      </c>
      <c r="O466" s="121">
        <v>0.5</v>
      </c>
      <c r="P466" s="121">
        <v>0</v>
      </c>
      <c r="Q466" s="121">
        <v>0</v>
      </c>
      <c r="R466" s="122">
        <v>1</v>
      </c>
    </row>
    <row r="467" spans="2:18" s="1" customFormat="1" ht="54" customHeight="1" x14ac:dyDescent="0.3">
      <c r="B467" s="5">
        <v>81</v>
      </c>
      <c r="C467" s="8">
        <v>107</v>
      </c>
      <c r="D467" s="4">
        <v>24</v>
      </c>
      <c r="E467" s="4">
        <v>0</v>
      </c>
      <c r="F467" s="4">
        <v>7</v>
      </c>
      <c r="G467" s="4">
        <v>51</v>
      </c>
      <c r="H467" s="9" t="s">
        <v>528</v>
      </c>
      <c r="I467" s="23">
        <v>2000000</v>
      </c>
      <c r="J467" s="18">
        <v>19883250</v>
      </c>
      <c r="K467" s="18">
        <v>0</v>
      </c>
      <c r="L467" s="18">
        <v>0</v>
      </c>
      <c r="M467" s="19">
        <v>21883250</v>
      </c>
      <c r="N467" s="120">
        <v>9.1394102795517115E-2</v>
      </c>
      <c r="O467" s="121">
        <v>0.90860589720448293</v>
      </c>
      <c r="P467" s="121">
        <v>0</v>
      </c>
      <c r="Q467" s="121">
        <v>0</v>
      </c>
      <c r="R467" s="122">
        <v>1</v>
      </c>
    </row>
    <row r="468" spans="2:18" s="1" customFormat="1" ht="54" customHeight="1" x14ac:dyDescent="0.3">
      <c r="B468" s="5">
        <v>81</v>
      </c>
      <c r="C468" s="8">
        <v>107</v>
      </c>
      <c r="D468" s="4">
        <v>24</v>
      </c>
      <c r="E468" s="4">
        <v>0</v>
      </c>
      <c r="F468" s="4">
        <v>12</v>
      </c>
      <c r="G468" s="4">
        <v>51</v>
      </c>
      <c r="H468" s="9" t="s">
        <v>516</v>
      </c>
      <c r="I468" s="23">
        <v>2000000</v>
      </c>
      <c r="J468" s="18">
        <v>14575860</v>
      </c>
      <c r="K468" s="18">
        <v>0</v>
      </c>
      <c r="L468" s="18">
        <v>0</v>
      </c>
      <c r="M468" s="19">
        <v>16575860</v>
      </c>
      <c r="N468" s="120">
        <v>0.12065738972216222</v>
      </c>
      <c r="O468" s="121">
        <v>0.87934261027783778</v>
      </c>
      <c r="P468" s="121">
        <v>0</v>
      </c>
      <c r="Q468" s="121">
        <v>0</v>
      </c>
      <c r="R468" s="122">
        <v>1</v>
      </c>
    </row>
    <row r="469" spans="2:18" s="1" customFormat="1" ht="54" customHeight="1" x14ac:dyDescent="0.3">
      <c r="B469" s="5">
        <v>81</v>
      </c>
      <c r="C469" s="8">
        <v>107</v>
      </c>
      <c r="D469" s="4">
        <v>24</v>
      </c>
      <c r="E469" s="4">
        <v>0</v>
      </c>
      <c r="F469" s="4">
        <v>18</v>
      </c>
      <c r="G469" s="4">
        <v>51</v>
      </c>
      <c r="H469" s="9" t="s">
        <v>515</v>
      </c>
      <c r="I469" s="23">
        <v>2000000</v>
      </c>
      <c r="J469" s="18">
        <v>73100000</v>
      </c>
      <c r="K469" s="18">
        <v>0</v>
      </c>
      <c r="L469" s="18">
        <v>0</v>
      </c>
      <c r="M469" s="19">
        <v>75100000</v>
      </c>
      <c r="N469" s="120">
        <v>2.6631158455392809E-2</v>
      </c>
      <c r="O469" s="121">
        <v>0.97336884154460723</v>
      </c>
      <c r="P469" s="121">
        <v>0</v>
      </c>
      <c r="Q469" s="121">
        <v>0</v>
      </c>
      <c r="R469" s="122">
        <v>1</v>
      </c>
    </row>
    <row r="470" spans="2:18" s="1" customFormat="1" ht="54" customHeight="1" x14ac:dyDescent="0.3">
      <c r="B470" s="5">
        <v>81</v>
      </c>
      <c r="C470" s="8">
        <v>107</v>
      </c>
      <c r="D470" s="4">
        <v>24</v>
      </c>
      <c r="E470" s="4">
        <v>0</v>
      </c>
      <c r="F470" s="4">
        <v>21</v>
      </c>
      <c r="G470" s="4">
        <v>51</v>
      </c>
      <c r="H470" s="9" t="s">
        <v>521</v>
      </c>
      <c r="I470" s="23">
        <v>17325000</v>
      </c>
      <c r="J470" s="18">
        <v>14175000</v>
      </c>
      <c r="K470" s="18">
        <v>0</v>
      </c>
      <c r="L470" s="18">
        <v>0</v>
      </c>
      <c r="M470" s="19">
        <v>31500000</v>
      </c>
      <c r="N470" s="120">
        <v>0.55000000000000004</v>
      </c>
      <c r="O470" s="121">
        <v>0.45</v>
      </c>
      <c r="P470" s="121">
        <v>0</v>
      </c>
      <c r="Q470" s="121">
        <v>0</v>
      </c>
      <c r="R470" s="122">
        <v>1</v>
      </c>
    </row>
    <row r="471" spans="2:18" s="1" customFormat="1" ht="54" customHeight="1" x14ac:dyDescent="0.3">
      <c r="B471" s="5">
        <v>81</v>
      </c>
      <c r="C471" s="8">
        <v>107</v>
      </c>
      <c r="D471" s="4">
        <v>24</v>
      </c>
      <c r="E471" s="4">
        <v>0</v>
      </c>
      <c r="F471" s="4">
        <v>24</v>
      </c>
      <c r="G471" s="4">
        <v>51</v>
      </c>
      <c r="H471" s="9" t="s">
        <v>522</v>
      </c>
      <c r="I471" s="23">
        <v>2000000</v>
      </c>
      <c r="J471" s="18">
        <v>15079610</v>
      </c>
      <c r="K471" s="18">
        <v>0</v>
      </c>
      <c r="L471" s="18">
        <v>0</v>
      </c>
      <c r="M471" s="19">
        <v>17079610</v>
      </c>
      <c r="N471" s="120">
        <v>0.11709869253454851</v>
      </c>
      <c r="O471" s="121">
        <v>0.88290130746545148</v>
      </c>
      <c r="P471" s="121">
        <v>0</v>
      </c>
      <c r="Q471" s="121">
        <v>0</v>
      </c>
      <c r="R471" s="122">
        <v>1</v>
      </c>
    </row>
    <row r="472" spans="2:18" s="1" customFormat="1" ht="54" customHeight="1" x14ac:dyDescent="0.3">
      <c r="B472" s="5">
        <v>81</v>
      </c>
      <c r="C472" s="8">
        <v>107</v>
      </c>
      <c r="D472" s="4">
        <v>24</v>
      </c>
      <c r="E472" s="4">
        <v>0</v>
      </c>
      <c r="F472" s="4">
        <v>36</v>
      </c>
      <c r="G472" s="4">
        <v>51</v>
      </c>
      <c r="H472" s="9" t="s">
        <v>523</v>
      </c>
      <c r="I472" s="23">
        <v>2000000</v>
      </c>
      <c r="J472" s="18">
        <v>11981150</v>
      </c>
      <c r="K472" s="18">
        <v>0</v>
      </c>
      <c r="L472" s="18">
        <v>0</v>
      </c>
      <c r="M472" s="19">
        <v>13981150</v>
      </c>
      <c r="N472" s="120">
        <v>0.14304974912650248</v>
      </c>
      <c r="O472" s="121">
        <v>0.85695025087349752</v>
      </c>
      <c r="P472" s="121">
        <v>0</v>
      </c>
      <c r="Q472" s="121">
        <v>0</v>
      </c>
      <c r="R472" s="122">
        <v>1</v>
      </c>
    </row>
    <row r="473" spans="2:18" s="1" customFormat="1" ht="54" customHeight="1" x14ac:dyDescent="0.3">
      <c r="B473" s="5">
        <v>81</v>
      </c>
      <c r="C473" s="8">
        <v>107</v>
      </c>
      <c r="D473" s="4">
        <v>24</v>
      </c>
      <c r="E473" s="4">
        <v>0</v>
      </c>
      <c r="F473" s="4">
        <v>52</v>
      </c>
      <c r="G473" s="4">
        <v>51</v>
      </c>
      <c r="H473" s="9" t="s">
        <v>524</v>
      </c>
      <c r="I473" s="23">
        <v>2000000</v>
      </c>
      <c r="J473" s="18">
        <v>193100000</v>
      </c>
      <c r="K473" s="18">
        <v>97500000</v>
      </c>
      <c r="L473" s="18">
        <v>0</v>
      </c>
      <c r="M473" s="19">
        <v>292600000</v>
      </c>
      <c r="N473" s="120">
        <v>6.8352699931647299E-3</v>
      </c>
      <c r="O473" s="121">
        <v>0.65994531784005472</v>
      </c>
      <c r="P473" s="121">
        <v>0.33321941216678058</v>
      </c>
      <c r="Q473" s="121">
        <v>0</v>
      </c>
      <c r="R473" s="122">
        <v>1</v>
      </c>
    </row>
    <row r="474" spans="2:18" s="1" customFormat="1" ht="54" customHeight="1" x14ac:dyDescent="0.3">
      <c r="B474" s="5">
        <v>81</v>
      </c>
      <c r="C474" s="8">
        <v>107</v>
      </c>
      <c r="D474" s="4">
        <v>24</v>
      </c>
      <c r="E474" s="4">
        <v>0</v>
      </c>
      <c r="F474" s="4">
        <v>54</v>
      </c>
      <c r="G474" s="4">
        <v>51</v>
      </c>
      <c r="H474" s="9" t="s">
        <v>525</v>
      </c>
      <c r="I474" s="23">
        <v>2000000</v>
      </c>
      <c r="J474" s="18">
        <v>13063400</v>
      </c>
      <c r="K474" s="18">
        <v>0</v>
      </c>
      <c r="L474" s="18">
        <v>0</v>
      </c>
      <c r="M474" s="19">
        <v>15063400</v>
      </c>
      <c r="N474" s="120">
        <v>0.13277214971387602</v>
      </c>
      <c r="O474" s="121">
        <v>0.86722785028612404</v>
      </c>
      <c r="P474" s="121">
        <v>0</v>
      </c>
      <c r="Q474" s="121">
        <v>0</v>
      </c>
      <c r="R474" s="122">
        <v>1</v>
      </c>
    </row>
    <row r="475" spans="2:18" s="1" customFormat="1" ht="54" customHeight="1" x14ac:dyDescent="0.3">
      <c r="B475" s="5">
        <v>81</v>
      </c>
      <c r="C475" s="8">
        <v>107</v>
      </c>
      <c r="D475" s="4">
        <v>24</v>
      </c>
      <c r="E475" s="4">
        <v>0</v>
      </c>
      <c r="F475" s="4">
        <v>68</v>
      </c>
      <c r="G475" s="4">
        <v>51</v>
      </c>
      <c r="H475" s="9" t="s">
        <v>526</v>
      </c>
      <c r="I475" s="23">
        <v>2000000</v>
      </c>
      <c r="J475" s="18">
        <v>2150000</v>
      </c>
      <c r="K475" s="18">
        <v>0</v>
      </c>
      <c r="L475" s="18">
        <v>0</v>
      </c>
      <c r="M475" s="19">
        <v>4150000</v>
      </c>
      <c r="N475" s="120">
        <v>0.48192771084337349</v>
      </c>
      <c r="O475" s="121">
        <v>0.51807228915662651</v>
      </c>
      <c r="P475" s="121">
        <v>0</v>
      </c>
      <c r="Q475" s="121">
        <v>0</v>
      </c>
      <c r="R475" s="122">
        <v>1</v>
      </c>
    </row>
    <row r="476" spans="2:18" s="1" customFormat="1" ht="54" customHeight="1" x14ac:dyDescent="0.3">
      <c r="B476" s="5">
        <v>81</v>
      </c>
      <c r="C476" s="8">
        <v>107</v>
      </c>
      <c r="D476" s="4">
        <v>24</v>
      </c>
      <c r="E476" s="4">
        <v>0</v>
      </c>
      <c r="F476" s="4">
        <v>69</v>
      </c>
      <c r="G476" s="4">
        <v>51</v>
      </c>
      <c r="H476" s="9" t="s">
        <v>527</v>
      </c>
      <c r="I476" s="23">
        <v>2000000</v>
      </c>
      <c r="J476" s="18">
        <v>51991660</v>
      </c>
      <c r="K476" s="18">
        <v>0</v>
      </c>
      <c r="L476" s="18">
        <v>0</v>
      </c>
      <c r="M476" s="19">
        <v>53991660</v>
      </c>
      <c r="N476" s="120">
        <v>3.70427580852302E-2</v>
      </c>
      <c r="O476" s="121">
        <v>0.96295724191476983</v>
      </c>
      <c r="P476" s="121">
        <v>0</v>
      </c>
      <c r="Q476" s="121">
        <v>0</v>
      </c>
      <c r="R476" s="122">
        <v>1</v>
      </c>
    </row>
    <row r="477" spans="2:18" s="1" customFormat="1" ht="54" customHeight="1" x14ac:dyDescent="0.3">
      <c r="B477" s="5">
        <v>81</v>
      </c>
      <c r="C477" s="8">
        <v>107</v>
      </c>
      <c r="D477" s="4">
        <v>24</v>
      </c>
      <c r="E477" s="4">
        <v>0</v>
      </c>
      <c r="F477" s="4">
        <v>70</v>
      </c>
      <c r="G477" s="4">
        <v>51</v>
      </c>
      <c r="H477" s="9" t="s">
        <v>529</v>
      </c>
      <c r="I477" s="23">
        <v>2000000</v>
      </c>
      <c r="J477" s="18">
        <v>45157590</v>
      </c>
      <c r="K477" s="18">
        <v>0</v>
      </c>
      <c r="L477" s="18">
        <v>0</v>
      </c>
      <c r="M477" s="19">
        <v>47157590</v>
      </c>
      <c r="N477" s="120">
        <v>4.2410988347793006E-2</v>
      </c>
      <c r="O477" s="121">
        <v>0.957589011652207</v>
      </c>
      <c r="P477" s="121">
        <v>0</v>
      </c>
      <c r="Q477" s="121">
        <v>0</v>
      </c>
      <c r="R477" s="122">
        <v>1</v>
      </c>
    </row>
    <row r="478" spans="2:18" s="1" customFormat="1" ht="54" customHeight="1" x14ac:dyDescent="0.3">
      <c r="B478" s="5">
        <v>81</v>
      </c>
      <c r="C478" s="8">
        <v>317</v>
      </c>
      <c r="D478" s="4">
        <v>61</v>
      </c>
      <c r="E478" s="4">
        <v>0</v>
      </c>
      <c r="F478" s="4">
        <v>1</v>
      </c>
      <c r="G478" s="4">
        <v>51</v>
      </c>
      <c r="H478" s="13" t="s">
        <v>19</v>
      </c>
      <c r="I478" s="23">
        <v>19118609</v>
      </c>
      <c r="J478" s="18">
        <v>260023391</v>
      </c>
      <c r="K478" s="18">
        <v>0</v>
      </c>
      <c r="L478" s="18">
        <v>0</v>
      </c>
      <c r="M478" s="19">
        <v>279142000</v>
      </c>
      <c r="N478" s="120">
        <v>6.8490621260863652E-2</v>
      </c>
      <c r="O478" s="121">
        <v>0.93150937873913631</v>
      </c>
      <c r="P478" s="121">
        <v>0</v>
      </c>
      <c r="Q478" s="121">
        <v>0</v>
      </c>
      <c r="R478" s="122">
        <v>1</v>
      </c>
    </row>
    <row r="479" spans="2:18" s="1" customFormat="1" ht="54" customHeight="1" x14ac:dyDescent="0.3">
      <c r="B479" s="5">
        <v>81</v>
      </c>
      <c r="C479" s="8">
        <v>317</v>
      </c>
      <c r="D479" s="4">
        <v>63</v>
      </c>
      <c r="E479" s="4">
        <v>0</v>
      </c>
      <c r="F479" s="4">
        <v>29</v>
      </c>
      <c r="G479" s="4">
        <v>51</v>
      </c>
      <c r="H479" s="13" t="s">
        <v>20</v>
      </c>
      <c r="I479" s="23">
        <v>2000000</v>
      </c>
      <c r="J479" s="18">
        <v>754997422</v>
      </c>
      <c r="K479" s="18">
        <v>200596148</v>
      </c>
      <c r="L479" s="18">
        <v>0</v>
      </c>
      <c r="M479" s="19">
        <v>957593570</v>
      </c>
      <c r="N479" s="120">
        <v>2.0885687442533684E-3</v>
      </c>
      <c r="O479" s="121">
        <v>0.78843200879053521</v>
      </c>
      <c r="P479" s="121">
        <v>0.20947942246521142</v>
      </c>
      <c r="Q479" s="121">
        <v>0</v>
      </c>
      <c r="R479" s="122">
        <v>1</v>
      </c>
    </row>
    <row r="480" spans="2:18" s="1" customFormat="1" ht="54" customHeight="1" x14ac:dyDescent="0.3">
      <c r="B480" s="5">
        <v>81</v>
      </c>
      <c r="C480" s="8">
        <v>317</v>
      </c>
      <c r="D480" s="4">
        <v>63</v>
      </c>
      <c r="E480" s="4">
        <v>0</v>
      </c>
      <c r="F480" s="4">
        <v>34</v>
      </c>
      <c r="G480" s="4">
        <v>51</v>
      </c>
      <c r="H480" s="13" t="s">
        <v>21</v>
      </c>
      <c r="I480" s="23">
        <v>2000000</v>
      </c>
      <c r="J480" s="18">
        <v>262000000</v>
      </c>
      <c r="K480" s="18">
        <v>66000000</v>
      </c>
      <c r="L480" s="18">
        <v>0</v>
      </c>
      <c r="M480" s="19">
        <v>330000000</v>
      </c>
      <c r="N480" s="120">
        <v>6.0606060606060606E-3</v>
      </c>
      <c r="O480" s="121">
        <v>0.79393939393939394</v>
      </c>
      <c r="P480" s="121">
        <v>0.2</v>
      </c>
      <c r="Q480" s="121">
        <v>0</v>
      </c>
      <c r="R480" s="122">
        <v>1</v>
      </c>
    </row>
    <row r="481" spans="1:18" s="1" customFormat="1" ht="54" customHeight="1" x14ac:dyDescent="0.3">
      <c r="B481" s="5">
        <v>81</v>
      </c>
      <c r="C481" s="8">
        <v>317</v>
      </c>
      <c r="D481" s="4">
        <v>63</v>
      </c>
      <c r="E481" s="4">
        <v>0</v>
      </c>
      <c r="F481" s="4">
        <v>35</v>
      </c>
      <c r="G481" s="4">
        <v>51</v>
      </c>
      <c r="H481" s="14" t="s">
        <v>326</v>
      </c>
      <c r="I481" s="23">
        <v>140000000</v>
      </c>
      <c r="J481" s="18">
        <v>75000000</v>
      </c>
      <c r="K481" s="18">
        <v>0</v>
      </c>
      <c r="L481" s="18">
        <v>0</v>
      </c>
      <c r="M481" s="19">
        <v>215000000</v>
      </c>
      <c r="N481" s="120">
        <v>0.65116279069767447</v>
      </c>
      <c r="O481" s="121">
        <v>0.34883720930232559</v>
      </c>
      <c r="P481" s="121">
        <v>0</v>
      </c>
      <c r="Q481" s="121">
        <v>0</v>
      </c>
      <c r="R481" s="122">
        <v>1</v>
      </c>
    </row>
    <row r="482" spans="1:18" s="1" customFormat="1" ht="54" customHeight="1" x14ac:dyDescent="0.3">
      <c r="A482" s="2"/>
      <c r="B482" s="5">
        <v>81</v>
      </c>
      <c r="C482" s="8">
        <v>317</v>
      </c>
      <c r="D482" s="4">
        <v>63</v>
      </c>
      <c r="E482" s="4">
        <v>0</v>
      </c>
      <c r="F482" s="4">
        <v>44</v>
      </c>
      <c r="G482" s="4">
        <v>51</v>
      </c>
      <c r="H482" s="13" t="s">
        <v>556</v>
      </c>
      <c r="I482" s="23">
        <v>22160000</v>
      </c>
      <c r="J482" s="18">
        <v>484277438</v>
      </c>
      <c r="K482" s="18">
        <v>118128227</v>
      </c>
      <c r="L482" s="18">
        <v>0</v>
      </c>
      <c r="M482" s="19">
        <v>624565665</v>
      </c>
      <c r="N482" s="120">
        <v>3.5480656785704029E-2</v>
      </c>
      <c r="O482" s="121">
        <v>0.77538274218132053</v>
      </c>
      <c r="P482" s="121">
        <v>0.18913660103297544</v>
      </c>
      <c r="Q482" s="121">
        <v>0</v>
      </c>
      <c r="R482" s="122">
        <v>1</v>
      </c>
    </row>
    <row r="483" spans="1:18" s="1" customFormat="1" ht="54" customHeight="1" x14ac:dyDescent="0.3">
      <c r="A483" s="2"/>
      <c r="B483" s="5">
        <v>81</v>
      </c>
      <c r="C483" s="8">
        <v>317</v>
      </c>
      <c r="D483" s="4">
        <v>63</v>
      </c>
      <c r="E483" s="4">
        <v>0</v>
      </c>
      <c r="F483" s="4">
        <v>47</v>
      </c>
      <c r="G483" s="4">
        <v>51</v>
      </c>
      <c r="H483" s="13" t="s">
        <v>555</v>
      </c>
      <c r="I483" s="23">
        <v>2000000</v>
      </c>
      <c r="J483" s="18">
        <v>272255800</v>
      </c>
      <c r="K483" s="18">
        <v>68563950</v>
      </c>
      <c r="L483" s="18">
        <v>0</v>
      </c>
      <c r="M483" s="19">
        <v>342819750</v>
      </c>
      <c r="N483" s="120">
        <v>5.8339696006429031E-3</v>
      </c>
      <c r="O483" s="121">
        <v>0.79416603039935707</v>
      </c>
      <c r="P483" s="121">
        <v>0.2</v>
      </c>
      <c r="Q483" s="121">
        <v>0</v>
      </c>
      <c r="R483" s="122">
        <v>1</v>
      </c>
    </row>
    <row r="484" spans="1:18" s="1" customFormat="1" ht="54" customHeight="1" x14ac:dyDescent="0.3">
      <c r="A484" s="2"/>
      <c r="B484" s="5">
        <v>81</v>
      </c>
      <c r="C484" s="8">
        <v>317</v>
      </c>
      <c r="D484" s="4">
        <v>63</v>
      </c>
      <c r="E484" s="4">
        <v>0</v>
      </c>
      <c r="F484" s="4">
        <v>55</v>
      </c>
      <c r="G484" s="4">
        <v>51</v>
      </c>
      <c r="H484" s="13" t="s">
        <v>557</v>
      </c>
      <c r="I484" s="23">
        <v>12470000</v>
      </c>
      <c r="J484" s="18">
        <v>357525684</v>
      </c>
      <c r="K484" s="18">
        <v>92498921</v>
      </c>
      <c r="L484" s="18">
        <v>0</v>
      </c>
      <c r="M484" s="19">
        <v>462494605</v>
      </c>
      <c r="N484" s="120">
        <v>2.6962476675809009E-2</v>
      </c>
      <c r="O484" s="121">
        <v>0.77303752332419096</v>
      </c>
      <c r="P484" s="121">
        <v>0.2</v>
      </c>
      <c r="Q484" s="121">
        <v>0</v>
      </c>
      <c r="R484" s="122">
        <v>1</v>
      </c>
    </row>
    <row r="485" spans="1:18" s="1" customFormat="1" ht="54" customHeight="1" x14ac:dyDescent="0.3">
      <c r="A485" s="2"/>
      <c r="B485" s="5">
        <v>81</v>
      </c>
      <c r="C485" s="8">
        <v>317</v>
      </c>
      <c r="D485" s="4">
        <v>63</v>
      </c>
      <c r="E485" s="4">
        <v>0</v>
      </c>
      <c r="F485" s="4">
        <v>56</v>
      </c>
      <c r="G485" s="4">
        <v>51</v>
      </c>
      <c r="H485" s="13" t="s">
        <v>558</v>
      </c>
      <c r="I485" s="23">
        <v>2000000</v>
      </c>
      <c r="J485" s="18">
        <v>262000000</v>
      </c>
      <c r="K485" s="18">
        <v>66000000</v>
      </c>
      <c r="L485" s="18">
        <v>0</v>
      </c>
      <c r="M485" s="19">
        <v>330000000</v>
      </c>
      <c r="N485" s="120">
        <v>6.0606060606060606E-3</v>
      </c>
      <c r="O485" s="121">
        <v>0.79393939393939394</v>
      </c>
      <c r="P485" s="121">
        <v>0.2</v>
      </c>
      <c r="Q485" s="121">
        <v>0</v>
      </c>
      <c r="R485" s="122">
        <v>1</v>
      </c>
    </row>
    <row r="486" spans="1:18" s="1" customFormat="1" ht="54" customHeight="1" x14ac:dyDescent="0.3">
      <c r="A486" s="2"/>
      <c r="B486" s="5">
        <v>81</v>
      </c>
      <c r="C486" s="8">
        <v>317</v>
      </c>
      <c r="D486" s="4">
        <v>63</v>
      </c>
      <c r="E486" s="4">
        <v>0</v>
      </c>
      <c r="F486" s="4">
        <v>62</v>
      </c>
      <c r="G486" s="4">
        <v>51</v>
      </c>
      <c r="H486" s="13" t="s">
        <v>559</v>
      </c>
      <c r="I486" s="23">
        <v>26350000</v>
      </c>
      <c r="J486" s="18">
        <v>237650000</v>
      </c>
      <c r="K486" s="18">
        <v>66000000</v>
      </c>
      <c r="L486" s="18">
        <v>0</v>
      </c>
      <c r="M486" s="19">
        <v>330000000</v>
      </c>
      <c r="N486" s="120">
        <v>7.9848484848484849E-2</v>
      </c>
      <c r="O486" s="121">
        <v>0.7201515151515151</v>
      </c>
      <c r="P486" s="121">
        <v>0.2</v>
      </c>
      <c r="Q486" s="121">
        <v>0</v>
      </c>
      <c r="R486" s="122">
        <v>1</v>
      </c>
    </row>
    <row r="487" spans="1:18" s="1" customFormat="1" ht="54" customHeight="1" x14ac:dyDescent="0.3">
      <c r="A487" s="2"/>
      <c r="B487" s="5">
        <v>81</v>
      </c>
      <c r="C487" s="8">
        <v>317</v>
      </c>
      <c r="D487" s="4">
        <v>63</v>
      </c>
      <c r="E487" s="4">
        <v>0</v>
      </c>
      <c r="F487" s="4">
        <v>63</v>
      </c>
      <c r="G487" s="4">
        <v>51</v>
      </c>
      <c r="H487" s="13" t="s">
        <v>560</v>
      </c>
      <c r="I487" s="23">
        <v>2000000</v>
      </c>
      <c r="J487" s="18">
        <v>244950831</v>
      </c>
      <c r="K487" s="18">
        <v>61737708</v>
      </c>
      <c r="L487" s="18">
        <v>0</v>
      </c>
      <c r="M487" s="19">
        <v>308688539</v>
      </c>
      <c r="N487" s="120">
        <v>6.4790225334540198E-3</v>
      </c>
      <c r="O487" s="121">
        <v>0.79352097681864375</v>
      </c>
      <c r="P487" s="121">
        <v>0.20000000064790224</v>
      </c>
      <c r="Q487" s="121">
        <v>0</v>
      </c>
      <c r="R487" s="122">
        <v>1</v>
      </c>
    </row>
    <row r="488" spans="1:18" s="1" customFormat="1" ht="54" customHeight="1" x14ac:dyDescent="0.3">
      <c r="B488" s="5">
        <v>81</v>
      </c>
      <c r="C488" s="8">
        <v>317</v>
      </c>
      <c r="D488" s="4">
        <v>63</v>
      </c>
      <c r="E488" s="4">
        <v>0</v>
      </c>
      <c r="F488" s="4">
        <v>64</v>
      </c>
      <c r="G488" s="4">
        <v>51</v>
      </c>
      <c r="H488" s="7" t="s">
        <v>561</v>
      </c>
      <c r="I488" s="23">
        <v>1800000</v>
      </c>
      <c r="J488" s="18">
        <v>262200000</v>
      </c>
      <c r="K488" s="18">
        <v>66000000</v>
      </c>
      <c r="L488" s="18">
        <v>0</v>
      </c>
      <c r="M488" s="19">
        <v>330000000</v>
      </c>
      <c r="N488" s="120">
        <v>5.454545454545455E-3</v>
      </c>
      <c r="O488" s="121">
        <v>0.79454545454545455</v>
      </c>
      <c r="P488" s="121">
        <v>0.2</v>
      </c>
      <c r="Q488" s="121">
        <v>0</v>
      </c>
      <c r="R488" s="122">
        <v>1</v>
      </c>
    </row>
    <row r="489" spans="1:18" s="1" customFormat="1" ht="54" customHeight="1" x14ac:dyDescent="0.3">
      <c r="B489" s="5">
        <v>81</v>
      </c>
      <c r="C489" s="8">
        <v>317</v>
      </c>
      <c r="D489" s="4">
        <v>63</v>
      </c>
      <c r="E489" s="4">
        <v>0</v>
      </c>
      <c r="F489" s="4">
        <v>65</v>
      </c>
      <c r="G489" s="4">
        <v>51</v>
      </c>
      <c r="H489" s="7" t="s">
        <v>562</v>
      </c>
      <c r="I489" s="23">
        <v>1800000</v>
      </c>
      <c r="J489" s="18">
        <v>99360788</v>
      </c>
      <c r="K489" s="18">
        <v>25290192</v>
      </c>
      <c r="L489" s="18">
        <v>0</v>
      </c>
      <c r="M489" s="19">
        <v>126450980</v>
      </c>
      <c r="N489" s="120">
        <v>1.4234765124002994E-2</v>
      </c>
      <c r="O489" s="121">
        <v>0.7857652665088084</v>
      </c>
      <c r="P489" s="121">
        <v>0.19999996836718861</v>
      </c>
      <c r="Q489" s="121">
        <v>0</v>
      </c>
      <c r="R489" s="122">
        <v>1</v>
      </c>
    </row>
    <row r="490" spans="1:18" s="1" customFormat="1" ht="54" customHeight="1" x14ac:dyDescent="0.3">
      <c r="B490" s="5">
        <v>81</v>
      </c>
      <c r="C490" s="8">
        <v>317</v>
      </c>
      <c r="D490" s="4">
        <v>63</v>
      </c>
      <c r="E490" s="4">
        <v>0</v>
      </c>
      <c r="F490" s="4">
        <v>66</v>
      </c>
      <c r="G490" s="4">
        <v>51</v>
      </c>
      <c r="H490" s="7" t="s">
        <v>563</v>
      </c>
      <c r="I490" s="110">
        <v>73000000</v>
      </c>
      <c r="J490" s="111">
        <v>149794660</v>
      </c>
      <c r="K490" s="111">
        <v>92205340</v>
      </c>
      <c r="L490" s="111">
        <v>0</v>
      </c>
      <c r="M490" s="20">
        <v>315000000</v>
      </c>
      <c r="N490" s="120">
        <v>0.23174603174603176</v>
      </c>
      <c r="O490" s="121">
        <v>0.47553860317460317</v>
      </c>
      <c r="P490" s="121">
        <v>0.29271536507936508</v>
      </c>
      <c r="Q490" s="121">
        <v>0</v>
      </c>
      <c r="R490" s="122">
        <v>1</v>
      </c>
    </row>
    <row r="491" spans="1:18" s="1" customFormat="1" ht="54" customHeight="1" x14ac:dyDescent="0.3">
      <c r="B491" s="5">
        <v>81</v>
      </c>
      <c r="C491" s="8">
        <v>317</v>
      </c>
      <c r="D491" s="4">
        <v>63</v>
      </c>
      <c r="E491" s="4">
        <v>0</v>
      </c>
      <c r="F491" s="4">
        <v>67</v>
      </c>
      <c r="G491" s="4">
        <v>51</v>
      </c>
      <c r="H491" s="7" t="s">
        <v>564</v>
      </c>
      <c r="I491" s="23">
        <v>2565000</v>
      </c>
      <c r="J491" s="18">
        <v>261435000</v>
      </c>
      <c r="K491" s="18">
        <v>66000000</v>
      </c>
      <c r="L491" s="18">
        <v>0</v>
      </c>
      <c r="M491" s="19">
        <v>330000000</v>
      </c>
      <c r="N491" s="120">
        <v>7.7727272727272723E-3</v>
      </c>
      <c r="O491" s="121">
        <v>0.79222727272727278</v>
      </c>
      <c r="P491" s="121">
        <v>0.2</v>
      </c>
      <c r="Q491" s="121">
        <v>0</v>
      </c>
      <c r="R491" s="122">
        <v>1</v>
      </c>
    </row>
    <row r="492" spans="1:18" s="1" customFormat="1" ht="54" customHeight="1" x14ac:dyDescent="0.3">
      <c r="B492" s="5">
        <v>81</v>
      </c>
      <c r="C492" s="8">
        <v>317</v>
      </c>
      <c r="D492" s="4">
        <v>63</v>
      </c>
      <c r="E492" s="4">
        <v>0</v>
      </c>
      <c r="F492" s="4">
        <v>68</v>
      </c>
      <c r="G492" s="4">
        <v>51</v>
      </c>
      <c r="H492" s="7" t="s">
        <v>565</v>
      </c>
      <c r="I492" s="23">
        <v>2565000</v>
      </c>
      <c r="J492" s="18">
        <v>261435000</v>
      </c>
      <c r="K492" s="18">
        <v>66000000</v>
      </c>
      <c r="L492" s="18">
        <v>0</v>
      </c>
      <c r="M492" s="19">
        <v>330000000</v>
      </c>
      <c r="N492" s="120">
        <v>7.7727272727272723E-3</v>
      </c>
      <c r="O492" s="121">
        <v>0.79222727272727278</v>
      </c>
      <c r="P492" s="121">
        <v>0.2</v>
      </c>
      <c r="Q492" s="121">
        <v>0</v>
      </c>
      <c r="R492" s="122">
        <v>1</v>
      </c>
    </row>
    <row r="493" spans="1:18" s="1" customFormat="1" ht="54" customHeight="1" x14ac:dyDescent="0.3">
      <c r="B493" s="5">
        <v>81</v>
      </c>
      <c r="C493" s="8">
        <v>317</v>
      </c>
      <c r="D493" s="4">
        <v>63</v>
      </c>
      <c r="E493" s="4">
        <v>0</v>
      </c>
      <c r="F493" s="4">
        <v>69</v>
      </c>
      <c r="G493" s="4">
        <v>51</v>
      </c>
      <c r="H493" s="7" t="s">
        <v>566</v>
      </c>
      <c r="I493" s="23">
        <v>2565000</v>
      </c>
      <c r="J493" s="18">
        <v>261435000</v>
      </c>
      <c r="K493" s="18">
        <v>66000000</v>
      </c>
      <c r="L493" s="18">
        <v>0</v>
      </c>
      <c r="M493" s="19">
        <v>330000000</v>
      </c>
      <c r="N493" s="120">
        <v>7.7727272727272723E-3</v>
      </c>
      <c r="O493" s="121">
        <v>0.79222727272727278</v>
      </c>
      <c r="P493" s="121">
        <v>0.2</v>
      </c>
      <c r="Q493" s="121">
        <v>0</v>
      </c>
      <c r="R493" s="122">
        <v>1</v>
      </c>
    </row>
    <row r="494" spans="1:18" s="1" customFormat="1" ht="54" customHeight="1" x14ac:dyDescent="0.3">
      <c r="B494" s="5">
        <v>81</v>
      </c>
      <c r="C494" s="8">
        <v>317</v>
      </c>
      <c r="D494" s="4">
        <v>63</v>
      </c>
      <c r="E494" s="4">
        <v>0</v>
      </c>
      <c r="F494" s="4">
        <v>70</v>
      </c>
      <c r="G494" s="4">
        <v>51</v>
      </c>
      <c r="H494" s="7" t="s">
        <v>567</v>
      </c>
      <c r="I494" s="23">
        <v>2300000</v>
      </c>
      <c r="J494" s="18">
        <v>261700000</v>
      </c>
      <c r="K494" s="18">
        <v>66000000</v>
      </c>
      <c r="L494" s="18">
        <v>0</v>
      </c>
      <c r="M494" s="19">
        <v>330000000</v>
      </c>
      <c r="N494" s="120">
        <v>6.9696969696969695E-3</v>
      </c>
      <c r="O494" s="121">
        <v>0.79303030303030309</v>
      </c>
      <c r="P494" s="121">
        <v>0.2</v>
      </c>
      <c r="Q494" s="121">
        <v>0</v>
      </c>
      <c r="R494" s="122">
        <v>1</v>
      </c>
    </row>
    <row r="495" spans="1:18" s="1" customFormat="1" ht="54" customHeight="1" x14ac:dyDescent="0.3">
      <c r="B495" s="5">
        <v>81</v>
      </c>
      <c r="C495" s="8">
        <v>317</v>
      </c>
      <c r="D495" s="4">
        <v>63</v>
      </c>
      <c r="E495" s="4">
        <v>0</v>
      </c>
      <c r="F495" s="4">
        <v>71</v>
      </c>
      <c r="G495" s="4">
        <v>51</v>
      </c>
      <c r="H495" s="7" t="s">
        <v>569</v>
      </c>
      <c r="I495" s="23">
        <v>2400000</v>
      </c>
      <c r="J495" s="18">
        <v>330724609</v>
      </c>
      <c r="K495" s="18">
        <v>83281151</v>
      </c>
      <c r="L495" s="18">
        <v>0</v>
      </c>
      <c r="M495" s="19">
        <v>416405760</v>
      </c>
      <c r="N495" s="120">
        <v>5.7636090336502547E-3</v>
      </c>
      <c r="O495" s="121">
        <v>0.79423639336785345</v>
      </c>
      <c r="P495" s="121">
        <v>0.19999999759849624</v>
      </c>
      <c r="Q495" s="121">
        <v>0</v>
      </c>
      <c r="R495" s="122">
        <v>1</v>
      </c>
    </row>
    <row r="496" spans="1:18" s="1" customFormat="1" ht="54" customHeight="1" x14ac:dyDescent="0.3">
      <c r="B496" s="5">
        <v>81</v>
      </c>
      <c r="C496" s="8">
        <v>317</v>
      </c>
      <c r="D496" s="4">
        <v>63</v>
      </c>
      <c r="E496" s="4">
        <v>0</v>
      </c>
      <c r="F496" s="4">
        <v>72</v>
      </c>
      <c r="G496" s="4">
        <v>51</v>
      </c>
      <c r="H496" s="7" t="s">
        <v>568</v>
      </c>
      <c r="I496" s="23">
        <v>2500000</v>
      </c>
      <c r="J496" s="18">
        <v>405460334</v>
      </c>
      <c r="K496" s="18">
        <v>101990086</v>
      </c>
      <c r="L496" s="18">
        <v>0</v>
      </c>
      <c r="M496" s="19">
        <v>509950420</v>
      </c>
      <c r="N496" s="120">
        <v>4.902437378127858E-3</v>
      </c>
      <c r="O496" s="121">
        <v>0.79509755869992227</v>
      </c>
      <c r="P496" s="121">
        <v>0.20000000392194991</v>
      </c>
      <c r="Q496" s="121">
        <v>0</v>
      </c>
      <c r="R496" s="122">
        <v>1</v>
      </c>
    </row>
    <row r="497" spans="2:18" s="1" customFormat="1" ht="54" customHeight="1" x14ac:dyDescent="0.3">
      <c r="B497" s="5">
        <v>81</v>
      </c>
      <c r="C497" s="8">
        <v>317</v>
      </c>
      <c r="D497" s="4">
        <v>63</v>
      </c>
      <c r="E497" s="4">
        <v>0</v>
      </c>
      <c r="F497" s="4">
        <v>73</v>
      </c>
      <c r="G497" s="4">
        <v>51</v>
      </c>
      <c r="H497" s="7" t="s">
        <v>570</v>
      </c>
      <c r="I497" s="23">
        <v>2000000</v>
      </c>
      <c r="J497" s="18">
        <v>239708304</v>
      </c>
      <c r="K497" s="18">
        <v>60445076</v>
      </c>
      <c r="L497" s="18">
        <v>0</v>
      </c>
      <c r="M497" s="19">
        <v>302153380</v>
      </c>
      <c r="N497" s="120">
        <v>6.6191548146838537E-3</v>
      </c>
      <c r="O497" s="121">
        <v>0.79333318727065039</v>
      </c>
      <c r="P497" s="121">
        <v>0.20004765791466572</v>
      </c>
      <c r="Q497" s="121">
        <v>0</v>
      </c>
      <c r="R497" s="122">
        <v>1</v>
      </c>
    </row>
    <row r="498" spans="2:18" s="1" customFormat="1" ht="54" customHeight="1" x14ac:dyDescent="0.3">
      <c r="B498" s="5">
        <v>81</v>
      </c>
      <c r="C498" s="8">
        <v>317</v>
      </c>
      <c r="D498" s="4">
        <v>63</v>
      </c>
      <c r="E498" s="4">
        <v>0</v>
      </c>
      <c r="F498" s="4">
        <v>74</v>
      </c>
      <c r="G498" s="4">
        <v>51</v>
      </c>
      <c r="H498" s="7" t="s">
        <v>571</v>
      </c>
      <c r="I498" s="23">
        <v>6500000</v>
      </c>
      <c r="J498" s="18">
        <v>257500000</v>
      </c>
      <c r="K498" s="18">
        <v>66000000</v>
      </c>
      <c r="L498" s="18">
        <v>0</v>
      </c>
      <c r="M498" s="19">
        <v>330000000</v>
      </c>
      <c r="N498" s="120">
        <v>1.9696969696969695E-2</v>
      </c>
      <c r="O498" s="121">
        <v>0.78030303030303028</v>
      </c>
      <c r="P498" s="121">
        <v>0.2</v>
      </c>
      <c r="Q498" s="121">
        <v>0</v>
      </c>
      <c r="R498" s="122">
        <v>1</v>
      </c>
    </row>
    <row r="499" spans="2:18" s="1" customFormat="1" ht="54" customHeight="1" x14ac:dyDescent="0.3">
      <c r="B499" s="5">
        <v>81</v>
      </c>
      <c r="C499" s="8">
        <v>317</v>
      </c>
      <c r="D499" s="4">
        <v>63</v>
      </c>
      <c r="E499" s="4">
        <v>0</v>
      </c>
      <c r="F499" s="4">
        <v>75</v>
      </c>
      <c r="G499" s="4">
        <v>51</v>
      </c>
      <c r="H499" s="7" t="s">
        <v>572</v>
      </c>
      <c r="I499" s="23">
        <v>15650000</v>
      </c>
      <c r="J499" s="18">
        <v>248350000</v>
      </c>
      <c r="K499" s="18">
        <v>66000000</v>
      </c>
      <c r="L499" s="18">
        <v>0</v>
      </c>
      <c r="M499" s="19">
        <v>330000000</v>
      </c>
      <c r="N499" s="120">
        <v>4.7424242424242424E-2</v>
      </c>
      <c r="O499" s="121">
        <v>0.75257575757575756</v>
      </c>
      <c r="P499" s="121">
        <v>0.2</v>
      </c>
      <c r="Q499" s="121">
        <v>0</v>
      </c>
      <c r="R499" s="122">
        <v>1</v>
      </c>
    </row>
    <row r="500" spans="2:18" s="1" customFormat="1" ht="54" customHeight="1" x14ac:dyDescent="0.3">
      <c r="B500" s="5">
        <v>81</v>
      </c>
      <c r="C500" s="8">
        <v>317</v>
      </c>
      <c r="D500" s="4">
        <v>63</v>
      </c>
      <c r="E500" s="4">
        <v>0</v>
      </c>
      <c r="F500" s="4">
        <v>76</v>
      </c>
      <c r="G500" s="4">
        <v>51</v>
      </c>
      <c r="H500" s="7" t="s">
        <v>573</v>
      </c>
      <c r="I500" s="23">
        <v>20655000</v>
      </c>
      <c r="J500" s="18">
        <v>243345000</v>
      </c>
      <c r="K500" s="18">
        <v>66000000</v>
      </c>
      <c r="L500" s="18">
        <v>0</v>
      </c>
      <c r="M500" s="19">
        <v>330000000</v>
      </c>
      <c r="N500" s="120">
        <v>6.2590909090909086E-2</v>
      </c>
      <c r="O500" s="121">
        <v>0.7374090909090909</v>
      </c>
      <c r="P500" s="121">
        <v>0.2</v>
      </c>
      <c r="Q500" s="121">
        <v>0</v>
      </c>
      <c r="R500" s="122">
        <v>1</v>
      </c>
    </row>
    <row r="501" spans="2:18" s="1" customFormat="1" ht="54" customHeight="1" x14ac:dyDescent="0.3">
      <c r="B501" s="5">
        <v>81</v>
      </c>
      <c r="C501" s="8">
        <v>317</v>
      </c>
      <c r="D501" s="4">
        <v>63</v>
      </c>
      <c r="E501" s="4">
        <v>0</v>
      </c>
      <c r="F501" s="4">
        <v>77</v>
      </c>
      <c r="G501" s="4">
        <v>51</v>
      </c>
      <c r="H501" s="7" t="s">
        <v>574</v>
      </c>
      <c r="I501" s="110">
        <v>75050000</v>
      </c>
      <c r="J501" s="111">
        <v>620831290</v>
      </c>
      <c r="K501" s="111">
        <v>0</v>
      </c>
      <c r="L501" s="111">
        <v>0</v>
      </c>
      <c r="M501" s="20">
        <v>695881290</v>
      </c>
      <c r="N501" s="120">
        <v>0.10784885450792908</v>
      </c>
      <c r="O501" s="121">
        <v>0.89215114549207097</v>
      </c>
      <c r="P501" s="121">
        <v>0</v>
      </c>
      <c r="Q501" s="121">
        <v>0</v>
      </c>
      <c r="R501" s="122">
        <v>1</v>
      </c>
    </row>
    <row r="502" spans="2:18" s="1" customFormat="1" ht="54" customHeight="1" x14ac:dyDescent="0.3">
      <c r="B502" s="5">
        <v>81</v>
      </c>
      <c r="C502" s="8">
        <v>317</v>
      </c>
      <c r="D502" s="4">
        <v>63</v>
      </c>
      <c r="E502" s="4">
        <v>0</v>
      </c>
      <c r="F502" s="4">
        <v>79</v>
      </c>
      <c r="G502" s="4">
        <v>51</v>
      </c>
      <c r="H502" s="7" t="s">
        <v>574</v>
      </c>
      <c r="I502" s="110">
        <v>2500000</v>
      </c>
      <c r="J502" s="111">
        <v>48500000</v>
      </c>
      <c r="K502" s="111">
        <v>0</v>
      </c>
      <c r="L502" s="111">
        <v>0</v>
      </c>
      <c r="M502" s="20">
        <v>51000000</v>
      </c>
      <c r="N502" s="120">
        <v>4.9019607843137254E-2</v>
      </c>
      <c r="O502" s="121">
        <v>0.9509803921568627</v>
      </c>
      <c r="P502" s="121">
        <v>0</v>
      </c>
      <c r="Q502" s="121">
        <v>0</v>
      </c>
      <c r="R502" s="122">
        <v>1</v>
      </c>
    </row>
    <row r="503" spans="2:18" s="1" customFormat="1" ht="54" customHeight="1" x14ac:dyDescent="0.3">
      <c r="B503" s="5">
        <v>81</v>
      </c>
      <c r="C503" s="8">
        <v>317</v>
      </c>
      <c r="D503" s="4">
        <v>63</v>
      </c>
      <c r="E503" s="4">
        <v>0</v>
      </c>
      <c r="F503" s="4">
        <v>80</v>
      </c>
      <c r="G503" s="4">
        <v>51</v>
      </c>
      <c r="H503" s="7" t="s">
        <v>575</v>
      </c>
      <c r="I503" s="23">
        <v>4000000</v>
      </c>
      <c r="J503" s="18">
        <v>6230000</v>
      </c>
      <c r="K503" s="18">
        <v>0</v>
      </c>
      <c r="L503" s="18">
        <v>0</v>
      </c>
      <c r="M503" s="19">
        <v>10230000</v>
      </c>
      <c r="N503" s="120">
        <v>0.39100684261974583</v>
      </c>
      <c r="O503" s="121">
        <v>0.60899315738025417</v>
      </c>
      <c r="P503" s="121">
        <v>0</v>
      </c>
      <c r="Q503" s="121">
        <v>0</v>
      </c>
      <c r="R503" s="122">
        <v>1</v>
      </c>
    </row>
    <row r="504" spans="2:18" s="1" customFormat="1" ht="54" customHeight="1" x14ac:dyDescent="0.3">
      <c r="B504" s="5">
        <v>81</v>
      </c>
      <c r="C504" s="8">
        <v>317</v>
      </c>
      <c r="D504" s="4">
        <v>63</v>
      </c>
      <c r="E504" s="4">
        <v>0</v>
      </c>
      <c r="F504" s="4">
        <v>81</v>
      </c>
      <c r="G504" s="4">
        <v>51</v>
      </c>
      <c r="H504" s="7" t="s">
        <v>576</v>
      </c>
      <c r="I504" s="23">
        <v>6500000</v>
      </c>
      <c r="J504" s="18">
        <v>10100000</v>
      </c>
      <c r="K504" s="18">
        <v>0</v>
      </c>
      <c r="L504" s="18">
        <v>0</v>
      </c>
      <c r="M504" s="19">
        <v>16600000</v>
      </c>
      <c r="N504" s="120">
        <v>0.39156626506024095</v>
      </c>
      <c r="O504" s="121">
        <v>0.60843373493975905</v>
      </c>
      <c r="P504" s="121">
        <v>0</v>
      </c>
      <c r="Q504" s="121">
        <v>0</v>
      </c>
      <c r="R504" s="122">
        <v>1</v>
      </c>
    </row>
    <row r="505" spans="2:18" s="1" customFormat="1" ht="54" customHeight="1" x14ac:dyDescent="0.3">
      <c r="B505" s="5">
        <v>81</v>
      </c>
      <c r="C505" s="8">
        <v>317</v>
      </c>
      <c r="D505" s="4">
        <v>63</v>
      </c>
      <c r="E505" s="4">
        <v>0</v>
      </c>
      <c r="F505" s="4">
        <v>82</v>
      </c>
      <c r="G505" s="4">
        <v>51</v>
      </c>
      <c r="H505" s="7" t="s">
        <v>577</v>
      </c>
      <c r="I505" s="110">
        <v>47650000</v>
      </c>
      <c r="J505" s="111">
        <v>228240440</v>
      </c>
      <c r="K505" s="111">
        <v>0</v>
      </c>
      <c r="L505" s="111">
        <v>0</v>
      </c>
      <c r="M505" s="20">
        <v>275890440</v>
      </c>
      <c r="N505" s="120">
        <v>0.17271348728140054</v>
      </c>
      <c r="O505" s="121">
        <v>0.82728651271859943</v>
      </c>
      <c r="P505" s="121">
        <v>0</v>
      </c>
      <c r="Q505" s="121">
        <v>0</v>
      </c>
      <c r="R505" s="122">
        <v>1</v>
      </c>
    </row>
    <row r="506" spans="2:18" s="1" customFormat="1" ht="54" customHeight="1" x14ac:dyDescent="0.3">
      <c r="B506" s="5">
        <v>81</v>
      </c>
      <c r="C506" s="8">
        <v>317</v>
      </c>
      <c r="D506" s="4">
        <v>63</v>
      </c>
      <c r="E506" s="4">
        <v>0</v>
      </c>
      <c r="F506" s="4">
        <v>84</v>
      </c>
      <c r="G506" s="4">
        <v>51</v>
      </c>
      <c r="H506" s="7" t="s">
        <v>578</v>
      </c>
      <c r="I506" s="23">
        <v>2000000</v>
      </c>
      <c r="J506" s="18">
        <v>34186160</v>
      </c>
      <c r="K506" s="18">
        <v>0</v>
      </c>
      <c r="L506" s="18">
        <v>0</v>
      </c>
      <c r="M506" s="19">
        <v>36186160</v>
      </c>
      <c r="N506" s="120">
        <v>5.5269749539602987E-2</v>
      </c>
      <c r="O506" s="121">
        <v>0.94473025046039705</v>
      </c>
      <c r="P506" s="121">
        <v>0</v>
      </c>
      <c r="Q506" s="121">
        <v>0</v>
      </c>
      <c r="R506" s="122">
        <v>1</v>
      </c>
    </row>
    <row r="507" spans="2:18" s="1" customFormat="1" ht="54" customHeight="1" x14ac:dyDescent="0.3">
      <c r="B507" s="5">
        <v>81</v>
      </c>
      <c r="C507" s="8">
        <v>317</v>
      </c>
      <c r="D507" s="4">
        <v>63</v>
      </c>
      <c r="E507" s="4">
        <v>0</v>
      </c>
      <c r="F507" s="4">
        <v>87</v>
      </c>
      <c r="G507" s="4">
        <v>51</v>
      </c>
      <c r="H507" s="7" t="s">
        <v>579</v>
      </c>
      <c r="I507" s="23">
        <v>2000000</v>
      </c>
      <c r="J507" s="18">
        <v>952333334</v>
      </c>
      <c r="K507" s="18">
        <v>477166666</v>
      </c>
      <c r="L507" s="18">
        <v>0</v>
      </c>
      <c r="M507" s="19">
        <v>1431500000</v>
      </c>
      <c r="N507" s="120">
        <v>1.3971358714634998E-3</v>
      </c>
      <c r="O507" s="121">
        <v>0.66526953126091515</v>
      </c>
      <c r="P507" s="121">
        <v>0.3333333328676214</v>
      </c>
      <c r="Q507" s="121">
        <v>0</v>
      </c>
      <c r="R507" s="122">
        <v>1</v>
      </c>
    </row>
    <row r="508" spans="2:18" s="1" customFormat="1" ht="54" customHeight="1" x14ac:dyDescent="0.3">
      <c r="B508" s="5">
        <v>81</v>
      </c>
      <c r="C508" s="8">
        <v>317</v>
      </c>
      <c r="D508" s="4">
        <v>63</v>
      </c>
      <c r="E508" s="4">
        <v>0</v>
      </c>
      <c r="F508" s="4">
        <v>88</v>
      </c>
      <c r="G508" s="4">
        <v>51</v>
      </c>
      <c r="H508" s="7" t="s">
        <v>580</v>
      </c>
      <c r="I508" s="23">
        <v>1500000</v>
      </c>
      <c r="J508" s="18">
        <v>136260000</v>
      </c>
      <c r="K508" s="18">
        <v>0</v>
      </c>
      <c r="L508" s="18">
        <v>0</v>
      </c>
      <c r="M508" s="19">
        <v>137760000</v>
      </c>
      <c r="N508" s="120">
        <v>1.0888501742160279E-2</v>
      </c>
      <c r="O508" s="121">
        <v>0.98911149825783973</v>
      </c>
      <c r="P508" s="121">
        <v>0</v>
      </c>
      <c r="Q508" s="121">
        <v>0</v>
      </c>
      <c r="R508" s="122">
        <v>1</v>
      </c>
    </row>
    <row r="509" spans="2:18" s="1" customFormat="1" ht="54" customHeight="1" x14ac:dyDescent="0.3">
      <c r="B509" s="5">
        <v>81</v>
      </c>
      <c r="C509" s="8">
        <v>317</v>
      </c>
      <c r="D509" s="4">
        <v>63</v>
      </c>
      <c r="E509" s="4">
        <v>0</v>
      </c>
      <c r="F509" s="4">
        <v>89</v>
      </c>
      <c r="G509" s="4">
        <v>51</v>
      </c>
      <c r="H509" s="7" t="s">
        <v>581</v>
      </c>
      <c r="I509" s="23">
        <v>2650000</v>
      </c>
      <c r="J509" s="18">
        <v>261350000</v>
      </c>
      <c r="K509" s="18">
        <v>66000000</v>
      </c>
      <c r="L509" s="18">
        <v>0</v>
      </c>
      <c r="M509" s="19">
        <v>330000000</v>
      </c>
      <c r="N509" s="120">
        <v>8.03030303030303E-3</v>
      </c>
      <c r="O509" s="121">
        <v>0.79196969696969699</v>
      </c>
      <c r="P509" s="121">
        <v>0.2</v>
      </c>
      <c r="Q509" s="121">
        <v>0</v>
      </c>
      <c r="R509" s="122">
        <v>1</v>
      </c>
    </row>
    <row r="510" spans="2:18" s="1" customFormat="1" ht="54" customHeight="1" x14ac:dyDescent="0.3">
      <c r="B510" s="5">
        <v>81</v>
      </c>
      <c r="C510" s="8">
        <v>317</v>
      </c>
      <c r="D510" s="4">
        <v>63</v>
      </c>
      <c r="E510" s="4">
        <v>0</v>
      </c>
      <c r="F510" s="4">
        <v>90</v>
      </c>
      <c r="G510" s="4">
        <v>51</v>
      </c>
      <c r="H510" s="7" t="s">
        <v>582</v>
      </c>
      <c r="I510" s="23">
        <v>15250000</v>
      </c>
      <c r="J510" s="18">
        <v>85910788</v>
      </c>
      <c r="K510" s="18">
        <v>25290202</v>
      </c>
      <c r="L510" s="18">
        <v>0</v>
      </c>
      <c r="M510" s="19">
        <v>126450990</v>
      </c>
      <c r="N510" s="120">
        <v>0.12060008387439276</v>
      </c>
      <c r="O510" s="121">
        <v>0.67939988449279831</v>
      </c>
      <c r="P510" s="121">
        <v>0.20000003163280888</v>
      </c>
      <c r="Q510" s="121">
        <v>0</v>
      </c>
      <c r="R510" s="122">
        <v>1</v>
      </c>
    </row>
    <row r="511" spans="2:18" s="1" customFormat="1" ht="54" customHeight="1" x14ac:dyDescent="0.3">
      <c r="B511" s="5">
        <v>81</v>
      </c>
      <c r="C511" s="8">
        <v>317</v>
      </c>
      <c r="D511" s="4">
        <v>63</v>
      </c>
      <c r="E511" s="4">
        <v>0</v>
      </c>
      <c r="F511" s="4">
        <v>91</v>
      </c>
      <c r="G511" s="4">
        <v>51</v>
      </c>
      <c r="H511" s="7" t="s">
        <v>583</v>
      </c>
      <c r="I511" s="23">
        <v>1991000</v>
      </c>
      <c r="J511" s="18">
        <v>99169788</v>
      </c>
      <c r="K511" s="18">
        <v>25290202</v>
      </c>
      <c r="L511" s="18">
        <v>0</v>
      </c>
      <c r="M511" s="19">
        <v>126450990</v>
      </c>
      <c r="N511" s="120">
        <v>1.5745230622551867E-2</v>
      </c>
      <c r="O511" s="121">
        <v>0.78425473774463927</v>
      </c>
      <c r="P511" s="121">
        <v>0.20000003163280888</v>
      </c>
      <c r="Q511" s="121">
        <v>0</v>
      </c>
      <c r="R511" s="122">
        <v>1</v>
      </c>
    </row>
    <row r="512" spans="2:18" s="1" customFormat="1" ht="54" customHeight="1" x14ac:dyDescent="0.3">
      <c r="B512" s="5">
        <v>81</v>
      </c>
      <c r="C512" s="8">
        <v>317</v>
      </c>
      <c r="D512" s="4">
        <v>63</v>
      </c>
      <c r="E512" s="4">
        <v>0</v>
      </c>
      <c r="F512" s="4">
        <v>92</v>
      </c>
      <c r="G512" s="4">
        <v>51</v>
      </c>
      <c r="H512" s="7" t="s">
        <v>584</v>
      </c>
      <c r="I512" s="23">
        <v>1500000</v>
      </c>
      <c r="J512" s="18">
        <v>99660788</v>
      </c>
      <c r="K512" s="18">
        <v>25290202</v>
      </c>
      <c r="L512" s="18">
        <v>0</v>
      </c>
      <c r="M512" s="19">
        <v>126450990</v>
      </c>
      <c r="N512" s="120">
        <v>1.1862303331907485E-2</v>
      </c>
      <c r="O512" s="121">
        <v>0.7881376650352836</v>
      </c>
      <c r="P512" s="121">
        <v>0.20000003163280888</v>
      </c>
      <c r="Q512" s="121">
        <v>0</v>
      </c>
      <c r="R512" s="122">
        <v>1</v>
      </c>
    </row>
    <row r="513" spans="2:18" s="1" customFormat="1" ht="54" customHeight="1" x14ac:dyDescent="0.3">
      <c r="B513" s="5">
        <v>81</v>
      </c>
      <c r="C513" s="8">
        <v>317</v>
      </c>
      <c r="D513" s="4">
        <v>63</v>
      </c>
      <c r="E513" s="4">
        <v>0</v>
      </c>
      <c r="F513" s="4">
        <v>93</v>
      </c>
      <c r="G513" s="4">
        <v>51</v>
      </c>
      <c r="H513" s="7" t="s">
        <v>585</v>
      </c>
      <c r="I513" s="23">
        <v>14890000</v>
      </c>
      <c r="J513" s="18">
        <v>86270788</v>
      </c>
      <c r="K513" s="18">
        <v>25290202</v>
      </c>
      <c r="L513" s="18">
        <v>0</v>
      </c>
      <c r="M513" s="19">
        <v>126450990</v>
      </c>
      <c r="N513" s="120">
        <v>0.11775313107473497</v>
      </c>
      <c r="O513" s="121">
        <v>0.68224683729245617</v>
      </c>
      <c r="P513" s="121">
        <v>0.20000003163280888</v>
      </c>
      <c r="Q513" s="121">
        <v>0</v>
      </c>
      <c r="R513" s="122">
        <v>1</v>
      </c>
    </row>
    <row r="514" spans="2:18" s="1" customFormat="1" ht="54" customHeight="1" x14ac:dyDescent="0.3">
      <c r="B514" s="5">
        <v>81</v>
      </c>
      <c r="C514" s="8">
        <v>317</v>
      </c>
      <c r="D514" s="4">
        <v>63</v>
      </c>
      <c r="E514" s="4">
        <v>0</v>
      </c>
      <c r="F514" s="4">
        <v>94</v>
      </c>
      <c r="G514" s="4">
        <v>51</v>
      </c>
      <c r="H514" s="7" t="s">
        <v>586</v>
      </c>
      <c r="I514" s="23">
        <v>22122000</v>
      </c>
      <c r="J514" s="18">
        <v>79038788</v>
      </c>
      <c r="K514" s="18">
        <v>25290202</v>
      </c>
      <c r="L514" s="18">
        <v>0</v>
      </c>
      <c r="M514" s="19">
        <v>126450990</v>
      </c>
      <c r="N514" s="120">
        <v>0.17494524953897159</v>
      </c>
      <c r="O514" s="121">
        <v>0.6250547188282195</v>
      </c>
      <c r="P514" s="121">
        <v>0.20000003163280888</v>
      </c>
      <c r="Q514" s="121">
        <v>0</v>
      </c>
      <c r="R514" s="122">
        <v>1</v>
      </c>
    </row>
    <row r="515" spans="2:18" s="1" customFormat="1" ht="54" customHeight="1" x14ac:dyDescent="0.3">
      <c r="B515" s="5">
        <v>81</v>
      </c>
      <c r="C515" s="8">
        <v>317</v>
      </c>
      <c r="D515" s="4">
        <v>63</v>
      </c>
      <c r="E515" s="4">
        <v>0</v>
      </c>
      <c r="F515" s="4">
        <v>95</v>
      </c>
      <c r="G515" s="4">
        <v>51</v>
      </c>
      <c r="H515" s="7" t="s">
        <v>587</v>
      </c>
      <c r="I515" s="110">
        <v>2277000</v>
      </c>
      <c r="J515" s="111">
        <v>559723000</v>
      </c>
      <c r="K515" s="111">
        <v>0</v>
      </c>
      <c r="L515" s="111">
        <v>0</v>
      </c>
      <c r="M515" s="20">
        <v>562000000</v>
      </c>
      <c r="N515" s="120">
        <v>4.0516014234875447E-3</v>
      </c>
      <c r="O515" s="121">
        <v>0.99594839857651241</v>
      </c>
      <c r="P515" s="121">
        <v>0</v>
      </c>
      <c r="Q515" s="121">
        <v>0</v>
      </c>
      <c r="R515" s="122">
        <v>1</v>
      </c>
    </row>
    <row r="516" spans="2:18" s="29" customFormat="1" ht="54" customHeight="1" thickBot="1" x14ac:dyDescent="0.35">
      <c r="B516" s="126" t="s">
        <v>337</v>
      </c>
      <c r="C516" s="127"/>
      <c r="D516" s="127"/>
      <c r="E516" s="127"/>
      <c r="F516" s="127"/>
      <c r="G516" s="127"/>
      <c r="H516" s="128"/>
      <c r="I516" s="17">
        <v>49918964677</v>
      </c>
      <c r="J516" s="21">
        <v>246552926401</v>
      </c>
      <c r="K516" s="21">
        <v>170998979093</v>
      </c>
      <c r="L516" s="21">
        <v>20598511379</v>
      </c>
      <c r="M516" s="22">
        <v>488069381550</v>
      </c>
      <c r="N516" s="123"/>
      <c r="O516" s="124"/>
      <c r="P516" s="124"/>
      <c r="Q516" s="124"/>
      <c r="R516" s="125"/>
    </row>
  </sheetData>
  <sortState ref="A9:S515">
    <sortCondition ref="B9:B515"/>
    <sortCondition ref="C9:C515"/>
    <sortCondition ref="D9:D515"/>
    <sortCondition ref="E9:E515"/>
    <sortCondition ref="F9:F515"/>
  </sortState>
  <mergeCells count="14">
    <mergeCell ref="B516:H516"/>
    <mergeCell ref="H7:H8"/>
    <mergeCell ref="I7:M7"/>
    <mergeCell ref="N7:R7"/>
    <mergeCell ref="B3:R3"/>
    <mergeCell ref="B4:R4"/>
    <mergeCell ref="B5:R5"/>
    <mergeCell ref="B6:R6"/>
    <mergeCell ref="B7:B8"/>
    <mergeCell ref="C7:C8"/>
    <mergeCell ref="D7:D8"/>
    <mergeCell ref="E7:E8"/>
    <mergeCell ref="F7:F8"/>
    <mergeCell ref="G7:G8"/>
  </mergeCells>
  <conditionalFormatting sqref="B3:B6">
    <cfRule type="cellIs" dxfId="5" priority="7" stopIfTrue="1" operator="equal">
      <formula>"NO"</formula>
    </cfRule>
  </conditionalFormatting>
  <conditionalFormatting sqref="H64:H77">
    <cfRule type="cellIs" dxfId="4" priority="6" stopIfTrue="1" operator="equal">
      <formula>"NO"</formula>
    </cfRule>
  </conditionalFormatting>
  <conditionalFormatting sqref="H78">
    <cfRule type="cellIs" dxfId="3" priority="3" stopIfTrue="1" operator="equal">
      <formula>"NO"</formula>
    </cfRule>
  </conditionalFormatting>
  <printOptions horizontalCentered="1"/>
  <pageMargins left="0.78740157480314965" right="0.78740157480314965" top="1.1811023622047245" bottom="0.78740157480314965" header="0.31496062992125984" footer="0.31496062992125984"/>
  <pageSetup paperSize="9" scale="35" fitToHeight="0" orientation="landscape" horizontalDpi="144" verticalDpi="144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40" zoomScaleNormal="40" workbookViewId="0">
      <selection activeCell="J42" sqref="A4:N42"/>
    </sheetView>
  </sheetViews>
  <sheetFormatPr baseColWidth="10" defaultColWidth="10.81640625" defaultRowHeight="14" x14ac:dyDescent="0.35"/>
  <cols>
    <col min="1" max="1" width="4" style="61" bestFit="1" customWidth="1"/>
    <col min="2" max="2" width="5.1796875" style="61" bestFit="1" customWidth="1"/>
    <col min="3" max="3" width="4" style="61" bestFit="1" customWidth="1"/>
    <col min="4" max="4" width="85.81640625" style="61" customWidth="1"/>
    <col min="5" max="7" width="20.08984375" style="61" bestFit="1" customWidth="1"/>
    <col min="8" max="8" width="19.6328125" style="61" bestFit="1" customWidth="1"/>
    <col min="9" max="9" width="20.54296875" style="61" bestFit="1" customWidth="1"/>
    <col min="10" max="10" width="9.453125" style="61" customWidth="1"/>
    <col min="11" max="11" width="11.54296875" style="61" customWidth="1"/>
    <col min="12" max="13" width="11.26953125" style="61" customWidth="1"/>
    <col min="14" max="14" width="9.7265625" style="61" customWidth="1"/>
    <col min="15" max="16384" width="10.81640625" style="61"/>
  </cols>
  <sheetData>
    <row r="1" spans="1:14" x14ac:dyDescent="0.3">
      <c r="L1" s="1"/>
      <c r="M1" s="1"/>
      <c r="N1" s="3"/>
    </row>
    <row r="2" spans="1:14" s="54" customFormat="1" x14ac:dyDescent="0.3">
      <c r="A2" s="53" t="s">
        <v>351</v>
      </c>
      <c r="D2" s="55"/>
      <c r="E2" s="56"/>
      <c r="F2" s="56"/>
      <c r="G2" s="56"/>
      <c r="H2" s="56"/>
      <c r="I2" s="56"/>
      <c r="L2" s="2"/>
      <c r="M2" s="1"/>
      <c r="N2" s="3" t="s">
        <v>400</v>
      </c>
    </row>
    <row r="3" spans="1:14" s="54" customFormat="1" ht="14.5" thickBot="1" x14ac:dyDescent="0.4">
      <c r="A3" s="53"/>
      <c r="B3" s="58"/>
      <c r="C3" s="58"/>
      <c r="D3" s="59"/>
      <c r="E3" s="60"/>
      <c r="F3" s="60"/>
      <c r="G3" s="60"/>
      <c r="H3" s="60"/>
      <c r="I3" s="60"/>
      <c r="J3" s="58"/>
      <c r="K3" s="58"/>
      <c r="L3" s="57"/>
      <c r="M3" s="57"/>
    </row>
    <row r="4" spans="1:14" x14ac:dyDescent="0.35">
      <c r="A4" s="153" t="s">
        <v>351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5"/>
    </row>
    <row r="5" spans="1:14" x14ac:dyDescent="0.35">
      <c r="A5" s="156" t="s">
        <v>696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8"/>
    </row>
    <row r="6" spans="1:14" x14ac:dyDescent="0.35">
      <c r="A6" s="156" t="s">
        <v>346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8"/>
    </row>
    <row r="7" spans="1:14" ht="14.5" thickBot="1" x14ac:dyDescent="0.4">
      <c r="A7" s="159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1"/>
    </row>
    <row r="8" spans="1:14" ht="14.5" thickBot="1" x14ac:dyDescent="0.4">
      <c r="A8" s="162" t="s">
        <v>345</v>
      </c>
      <c r="B8" s="162" t="s">
        <v>344</v>
      </c>
      <c r="C8" s="162" t="s">
        <v>343</v>
      </c>
      <c r="D8" s="164" t="s">
        <v>697</v>
      </c>
      <c r="E8" s="166" t="s">
        <v>698</v>
      </c>
      <c r="F8" s="167"/>
      <c r="G8" s="167"/>
      <c r="H8" s="167"/>
      <c r="I8" s="168"/>
      <c r="J8" s="169" t="s">
        <v>699</v>
      </c>
      <c r="K8" s="170"/>
      <c r="L8" s="170"/>
      <c r="M8" s="170"/>
      <c r="N8" s="171"/>
    </row>
    <row r="9" spans="1:14" ht="117.75" customHeight="1" thickBot="1" x14ac:dyDescent="0.4">
      <c r="A9" s="163"/>
      <c r="B9" s="163"/>
      <c r="C9" s="163"/>
      <c r="D9" s="165"/>
      <c r="E9" s="62">
        <v>2021</v>
      </c>
      <c r="F9" s="63">
        <v>2022</v>
      </c>
      <c r="G9" s="63">
        <v>2023</v>
      </c>
      <c r="H9" s="64" t="s">
        <v>338</v>
      </c>
      <c r="I9" s="65" t="s">
        <v>337</v>
      </c>
      <c r="J9" s="66">
        <v>2021</v>
      </c>
      <c r="K9" s="67">
        <v>2022</v>
      </c>
      <c r="L9" s="67">
        <v>2023</v>
      </c>
      <c r="M9" s="68" t="s">
        <v>338</v>
      </c>
      <c r="N9" s="69" t="s">
        <v>337</v>
      </c>
    </row>
    <row r="10" spans="1:14" x14ac:dyDescent="0.35">
      <c r="A10" s="70">
        <v>30</v>
      </c>
      <c r="B10" s="71">
        <v>325</v>
      </c>
      <c r="C10" s="72">
        <v>34</v>
      </c>
      <c r="D10" s="73" t="s">
        <v>700</v>
      </c>
      <c r="E10" s="101">
        <v>1000000</v>
      </c>
      <c r="F10" s="102">
        <v>164000000</v>
      </c>
      <c r="G10" s="102">
        <v>90000000</v>
      </c>
      <c r="H10" s="74">
        <v>0</v>
      </c>
      <c r="I10" s="75">
        <f t="shared" ref="I10:I11" si="0">SUM(E10:H10)</f>
        <v>255000000</v>
      </c>
      <c r="J10" s="76">
        <f t="shared" ref="J10:J11" si="1">(E10/I10)*100</f>
        <v>0.39215686274509803</v>
      </c>
      <c r="K10" s="77">
        <f t="shared" ref="K10:K11" si="2">(F10/I10)*100</f>
        <v>64.313725490196077</v>
      </c>
      <c r="L10" s="78">
        <f t="shared" ref="L10:L11" si="3">(G10/I10)*100</f>
        <v>35.294117647058826</v>
      </c>
      <c r="M10" s="78">
        <f t="shared" ref="M10:M11" si="4">(H10/I10)*100</f>
        <v>0</v>
      </c>
      <c r="N10" s="79">
        <f t="shared" ref="N10:N27" si="5">+SUM(J10:M10)</f>
        <v>100</v>
      </c>
    </row>
    <row r="11" spans="1:14" x14ac:dyDescent="0.35">
      <c r="A11" s="70">
        <v>30</v>
      </c>
      <c r="B11" s="71">
        <v>325</v>
      </c>
      <c r="C11" s="72">
        <v>34</v>
      </c>
      <c r="D11" s="80" t="s">
        <v>701</v>
      </c>
      <c r="E11" s="103">
        <v>2000000</v>
      </c>
      <c r="F11" s="104">
        <v>52600000</v>
      </c>
      <c r="G11" s="104">
        <v>34800000</v>
      </c>
      <c r="H11" s="74">
        <v>0</v>
      </c>
      <c r="I11" s="75">
        <f t="shared" si="0"/>
        <v>89400000</v>
      </c>
      <c r="J11" s="76">
        <f t="shared" si="1"/>
        <v>2.2371364653243848</v>
      </c>
      <c r="K11" s="77">
        <f t="shared" si="2"/>
        <v>58.836689038031324</v>
      </c>
      <c r="L11" s="78">
        <f t="shared" si="3"/>
        <v>38.926174496644293</v>
      </c>
      <c r="M11" s="78">
        <f t="shared" si="4"/>
        <v>0</v>
      </c>
      <c r="N11" s="79">
        <f t="shared" si="5"/>
        <v>100</v>
      </c>
    </row>
    <row r="12" spans="1:14" x14ac:dyDescent="0.35">
      <c r="A12" s="70">
        <v>41</v>
      </c>
      <c r="B12" s="71">
        <v>326</v>
      </c>
      <c r="C12" s="72">
        <v>28</v>
      </c>
      <c r="D12" s="80" t="s">
        <v>739</v>
      </c>
      <c r="E12" s="103">
        <v>252000000</v>
      </c>
      <c r="F12" s="104">
        <v>1008000000</v>
      </c>
      <c r="G12" s="104">
        <v>0</v>
      </c>
      <c r="H12" s="74" t="s">
        <v>703</v>
      </c>
      <c r="I12" s="75">
        <v>1260000000</v>
      </c>
      <c r="J12" s="76">
        <v>20</v>
      </c>
      <c r="K12" s="77">
        <v>80</v>
      </c>
      <c r="L12" s="78">
        <v>0</v>
      </c>
      <c r="M12" s="78" t="s">
        <v>703</v>
      </c>
      <c r="N12" s="79">
        <v>100</v>
      </c>
    </row>
    <row r="13" spans="1:14" ht="28" x14ac:dyDescent="0.35">
      <c r="A13" s="70">
        <v>41</v>
      </c>
      <c r="B13" s="71">
        <v>326</v>
      </c>
      <c r="C13" s="72">
        <v>28</v>
      </c>
      <c r="D13" s="80" t="s">
        <v>740</v>
      </c>
      <c r="E13" s="103">
        <v>103730000</v>
      </c>
      <c r="F13" s="104">
        <v>207460000</v>
      </c>
      <c r="G13" s="104">
        <v>207460000</v>
      </c>
      <c r="H13" s="74" t="s">
        <v>703</v>
      </c>
      <c r="I13" s="75">
        <v>518650000</v>
      </c>
      <c r="J13" s="76">
        <v>20</v>
      </c>
      <c r="K13" s="77">
        <v>40</v>
      </c>
      <c r="L13" s="78">
        <v>40</v>
      </c>
      <c r="M13" s="78" t="s">
        <v>703</v>
      </c>
      <c r="N13" s="79">
        <v>100</v>
      </c>
    </row>
    <row r="14" spans="1:14" ht="28" x14ac:dyDescent="0.35">
      <c r="A14" s="70">
        <v>41</v>
      </c>
      <c r="B14" s="71">
        <v>343</v>
      </c>
      <c r="C14" s="72">
        <v>48</v>
      </c>
      <c r="D14" s="80" t="s">
        <v>741</v>
      </c>
      <c r="E14" s="103">
        <v>3219840000</v>
      </c>
      <c r="F14" s="104">
        <v>6439840000</v>
      </c>
      <c r="G14" s="104">
        <v>6439680000</v>
      </c>
      <c r="H14" s="74"/>
      <c r="I14" s="75">
        <v>16099360000</v>
      </c>
      <c r="J14" s="76">
        <v>19.999801234334779</v>
      </c>
      <c r="K14" s="77">
        <v>40.000596296995653</v>
      </c>
      <c r="L14" s="78">
        <v>39.999602468669558</v>
      </c>
      <c r="M14" s="78">
        <v>0</v>
      </c>
      <c r="N14" s="79">
        <v>100</v>
      </c>
    </row>
    <row r="15" spans="1:14" s="82" customFormat="1" ht="28" x14ac:dyDescent="0.35">
      <c r="A15" s="70">
        <v>45</v>
      </c>
      <c r="B15" s="71">
        <v>370</v>
      </c>
      <c r="C15" s="72">
        <v>18</v>
      </c>
      <c r="D15" s="81" t="s">
        <v>702</v>
      </c>
      <c r="E15" s="105">
        <v>5495636832</v>
      </c>
      <c r="F15" s="83">
        <v>6969324191</v>
      </c>
      <c r="G15" s="83">
        <v>6670158437</v>
      </c>
      <c r="H15" s="83" t="s">
        <v>703</v>
      </c>
      <c r="I15" s="75">
        <f t="shared" ref="I15:I27" si="6">SUM(E15:H15)</f>
        <v>19135119460</v>
      </c>
      <c r="J15" s="76">
        <f t="shared" ref="J15:J27" si="7">(E15/I15)*100</f>
        <v>28.720159513443665</v>
      </c>
      <c r="K15" s="77">
        <f t="shared" ref="K15:K27" si="8">(F15/I15)*100</f>
        <v>36.421639308647407</v>
      </c>
      <c r="L15" s="78">
        <f t="shared" ref="L15:L27" si="9">(G15/I15)*100</f>
        <v>34.858201177908924</v>
      </c>
      <c r="M15" s="78" t="s">
        <v>703</v>
      </c>
      <c r="N15" s="79">
        <f t="shared" si="5"/>
        <v>100</v>
      </c>
    </row>
    <row r="16" spans="1:14" s="82" customFormat="1" ht="28" x14ac:dyDescent="0.35">
      <c r="A16" s="70">
        <v>45</v>
      </c>
      <c r="B16" s="71">
        <v>370</v>
      </c>
      <c r="C16" s="72">
        <v>18</v>
      </c>
      <c r="D16" s="81" t="s">
        <v>704</v>
      </c>
      <c r="E16" s="105">
        <v>2498555770</v>
      </c>
      <c r="F16" s="83">
        <v>2323469134</v>
      </c>
      <c r="G16" s="83">
        <v>2727573771</v>
      </c>
      <c r="H16" s="83" t="s">
        <v>703</v>
      </c>
      <c r="I16" s="75">
        <f t="shared" si="6"/>
        <v>7549598675</v>
      </c>
      <c r="J16" s="76">
        <f t="shared" si="7"/>
        <v>33.095213104158809</v>
      </c>
      <c r="K16" s="77">
        <f t="shared" si="8"/>
        <v>30.776061536807454</v>
      </c>
      <c r="L16" s="78">
        <f t="shared" si="9"/>
        <v>36.128725359033737</v>
      </c>
      <c r="M16" s="78" t="s">
        <v>703</v>
      </c>
      <c r="N16" s="79">
        <f t="shared" si="5"/>
        <v>100</v>
      </c>
    </row>
    <row r="17" spans="1:14" s="82" customFormat="1" x14ac:dyDescent="0.35">
      <c r="A17" s="70">
        <v>45</v>
      </c>
      <c r="B17" s="71">
        <v>374</v>
      </c>
      <c r="C17" s="72">
        <v>16</v>
      </c>
      <c r="D17" s="81" t="s">
        <v>705</v>
      </c>
      <c r="E17" s="106">
        <v>780000000</v>
      </c>
      <c r="F17" s="83">
        <v>1193920000</v>
      </c>
      <c r="G17" s="83">
        <v>10959422358</v>
      </c>
      <c r="H17" s="83">
        <v>326429219</v>
      </c>
      <c r="I17" s="75">
        <f t="shared" si="6"/>
        <v>13259771577</v>
      </c>
      <c r="J17" s="76">
        <f t="shared" si="7"/>
        <v>5.8824542751020275</v>
      </c>
      <c r="K17" s="77">
        <f t="shared" si="8"/>
        <v>9.004076677089504</v>
      </c>
      <c r="L17" s="78">
        <f t="shared" si="9"/>
        <v>82.65166782367416</v>
      </c>
      <c r="M17" s="78">
        <f t="shared" ref="M17:M27" si="10">(H17/I17)*100</f>
        <v>2.461801224134315</v>
      </c>
      <c r="N17" s="79">
        <f t="shared" si="5"/>
        <v>100.00000000000001</v>
      </c>
    </row>
    <row r="18" spans="1:14" s="82" customFormat="1" x14ac:dyDescent="0.35">
      <c r="A18" s="70">
        <v>45</v>
      </c>
      <c r="B18" s="71">
        <v>374</v>
      </c>
      <c r="C18" s="72">
        <v>16</v>
      </c>
      <c r="D18" s="81" t="s">
        <v>706</v>
      </c>
      <c r="E18" s="106">
        <v>100000000</v>
      </c>
      <c r="F18" s="84">
        <v>520000000</v>
      </c>
      <c r="G18" s="84">
        <v>491169428</v>
      </c>
      <c r="H18" s="84">
        <v>743711220</v>
      </c>
      <c r="I18" s="75">
        <f t="shared" si="6"/>
        <v>1854880648</v>
      </c>
      <c r="J18" s="76">
        <f t="shared" si="7"/>
        <v>5.3911824519719715</v>
      </c>
      <c r="K18" s="77">
        <f t="shared" si="8"/>
        <v>28.03414875025425</v>
      </c>
      <c r="L18" s="78">
        <f t="shared" si="9"/>
        <v>26.479840011787108</v>
      </c>
      <c r="M18" s="78">
        <f t="shared" si="10"/>
        <v>40.094828785986664</v>
      </c>
      <c r="N18" s="79">
        <f t="shared" si="5"/>
        <v>99.999999999999986</v>
      </c>
    </row>
    <row r="19" spans="1:14" s="82" customFormat="1" x14ac:dyDescent="0.35">
      <c r="A19" s="70">
        <v>45</v>
      </c>
      <c r="B19" s="71">
        <v>374</v>
      </c>
      <c r="C19" s="72">
        <v>16</v>
      </c>
      <c r="D19" s="81" t="s">
        <v>707</v>
      </c>
      <c r="E19" s="106">
        <v>350300000</v>
      </c>
      <c r="F19" s="107">
        <v>0</v>
      </c>
      <c r="G19" s="107">
        <v>0</v>
      </c>
      <c r="H19" s="83">
        <v>510911046</v>
      </c>
      <c r="I19" s="75">
        <f t="shared" si="6"/>
        <v>861211046</v>
      </c>
      <c r="J19" s="76">
        <f t="shared" si="7"/>
        <v>40.67527949473142</v>
      </c>
      <c r="K19" s="77">
        <f t="shared" si="8"/>
        <v>0</v>
      </c>
      <c r="L19" s="78">
        <f t="shared" si="9"/>
        <v>0</v>
      </c>
      <c r="M19" s="78">
        <f t="shared" si="10"/>
        <v>59.32472050526858</v>
      </c>
      <c r="N19" s="79">
        <f t="shared" si="5"/>
        <v>100</v>
      </c>
    </row>
    <row r="20" spans="1:14" s="82" customFormat="1" x14ac:dyDescent="0.35">
      <c r="A20" s="70">
        <v>45</v>
      </c>
      <c r="B20" s="71">
        <v>374</v>
      </c>
      <c r="C20" s="72">
        <v>16</v>
      </c>
      <c r="D20" s="81" t="s">
        <v>708</v>
      </c>
      <c r="E20" s="106">
        <v>70080000</v>
      </c>
      <c r="F20" s="83">
        <v>94191399</v>
      </c>
      <c r="G20" s="83">
        <v>0</v>
      </c>
      <c r="H20" s="83">
        <v>0</v>
      </c>
      <c r="I20" s="75">
        <f t="shared" si="6"/>
        <v>164271399</v>
      </c>
      <c r="J20" s="76">
        <f t="shared" si="7"/>
        <v>42.661108644968678</v>
      </c>
      <c r="K20" s="77">
        <f t="shared" si="8"/>
        <v>57.338891355031322</v>
      </c>
      <c r="L20" s="78">
        <f t="shared" si="9"/>
        <v>0</v>
      </c>
      <c r="M20" s="78">
        <f t="shared" si="10"/>
        <v>0</v>
      </c>
      <c r="N20" s="79">
        <f t="shared" si="5"/>
        <v>100</v>
      </c>
    </row>
    <row r="21" spans="1:14" s="82" customFormat="1" x14ac:dyDescent="0.35">
      <c r="A21" s="85">
        <v>45</v>
      </c>
      <c r="B21" s="86">
        <v>374</v>
      </c>
      <c r="C21" s="87">
        <v>16</v>
      </c>
      <c r="D21" s="88" t="s">
        <v>709</v>
      </c>
      <c r="E21" s="106">
        <v>250000000</v>
      </c>
      <c r="F21" s="84">
        <v>1471350000</v>
      </c>
      <c r="G21" s="84">
        <v>1581050000</v>
      </c>
      <c r="H21" s="84">
        <v>1584000000</v>
      </c>
      <c r="I21" s="89">
        <v>4886400000</v>
      </c>
      <c r="J21" s="76">
        <f t="shared" si="7"/>
        <v>5.1162409954158479</v>
      </c>
      <c r="K21" s="77">
        <f t="shared" si="8"/>
        <v>30.11112475442043</v>
      </c>
      <c r="L21" s="78">
        <f t="shared" si="9"/>
        <v>32.356131303208905</v>
      </c>
      <c r="M21" s="78">
        <f t="shared" si="10"/>
        <v>32.416502946954814</v>
      </c>
      <c r="N21" s="79">
        <f t="shared" si="5"/>
        <v>100</v>
      </c>
    </row>
    <row r="22" spans="1:14" s="82" customFormat="1" x14ac:dyDescent="0.35">
      <c r="A22" s="85">
        <v>45</v>
      </c>
      <c r="B22" s="86">
        <v>374</v>
      </c>
      <c r="C22" s="87">
        <v>16</v>
      </c>
      <c r="D22" s="88" t="s">
        <v>710</v>
      </c>
      <c r="E22" s="106">
        <v>700500000</v>
      </c>
      <c r="F22" s="84">
        <v>8231250000</v>
      </c>
      <c r="G22" s="84">
        <v>9054750000</v>
      </c>
      <c r="H22" s="84">
        <v>10805798194</v>
      </c>
      <c r="I22" s="89">
        <v>28792298194</v>
      </c>
      <c r="J22" s="76">
        <f t="shared" si="7"/>
        <v>2.432942293387252</v>
      </c>
      <c r="K22" s="77">
        <f t="shared" si="8"/>
        <v>28.588374378934788</v>
      </c>
      <c r="L22" s="78">
        <f t="shared" si="9"/>
        <v>31.448514248462843</v>
      </c>
      <c r="M22" s="78">
        <f t="shared" si="10"/>
        <v>37.530169079215113</v>
      </c>
      <c r="N22" s="79">
        <f t="shared" si="5"/>
        <v>100</v>
      </c>
    </row>
    <row r="23" spans="1:14" s="82" customFormat="1" x14ac:dyDescent="0.35">
      <c r="A23" s="85">
        <v>45</v>
      </c>
      <c r="B23" s="86">
        <v>374</v>
      </c>
      <c r="C23" s="87">
        <v>16</v>
      </c>
      <c r="D23" s="88" t="s">
        <v>711</v>
      </c>
      <c r="E23" s="106">
        <v>959685000</v>
      </c>
      <c r="F23" s="84">
        <v>987750000</v>
      </c>
      <c r="G23" s="84">
        <v>1086570000</v>
      </c>
      <c r="H23" s="84">
        <v>1024343985</v>
      </c>
      <c r="I23" s="89">
        <v>4058348985</v>
      </c>
      <c r="J23" s="76">
        <f t="shared" si="7"/>
        <v>23.647177794395617</v>
      </c>
      <c r="K23" s="77">
        <f t="shared" si="8"/>
        <v>24.338715168429509</v>
      </c>
      <c r="L23" s="78">
        <f t="shared" si="9"/>
        <v>26.77369551056487</v>
      </c>
      <c r="M23" s="78">
        <f t="shared" si="10"/>
        <v>25.24041152661</v>
      </c>
      <c r="N23" s="79">
        <f t="shared" si="5"/>
        <v>100</v>
      </c>
    </row>
    <row r="24" spans="1:14" s="82" customFormat="1" x14ac:dyDescent="0.35">
      <c r="A24" s="90">
        <v>45</v>
      </c>
      <c r="B24" s="91">
        <v>379</v>
      </c>
      <c r="C24" s="92">
        <v>17</v>
      </c>
      <c r="D24" s="93" t="s">
        <v>712</v>
      </c>
      <c r="E24" s="106">
        <v>70000000</v>
      </c>
      <c r="F24" s="84">
        <v>90805666</v>
      </c>
      <c r="G24" s="84">
        <v>0</v>
      </c>
      <c r="H24" s="84">
        <v>0</v>
      </c>
      <c r="I24" s="75">
        <f t="shared" si="6"/>
        <v>160805666</v>
      </c>
      <c r="J24" s="76">
        <f t="shared" si="7"/>
        <v>43.530804443171796</v>
      </c>
      <c r="K24" s="77">
        <f t="shared" si="8"/>
        <v>56.469195556828197</v>
      </c>
      <c r="L24" s="78">
        <f t="shared" si="9"/>
        <v>0</v>
      </c>
      <c r="M24" s="78">
        <f t="shared" si="10"/>
        <v>0</v>
      </c>
      <c r="N24" s="94">
        <f t="shared" si="5"/>
        <v>100</v>
      </c>
    </row>
    <row r="25" spans="1:14" s="82" customFormat="1" x14ac:dyDescent="0.35">
      <c r="A25" s="70">
        <v>57</v>
      </c>
      <c r="B25" s="71">
        <v>327</v>
      </c>
      <c r="C25" s="72">
        <v>67</v>
      </c>
      <c r="D25" s="81" t="s">
        <v>713</v>
      </c>
      <c r="E25" s="108">
        <v>120000000</v>
      </c>
      <c r="F25" s="74">
        <v>42500000</v>
      </c>
      <c r="G25" s="74">
        <v>0</v>
      </c>
      <c r="H25" s="74">
        <v>0</v>
      </c>
      <c r="I25" s="75">
        <f t="shared" si="6"/>
        <v>162500000</v>
      </c>
      <c r="J25" s="76">
        <f t="shared" si="7"/>
        <v>73.846153846153854</v>
      </c>
      <c r="K25" s="77">
        <f t="shared" si="8"/>
        <v>26.153846153846157</v>
      </c>
      <c r="L25" s="78">
        <f t="shared" si="9"/>
        <v>0</v>
      </c>
      <c r="M25" s="78">
        <f t="shared" si="10"/>
        <v>0</v>
      </c>
      <c r="N25" s="79">
        <f t="shared" si="5"/>
        <v>100.00000000000001</v>
      </c>
    </row>
    <row r="26" spans="1:14" s="82" customFormat="1" x14ac:dyDescent="0.35">
      <c r="A26" s="70">
        <v>57</v>
      </c>
      <c r="B26" s="71">
        <v>327</v>
      </c>
      <c r="C26" s="72">
        <v>67</v>
      </c>
      <c r="D26" s="81" t="s">
        <v>714</v>
      </c>
      <c r="E26" s="109">
        <v>4568467185</v>
      </c>
      <c r="F26" s="74">
        <v>17885117482</v>
      </c>
      <c r="G26" s="74">
        <v>0</v>
      </c>
      <c r="H26" s="74">
        <v>0</v>
      </c>
      <c r="I26" s="75">
        <f t="shared" si="6"/>
        <v>22453584667</v>
      </c>
      <c r="J26" s="76">
        <f t="shared" si="7"/>
        <v>20.346270997495868</v>
      </c>
      <c r="K26" s="77">
        <f t="shared" si="8"/>
        <v>79.653729002504136</v>
      </c>
      <c r="L26" s="78">
        <f t="shared" si="9"/>
        <v>0</v>
      </c>
      <c r="M26" s="78">
        <f t="shared" si="10"/>
        <v>0</v>
      </c>
      <c r="N26" s="79">
        <f t="shared" si="5"/>
        <v>100</v>
      </c>
    </row>
    <row r="27" spans="1:14" s="82" customFormat="1" x14ac:dyDescent="0.35">
      <c r="A27" s="70">
        <v>57</v>
      </c>
      <c r="B27" s="71">
        <v>327</v>
      </c>
      <c r="C27" s="72">
        <v>67</v>
      </c>
      <c r="D27" s="81" t="s">
        <v>715</v>
      </c>
      <c r="E27" s="109">
        <v>977568007</v>
      </c>
      <c r="F27" s="74">
        <v>13667850865</v>
      </c>
      <c r="G27" s="74">
        <v>0</v>
      </c>
      <c r="H27" s="74">
        <v>0</v>
      </c>
      <c r="I27" s="75">
        <f t="shared" si="6"/>
        <v>14645418872</v>
      </c>
      <c r="J27" s="76">
        <f t="shared" si="7"/>
        <v>6.6749064369130044</v>
      </c>
      <c r="K27" s="77">
        <f t="shared" si="8"/>
        <v>93.325093563086995</v>
      </c>
      <c r="L27" s="78">
        <f t="shared" si="9"/>
        <v>0</v>
      </c>
      <c r="M27" s="78">
        <f t="shared" si="10"/>
        <v>0</v>
      </c>
      <c r="N27" s="79">
        <f t="shared" si="5"/>
        <v>100</v>
      </c>
    </row>
    <row r="28" spans="1:14" s="82" customFormat="1" ht="20.25" customHeight="1" x14ac:dyDescent="0.35">
      <c r="A28" s="70">
        <v>57</v>
      </c>
      <c r="B28" s="71">
        <v>327</v>
      </c>
      <c r="C28" s="72">
        <v>91</v>
      </c>
      <c r="D28" s="81" t="s">
        <v>716</v>
      </c>
      <c r="E28" s="109">
        <v>20000000</v>
      </c>
      <c r="F28" s="74">
        <v>187578000</v>
      </c>
      <c r="G28" s="74">
        <v>103744000</v>
      </c>
      <c r="H28" s="74">
        <v>0</v>
      </c>
      <c r="I28" s="75">
        <f>SUM(E28:H28)</f>
        <v>311322000</v>
      </c>
      <c r="J28" s="76">
        <f>(E28/I28)*100</f>
        <v>6.4242167273755149</v>
      </c>
      <c r="K28" s="77">
        <f>(F28/I28)*100</f>
        <v>60.252086264382207</v>
      </c>
      <c r="L28" s="78">
        <f>(G28/I28)*100</f>
        <v>33.32369700824227</v>
      </c>
      <c r="M28" s="78">
        <f>(H28/I28)*100</f>
        <v>0</v>
      </c>
      <c r="N28" s="79">
        <f>+SUM(J28:M28)</f>
        <v>100</v>
      </c>
    </row>
    <row r="29" spans="1:14" s="82" customFormat="1" ht="27" customHeight="1" x14ac:dyDescent="0.35">
      <c r="A29" s="70">
        <v>57</v>
      </c>
      <c r="B29" s="71">
        <v>327</v>
      </c>
      <c r="C29" s="72">
        <v>91</v>
      </c>
      <c r="D29" s="81" t="s">
        <v>717</v>
      </c>
      <c r="E29" s="109">
        <v>28000000</v>
      </c>
      <c r="F29" s="74">
        <v>78000000</v>
      </c>
      <c r="G29" s="74">
        <v>48000000</v>
      </c>
      <c r="H29" s="74">
        <v>0</v>
      </c>
      <c r="I29" s="75">
        <f>SUM(E29:H29)</f>
        <v>154000000</v>
      </c>
      <c r="J29" s="76">
        <f>(E29/I29)*100</f>
        <v>18.181818181818183</v>
      </c>
      <c r="K29" s="77">
        <f>(F29/I29)*100</f>
        <v>50.649350649350644</v>
      </c>
      <c r="L29" s="78">
        <f>(G29/I29)*100</f>
        <v>31.168831168831169</v>
      </c>
      <c r="M29" s="78">
        <f>(H29/I29)*100</f>
        <v>0</v>
      </c>
      <c r="N29" s="79">
        <f>+SUM(J29:M29)</f>
        <v>100</v>
      </c>
    </row>
    <row r="30" spans="1:14" s="82" customFormat="1" ht="28" x14ac:dyDescent="0.35">
      <c r="A30" s="70">
        <v>57</v>
      </c>
      <c r="B30" s="71">
        <v>327</v>
      </c>
      <c r="C30" s="72">
        <v>91</v>
      </c>
      <c r="D30" s="81" t="s">
        <v>718</v>
      </c>
      <c r="E30" s="109">
        <v>1000000</v>
      </c>
      <c r="F30" s="74">
        <v>80000000</v>
      </c>
      <c r="G30" s="74">
        <v>50000000</v>
      </c>
      <c r="H30" s="74">
        <v>0</v>
      </c>
      <c r="I30" s="75">
        <f t="shared" ref="I30" si="11">SUM(E30:H30)</f>
        <v>131000000</v>
      </c>
      <c r="J30" s="76">
        <f t="shared" ref="J30" si="12">(E30/I30)*100</f>
        <v>0.76335877862595414</v>
      </c>
      <c r="K30" s="77">
        <f t="shared" ref="K30" si="13">(F30/I30)*100</f>
        <v>61.068702290076338</v>
      </c>
      <c r="L30" s="78">
        <f t="shared" ref="L30" si="14">(G30/I30)*100</f>
        <v>38.167938931297712</v>
      </c>
      <c r="M30" s="78">
        <f t="shared" ref="M30" si="15">(H30/I30)*100</f>
        <v>0</v>
      </c>
      <c r="N30" s="79">
        <f t="shared" ref="N30" si="16">+SUM(J30:M30)</f>
        <v>100</v>
      </c>
    </row>
    <row r="31" spans="1:14" s="82" customFormat="1" ht="27.75" customHeight="1" x14ac:dyDescent="0.35">
      <c r="A31" s="70">
        <v>57</v>
      </c>
      <c r="B31" s="71">
        <v>327</v>
      </c>
      <c r="C31" s="72">
        <v>91</v>
      </c>
      <c r="D31" s="81" t="s">
        <v>719</v>
      </c>
      <c r="E31" s="109">
        <v>2000000</v>
      </c>
      <c r="F31" s="74">
        <v>82355040</v>
      </c>
      <c r="G31" s="74">
        <v>42177520</v>
      </c>
      <c r="H31" s="74">
        <v>0</v>
      </c>
      <c r="I31" s="75">
        <f t="shared" ref="I31:I41" si="17">SUM(E31:H31)</f>
        <v>126532560</v>
      </c>
      <c r="J31" s="76">
        <f t="shared" ref="J31:J41" si="18">(E31/I31)*100</f>
        <v>1.5806208299270954</v>
      </c>
      <c r="K31" s="77">
        <f t="shared" ref="K31:K41" si="19">(F31/I31)*100</f>
        <v>65.086045836739572</v>
      </c>
      <c r="L31" s="78">
        <f t="shared" ref="L31:L41" si="20">(G31/I31)*100</f>
        <v>33.333333333333329</v>
      </c>
      <c r="M31" s="78">
        <f t="shared" ref="M31:M41" si="21">(H31/I31)*100</f>
        <v>0</v>
      </c>
      <c r="N31" s="79">
        <f t="shared" ref="N31:N41" si="22">+SUM(J31:M31)</f>
        <v>100</v>
      </c>
    </row>
    <row r="32" spans="1:14" s="82" customFormat="1" ht="22.5" customHeight="1" x14ac:dyDescent="0.35">
      <c r="A32" s="70">
        <v>57</v>
      </c>
      <c r="B32" s="71">
        <v>327</v>
      </c>
      <c r="C32" s="72">
        <v>91</v>
      </c>
      <c r="D32" s="81" t="s">
        <v>720</v>
      </c>
      <c r="E32" s="109">
        <v>8000000</v>
      </c>
      <c r="F32" s="74">
        <v>38600000</v>
      </c>
      <c r="G32" s="74">
        <v>23300000</v>
      </c>
      <c r="H32" s="74">
        <v>0</v>
      </c>
      <c r="I32" s="75">
        <f t="shared" si="17"/>
        <v>69900000</v>
      </c>
      <c r="J32" s="76">
        <f t="shared" si="18"/>
        <v>11.444921316165951</v>
      </c>
      <c r="K32" s="77">
        <f t="shared" si="19"/>
        <v>55.221745350500719</v>
      </c>
      <c r="L32" s="78">
        <f t="shared" si="20"/>
        <v>33.333333333333329</v>
      </c>
      <c r="M32" s="78">
        <f t="shared" si="21"/>
        <v>0</v>
      </c>
      <c r="N32" s="79">
        <f t="shared" si="22"/>
        <v>100</v>
      </c>
    </row>
    <row r="33" spans="1:14" s="82" customFormat="1" ht="21" customHeight="1" x14ac:dyDescent="0.35">
      <c r="A33" s="70">
        <v>57</v>
      </c>
      <c r="B33" s="71">
        <v>327</v>
      </c>
      <c r="C33" s="72">
        <v>91</v>
      </c>
      <c r="D33" s="81" t="s">
        <v>721</v>
      </c>
      <c r="E33" s="109">
        <v>1000000</v>
      </c>
      <c r="F33" s="74">
        <v>50000000</v>
      </c>
      <c r="G33" s="74">
        <v>15000000</v>
      </c>
      <c r="H33" s="74"/>
      <c r="I33" s="75">
        <f t="shared" si="17"/>
        <v>66000000</v>
      </c>
      <c r="J33" s="76">
        <f t="shared" si="18"/>
        <v>1.5151515151515151</v>
      </c>
      <c r="K33" s="77">
        <f t="shared" si="19"/>
        <v>75.757575757575751</v>
      </c>
      <c r="L33" s="78">
        <f t="shared" si="20"/>
        <v>22.727272727272727</v>
      </c>
      <c r="M33" s="78">
        <f t="shared" si="21"/>
        <v>0</v>
      </c>
      <c r="N33" s="79">
        <f t="shared" si="22"/>
        <v>100</v>
      </c>
    </row>
    <row r="34" spans="1:14" s="82" customFormat="1" ht="28" x14ac:dyDescent="0.35">
      <c r="A34" s="70">
        <v>57</v>
      </c>
      <c r="B34" s="71">
        <v>327</v>
      </c>
      <c r="C34" s="72">
        <v>91</v>
      </c>
      <c r="D34" s="81" t="s">
        <v>722</v>
      </c>
      <c r="E34" s="109">
        <v>27000000</v>
      </c>
      <c r="F34" s="74">
        <v>13682200</v>
      </c>
      <c r="G34" s="74">
        <v>20341100</v>
      </c>
      <c r="H34" s="74">
        <v>0</v>
      </c>
      <c r="I34" s="75">
        <f t="shared" si="17"/>
        <v>61023300</v>
      </c>
      <c r="J34" s="76">
        <f t="shared" si="18"/>
        <v>44.245394791825419</v>
      </c>
      <c r="K34" s="77">
        <f t="shared" si="19"/>
        <v>22.421271874841249</v>
      </c>
      <c r="L34" s="78">
        <f t="shared" si="20"/>
        <v>33.333333333333329</v>
      </c>
      <c r="M34" s="78">
        <f t="shared" si="21"/>
        <v>0</v>
      </c>
      <c r="N34" s="79">
        <f t="shared" si="22"/>
        <v>100</v>
      </c>
    </row>
    <row r="35" spans="1:14" s="82" customFormat="1" ht="28" x14ac:dyDescent="0.35">
      <c r="A35" s="70">
        <v>57</v>
      </c>
      <c r="B35" s="71">
        <v>327</v>
      </c>
      <c r="C35" s="92">
        <v>91</v>
      </c>
      <c r="D35" s="93" t="s">
        <v>723</v>
      </c>
      <c r="E35" s="106">
        <v>2690000</v>
      </c>
      <c r="F35" s="84">
        <v>47000000</v>
      </c>
      <c r="G35" s="84">
        <v>4650000</v>
      </c>
      <c r="H35" s="84">
        <v>0</v>
      </c>
      <c r="I35" s="75">
        <f t="shared" si="17"/>
        <v>54340000</v>
      </c>
      <c r="J35" s="76">
        <f t="shared" si="18"/>
        <v>4.9503128450496874</v>
      </c>
      <c r="K35" s="77">
        <f t="shared" si="19"/>
        <v>86.492454913507544</v>
      </c>
      <c r="L35" s="78">
        <f t="shared" si="20"/>
        <v>8.5572322414427671</v>
      </c>
      <c r="M35" s="78">
        <f t="shared" si="21"/>
        <v>0</v>
      </c>
      <c r="N35" s="94">
        <f t="shared" si="22"/>
        <v>100</v>
      </c>
    </row>
    <row r="36" spans="1:14" s="82" customFormat="1" ht="28" x14ac:dyDescent="0.35">
      <c r="A36" s="70">
        <v>57</v>
      </c>
      <c r="B36" s="71">
        <v>327</v>
      </c>
      <c r="C36" s="92">
        <v>91</v>
      </c>
      <c r="D36" s="93" t="s">
        <v>724</v>
      </c>
      <c r="E36" s="106">
        <v>5000000</v>
      </c>
      <c r="F36" s="84">
        <v>25000000</v>
      </c>
      <c r="G36" s="84">
        <v>15000000</v>
      </c>
      <c r="H36" s="84">
        <v>0</v>
      </c>
      <c r="I36" s="75">
        <f t="shared" si="17"/>
        <v>45000000</v>
      </c>
      <c r="J36" s="76">
        <f t="shared" si="18"/>
        <v>11.111111111111111</v>
      </c>
      <c r="K36" s="77">
        <f t="shared" si="19"/>
        <v>55.555555555555557</v>
      </c>
      <c r="L36" s="78">
        <f t="shared" si="20"/>
        <v>33.333333333333329</v>
      </c>
      <c r="M36" s="78">
        <f t="shared" si="21"/>
        <v>0</v>
      </c>
      <c r="N36" s="94">
        <f t="shared" si="22"/>
        <v>100</v>
      </c>
    </row>
    <row r="37" spans="1:14" s="82" customFormat="1" ht="26.25" customHeight="1" x14ac:dyDescent="0.35">
      <c r="A37" s="70">
        <v>57</v>
      </c>
      <c r="B37" s="71">
        <v>327</v>
      </c>
      <c r="C37" s="92">
        <v>91</v>
      </c>
      <c r="D37" s="93" t="s">
        <v>725</v>
      </c>
      <c r="E37" s="106">
        <v>1000000</v>
      </c>
      <c r="F37" s="84">
        <v>26810000</v>
      </c>
      <c r="G37" s="84">
        <v>10490000</v>
      </c>
      <c r="H37" s="84">
        <v>0</v>
      </c>
      <c r="I37" s="75">
        <f t="shared" si="17"/>
        <v>38300000</v>
      </c>
      <c r="J37" s="76">
        <f t="shared" si="18"/>
        <v>2.610966057441253</v>
      </c>
      <c r="K37" s="77">
        <f t="shared" si="19"/>
        <v>70</v>
      </c>
      <c r="L37" s="78">
        <f t="shared" si="20"/>
        <v>27.389033942558751</v>
      </c>
      <c r="M37" s="78">
        <f t="shared" si="21"/>
        <v>0</v>
      </c>
      <c r="N37" s="94">
        <f t="shared" si="22"/>
        <v>100.00000000000001</v>
      </c>
    </row>
    <row r="38" spans="1:14" s="82" customFormat="1" ht="21" customHeight="1" x14ac:dyDescent="0.35">
      <c r="A38" s="70">
        <v>57</v>
      </c>
      <c r="B38" s="71">
        <v>327</v>
      </c>
      <c r="C38" s="92">
        <v>91</v>
      </c>
      <c r="D38" s="93" t="s">
        <v>726</v>
      </c>
      <c r="E38" s="106">
        <v>1000000</v>
      </c>
      <c r="F38" s="84">
        <v>25000000</v>
      </c>
      <c r="G38" s="84">
        <v>0</v>
      </c>
      <c r="H38" s="84">
        <v>0</v>
      </c>
      <c r="I38" s="75">
        <f t="shared" si="17"/>
        <v>26000000</v>
      </c>
      <c r="J38" s="76">
        <f t="shared" si="18"/>
        <v>3.8461538461538463</v>
      </c>
      <c r="K38" s="77">
        <f t="shared" si="19"/>
        <v>96.15384615384616</v>
      </c>
      <c r="L38" s="78">
        <f t="shared" si="20"/>
        <v>0</v>
      </c>
      <c r="M38" s="78">
        <f t="shared" si="21"/>
        <v>0</v>
      </c>
      <c r="N38" s="94">
        <f t="shared" si="22"/>
        <v>100</v>
      </c>
    </row>
    <row r="39" spans="1:14" s="82" customFormat="1" x14ac:dyDescent="0.35">
      <c r="A39" s="70">
        <v>57</v>
      </c>
      <c r="B39" s="71">
        <v>327</v>
      </c>
      <c r="C39" s="92">
        <v>91</v>
      </c>
      <c r="D39" s="93" t="s">
        <v>727</v>
      </c>
      <c r="E39" s="106">
        <v>1000000</v>
      </c>
      <c r="F39" s="84">
        <v>3732000</v>
      </c>
      <c r="G39" s="84">
        <v>2732000</v>
      </c>
      <c r="H39" s="84">
        <v>0</v>
      </c>
      <c r="I39" s="75">
        <f t="shared" si="17"/>
        <v>7464000</v>
      </c>
      <c r="J39" s="76">
        <f t="shared" si="18"/>
        <v>13.39764201500536</v>
      </c>
      <c r="K39" s="77">
        <f t="shared" si="19"/>
        <v>50</v>
      </c>
      <c r="L39" s="78">
        <f t="shared" si="20"/>
        <v>36.60235798499464</v>
      </c>
      <c r="M39" s="78">
        <f t="shared" si="21"/>
        <v>0</v>
      </c>
      <c r="N39" s="94">
        <f t="shared" si="22"/>
        <v>100</v>
      </c>
    </row>
    <row r="40" spans="1:14" s="82" customFormat="1" ht="22.5" customHeight="1" x14ac:dyDescent="0.35">
      <c r="A40" s="70">
        <v>57</v>
      </c>
      <c r="B40" s="71">
        <v>327</v>
      </c>
      <c r="C40" s="92">
        <v>91</v>
      </c>
      <c r="D40" s="93" t="s">
        <v>728</v>
      </c>
      <c r="E40" s="106">
        <v>1000000</v>
      </c>
      <c r="F40" s="84">
        <v>2500000</v>
      </c>
      <c r="G40" s="84">
        <v>1500000</v>
      </c>
      <c r="H40" s="84">
        <v>0</v>
      </c>
      <c r="I40" s="75">
        <f t="shared" si="17"/>
        <v>5000000</v>
      </c>
      <c r="J40" s="76">
        <f t="shared" si="18"/>
        <v>20</v>
      </c>
      <c r="K40" s="77">
        <f t="shared" si="19"/>
        <v>50</v>
      </c>
      <c r="L40" s="78">
        <f t="shared" si="20"/>
        <v>30</v>
      </c>
      <c r="M40" s="78">
        <f t="shared" si="21"/>
        <v>0</v>
      </c>
      <c r="N40" s="94">
        <f t="shared" si="22"/>
        <v>100</v>
      </c>
    </row>
    <row r="41" spans="1:14" s="82" customFormat="1" ht="23.25" customHeight="1" thickBot="1" x14ac:dyDescent="0.4">
      <c r="A41" s="70">
        <v>57</v>
      </c>
      <c r="B41" s="71">
        <v>327</v>
      </c>
      <c r="C41" s="92">
        <v>91</v>
      </c>
      <c r="D41" s="93" t="s">
        <v>729</v>
      </c>
      <c r="E41" s="106">
        <v>200000</v>
      </c>
      <c r="F41" s="84">
        <v>720000</v>
      </c>
      <c r="G41" s="84">
        <v>720000</v>
      </c>
      <c r="H41" s="84">
        <v>0</v>
      </c>
      <c r="I41" s="75">
        <f t="shared" si="17"/>
        <v>1640000</v>
      </c>
      <c r="J41" s="76">
        <f t="shared" si="18"/>
        <v>12.195121951219512</v>
      </c>
      <c r="K41" s="77">
        <f t="shared" si="19"/>
        <v>43.902439024390247</v>
      </c>
      <c r="L41" s="78">
        <f t="shared" si="20"/>
        <v>43.902439024390247</v>
      </c>
      <c r="M41" s="78">
        <f t="shared" si="21"/>
        <v>0</v>
      </c>
      <c r="N41" s="94">
        <f t="shared" si="22"/>
        <v>100</v>
      </c>
    </row>
    <row r="42" spans="1:14" ht="14.5" thickBot="1" x14ac:dyDescent="0.4">
      <c r="A42" s="149" t="s">
        <v>730</v>
      </c>
      <c r="B42" s="150"/>
      <c r="C42" s="150"/>
      <c r="D42" s="150"/>
      <c r="E42" s="95">
        <f>SUM(E10:E41)</f>
        <v>20618252794</v>
      </c>
      <c r="F42" s="95">
        <f>SUM(F10:F41)</f>
        <v>62010405977</v>
      </c>
      <c r="G42" s="95">
        <f>SUM(G10:G41)</f>
        <v>39680288614</v>
      </c>
      <c r="H42" s="95">
        <f>SUM(H10:H41)</f>
        <v>14995193664</v>
      </c>
      <c r="I42" s="95">
        <f>SUM(I10:I41)</f>
        <v>137304141049</v>
      </c>
      <c r="J42" s="151"/>
      <c r="K42" s="151"/>
      <c r="L42" s="151"/>
      <c r="M42" s="151"/>
      <c r="N42" s="152"/>
    </row>
    <row r="43" spans="1:14" x14ac:dyDescent="0.35">
      <c r="A43" s="96"/>
      <c r="B43" s="96"/>
      <c r="C43" s="96"/>
      <c r="D43" s="96"/>
      <c r="E43" s="96"/>
      <c r="F43" s="97"/>
      <c r="G43" s="96"/>
      <c r="H43" s="98"/>
      <c r="I43" s="96"/>
      <c r="J43" s="96"/>
      <c r="K43" s="96"/>
      <c r="L43" s="96"/>
      <c r="M43" s="96"/>
      <c r="N43" s="96"/>
    </row>
    <row r="44" spans="1:14" x14ac:dyDescent="0.35">
      <c r="E44" s="100"/>
      <c r="F44" s="100"/>
      <c r="G44" s="100"/>
      <c r="H44" s="100"/>
      <c r="I44" s="100"/>
    </row>
  </sheetData>
  <mergeCells count="12">
    <mergeCell ref="A42:D42"/>
    <mergeCell ref="J42:N42"/>
    <mergeCell ref="A4:N4"/>
    <mergeCell ref="A5:N5"/>
    <mergeCell ref="A6:N6"/>
    <mergeCell ref="A7:N7"/>
    <mergeCell ref="A8:A9"/>
    <mergeCell ref="B8:B9"/>
    <mergeCell ref="C8:C9"/>
    <mergeCell ref="D8:D9"/>
    <mergeCell ref="E8:I8"/>
    <mergeCell ref="J8:N8"/>
  </mergeCells>
  <conditionalFormatting sqref="A4:A7 E9:I9 D8 E10:G11">
    <cfRule type="cellIs" dxfId="2" priority="2" stopIfTrue="1" operator="equal">
      <formula>"NO"</formula>
    </cfRule>
  </conditionalFormatting>
  <conditionalFormatting sqref="J9:N9">
    <cfRule type="cellIs" dxfId="1" priority="3" stopIfTrue="1" operator="equal">
      <formula>"NO"</formula>
    </cfRule>
  </conditionalFormatting>
  <conditionalFormatting sqref="E12:G14">
    <cfRule type="cellIs" dxfId="0" priority="1" stopIfTrue="1" operator="equal">
      <formula>"NO"</formula>
    </cfRule>
  </conditionalFormatting>
  <printOptions horizontalCentered="1"/>
  <pageMargins left="0.74803149606299213" right="0.74803149606299213" top="1.1023622047244095" bottom="0.70866141732283472" header="0.51181102362204722" footer="0.11811023622047245"/>
  <pageSetup paperSize="9" scale="52" fitToHeight="0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5"/>
  <sheetViews>
    <sheetView workbookViewId="0">
      <selection activeCell="G204" sqref="A2:G204"/>
    </sheetView>
  </sheetViews>
  <sheetFormatPr baseColWidth="10" defaultColWidth="11.453125" defaultRowHeight="14.5" x14ac:dyDescent="0.35"/>
  <cols>
    <col min="1" max="1" width="14" style="36" customWidth="1"/>
    <col min="2" max="3" width="12.453125" style="36" customWidth="1"/>
    <col min="4" max="4" width="14.453125" style="36" customWidth="1"/>
    <col min="5" max="6" width="14.453125" style="36" hidden="1" customWidth="1"/>
    <col min="7" max="7" width="95" style="36" customWidth="1"/>
    <col min="8" max="16384" width="11.453125" style="36"/>
  </cols>
  <sheetData>
    <row r="1" spans="1:7" s="35" customFormat="1" ht="12.5" x14ac:dyDescent="0.35">
      <c r="A1" s="31"/>
      <c r="B1" s="32"/>
      <c r="C1" s="33"/>
      <c r="D1" s="32"/>
      <c r="E1" s="32"/>
      <c r="F1" s="32"/>
      <c r="G1" s="34"/>
    </row>
    <row r="2" spans="1:7" s="35" customFormat="1" ht="13" thickBot="1" x14ac:dyDescent="0.4">
      <c r="A2" s="31"/>
      <c r="B2" s="32"/>
      <c r="C2" s="33"/>
      <c r="D2" s="32"/>
      <c r="E2" s="32"/>
      <c r="F2" s="32"/>
      <c r="G2" s="24" t="s">
        <v>507</v>
      </c>
    </row>
    <row r="3" spans="1:7" x14ac:dyDescent="0.35">
      <c r="A3" s="185"/>
      <c r="B3" s="186"/>
      <c r="C3" s="186"/>
      <c r="D3" s="186"/>
      <c r="E3" s="186"/>
      <c r="F3" s="186"/>
      <c r="G3" s="187"/>
    </row>
    <row r="4" spans="1:7" x14ac:dyDescent="0.35">
      <c r="A4" s="188" t="s">
        <v>742</v>
      </c>
      <c r="B4" s="189"/>
      <c r="C4" s="189"/>
      <c r="D4" s="189"/>
      <c r="E4" s="189"/>
      <c r="F4" s="189"/>
      <c r="G4" s="190"/>
    </row>
    <row r="5" spans="1:7" x14ac:dyDescent="0.35">
      <c r="A5" s="188" t="s">
        <v>346</v>
      </c>
      <c r="B5" s="189"/>
      <c r="C5" s="189"/>
      <c r="D5" s="189"/>
      <c r="E5" s="189"/>
      <c r="F5" s="189"/>
      <c r="G5" s="190"/>
    </row>
    <row r="6" spans="1:7" x14ac:dyDescent="0.35">
      <c r="A6" s="191"/>
      <c r="B6" s="192"/>
      <c r="C6" s="192"/>
      <c r="D6" s="192"/>
      <c r="E6" s="192"/>
      <c r="F6" s="192"/>
      <c r="G6" s="193"/>
    </row>
    <row r="7" spans="1:7" x14ac:dyDescent="0.35">
      <c r="A7" s="188" t="s">
        <v>394</v>
      </c>
      <c r="B7" s="189"/>
      <c r="C7" s="189"/>
      <c r="D7" s="189"/>
      <c r="E7" s="189"/>
      <c r="F7" s="189"/>
      <c r="G7" s="190"/>
    </row>
    <row r="8" spans="1:7" ht="15" thickBot="1" x14ac:dyDescent="0.4">
      <c r="A8" s="182"/>
      <c r="B8" s="183"/>
      <c r="C8" s="183"/>
      <c r="D8" s="183"/>
      <c r="E8" s="183"/>
      <c r="F8" s="183"/>
      <c r="G8" s="184"/>
    </row>
    <row r="9" spans="1:7" s="37" customFormat="1" x14ac:dyDescent="0.35">
      <c r="A9" s="25" t="s">
        <v>345</v>
      </c>
      <c r="B9" s="26" t="s">
        <v>344</v>
      </c>
      <c r="C9" s="27" t="s">
        <v>343</v>
      </c>
      <c r="D9" s="26" t="s">
        <v>342</v>
      </c>
      <c r="E9" s="30"/>
      <c r="F9" s="30"/>
      <c r="G9" s="28" t="s">
        <v>395</v>
      </c>
    </row>
    <row r="10" spans="1:7" s="40" customFormat="1" ht="15" customHeight="1" x14ac:dyDescent="0.35">
      <c r="A10" s="175">
        <v>1</v>
      </c>
      <c r="B10" s="173"/>
      <c r="C10" s="173"/>
      <c r="D10" s="174"/>
      <c r="G10" s="41" t="s">
        <v>376</v>
      </c>
    </row>
    <row r="11" spans="1:7" s="40" customFormat="1" ht="15" customHeight="1" x14ac:dyDescent="0.35">
      <c r="A11" s="38">
        <v>1</v>
      </c>
      <c r="B11" s="179">
        <v>313</v>
      </c>
      <c r="C11" s="179"/>
      <c r="D11" s="180"/>
      <c r="G11" s="41" t="s">
        <v>323</v>
      </c>
    </row>
    <row r="12" spans="1:7" s="40" customFormat="1" ht="15" customHeight="1" x14ac:dyDescent="0.35">
      <c r="A12" s="38">
        <v>1</v>
      </c>
      <c r="B12" s="39">
        <v>313</v>
      </c>
      <c r="C12" s="39">
        <v>48</v>
      </c>
      <c r="D12" s="39">
        <v>0</v>
      </c>
      <c r="G12" s="42" t="s">
        <v>401</v>
      </c>
    </row>
    <row r="13" spans="1:7" s="40" customFormat="1" ht="15" customHeight="1" x14ac:dyDescent="0.35">
      <c r="A13" s="38">
        <v>1</v>
      </c>
      <c r="B13" s="172">
        <v>316</v>
      </c>
      <c r="C13" s="173"/>
      <c r="D13" s="174"/>
      <c r="F13" s="43"/>
      <c r="G13" s="41" t="s">
        <v>493</v>
      </c>
    </row>
    <row r="14" spans="1:7" s="40" customFormat="1" ht="15" customHeight="1" x14ac:dyDescent="0.35">
      <c r="A14" s="38">
        <v>1</v>
      </c>
      <c r="B14" s="39">
        <v>316</v>
      </c>
      <c r="C14" s="39">
        <v>20</v>
      </c>
      <c r="D14" s="39">
        <v>0</v>
      </c>
      <c r="E14" s="43"/>
      <c r="G14" s="42" t="s">
        <v>379</v>
      </c>
    </row>
    <row r="15" spans="1:7" s="40" customFormat="1" ht="15" customHeight="1" x14ac:dyDescent="0.35">
      <c r="A15" s="175">
        <v>5</v>
      </c>
      <c r="B15" s="173"/>
      <c r="C15" s="173"/>
      <c r="D15" s="174"/>
      <c r="E15" s="43"/>
      <c r="F15" s="43"/>
      <c r="G15" s="41" t="s">
        <v>368</v>
      </c>
    </row>
    <row r="16" spans="1:7" s="40" customFormat="1" ht="15" customHeight="1" x14ac:dyDescent="0.35">
      <c r="A16" s="38">
        <v>5</v>
      </c>
      <c r="B16" s="39">
        <v>320</v>
      </c>
      <c r="C16" s="39"/>
      <c r="D16" s="39"/>
      <c r="E16" s="43"/>
      <c r="F16" s="43"/>
      <c r="G16" s="41" t="s">
        <v>22</v>
      </c>
    </row>
    <row r="17" spans="1:7" s="40" customFormat="1" ht="15" customHeight="1" x14ac:dyDescent="0.35">
      <c r="A17" s="38">
        <v>5</v>
      </c>
      <c r="B17" s="39">
        <v>320</v>
      </c>
      <c r="C17" s="39">
        <v>1</v>
      </c>
      <c r="D17" s="39">
        <v>0</v>
      </c>
      <c r="G17" s="42" t="s">
        <v>371</v>
      </c>
    </row>
    <row r="18" spans="1:7" s="40" customFormat="1" ht="15" customHeight="1" x14ac:dyDescent="0.35">
      <c r="A18" s="38">
        <v>5</v>
      </c>
      <c r="B18" s="39">
        <v>320</v>
      </c>
      <c r="C18" s="39">
        <v>23</v>
      </c>
      <c r="D18" s="39">
        <v>2</v>
      </c>
      <c r="E18" s="43"/>
      <c r="F18" s="43" t="s">
        <v>22</v>
      </c>
      <c r="G18" s="42" t="s">
        <v>402</v>
      </c>
    </row>
    <row r="19" spans="1:7" s="40" customFormat="1" ht="15" customHeight="1" x14ac:dyDescent="0.35">
      <c r="A19" s="38">
        <v>5</v>
      </c>
      <c r="B19" s="39">
        <v>320</v>
      </c>
      <c r="C19" s="39">
        <v>23</v>
      </c>
      <c r="D19" s="39">
        <v>4</v>
      </c>
      <c r="E19" s="43"/>
      <c r="F19" s="43" t="s">
        <v>22</v>
      </c>
      <c r="G19" s="42" t="s">
        <v>403</v>
      </c>
    </row>
    <row r="20" spans="1:7" s="40" customFormat="1" ht="15" customHeight="1" x14ac:dyDescent="0.35">
      <c r="A20" s="38">
        <v>5</v>
      </c>
      <c r="B20" s="39">
        <v>320</v>
      </c>
      <c r="C20" s="39">
        <v>24</v>
      </c>
      <c r="D20" s="39">
        <v>11</v>
      </c>
      <c r="E20" s="43"/>
      <c r="F20" s="43" t="s">
        <v>22</v>
      </c>
      <c r="G20" s="42" t="s">
        <v>405</v>
      </c>
    </row>
    <row r="21" spans="1:7" s="40" customFormat="1" ht="15" customHeight="1" x14ac:dyDescent="0.35">
      <c r="A21" s="38">
        <v>5</v>
      </c>
      <c r="B21" s="39">
        <v>320</v>
      </c>
      <c r="C21" s="39">
        <v>24</v>
      </c>
      <c r="D21" s="39">
        <v>15</v>
      </c>
      <c r="E21" s="43"/>
      <c r="F21" s="43" t="s">
        <v>22</v>
      </c>
      <c r="G21" s="42" t="s">
        <v>406</v>
      </c>
    </row>
    <row r="22" spans="1:7" s="40" customFormat="1" ht="15" customHeight="1" x14ac:dyDescent="0.35">
      <c r="A22" s="38">
        <v>5</v>
      </c>
      <c r="B22" s="39">
        <v>320</v>
      </c>
      <c r="C22" s="39">
        <v>24</v>
      </c>
      <c r="D22" s="39">
        <v>17</v>
      </c>
      <c r="E22" s="43"/>
      <c r="F22" s="43" t="s">
        <v>22</v>
      </c>
      <c r="G22" s="42" t="s">
        <v>407</v>
      </c>
    </row>
    <row r="23" spans="1:7" s="40" customFormat="1" ht="15" customHeight="1" x14ac:dyDescent="0.35">
      <c r="A23" s="38">
        <v>5</v>
      </c>
      <c r="B23" s="39">
        <v>320</v>
      </c>
      <c r="C23" s="39">
        <v>24</v>
      </c>
      <c r="D23" s="39">
        <v>18</v>
      </c>
      <c r="E23" s="43"/>
      <c r="F23" s="43" t="s">
        <v>22</v>
      </c>
      <c r="G23" s="42" t="s">
        <v>408</v>
      </c>
    </row>
    <row r="24" spans="1:7" s="40" customFormat="1" ht="15" customHeight="1" x14ac:dyDescent="0.35">
      <c r="A24" s="38">
        <v>5</v>
      </c>
      <c r="B24" s="39">
        <v>320</v>
      </c>
      <c r="C24" s="39">
        <v>24</v>
      </c>
      <c r="D24" s="39">
        <v>19</v>
      </c>
      <c r="E24" s="43"/>
      <c r="F24" s="43" t="s">
        <v>22</v>
      </c>
      <c r="G24" s="42" t="s">
        <v>409</v>
      </c>
    </row>
    <row r="25" spans="1:7" s="40" customFormat="1" ht="15" customHeight="1" x14ac:dyDescent="0.35">
      <c r="A25" s="38">
        <v>5</v>
      </c>
      <c r="B25" s="39">
        <v>320</v>
      </c>
      <c r="C25" s="39">
        <v>24</v>
      </c>
      <c r="D25" s="39">
        <v>5</v>
      </c>
      <c r="E25" s="43"/>
      <c r="F25" s="43" t="s">
        <v>22</v>
      </c>
      <c r="G25" s="42" t="s">
        <v>404</v>
      </c>
    </row>
    <row r="26" spans="1:7" s="40" customFormat="1" ht="15" customHeight="1" x14ac:dyDescent="0.35">
      <c r="A26" s="38">
        <v>5</v>
      </c>
      <c r="B26" s="39">
        <v>335</v>
      </c>
      <c r="C26" s="39"/>
      <c r="D26" s="39"/>
      <c r="E26" s="43"/>
      <c r="F26" s="43"/>
      <c r="G26" s="41" t="s">
        <v>510</v>
      </c>
    </row>
    <row r="27" spans="1:7" s="40" customFormat="1" ht="15" customHeight="1" x14ac:dyDescent="0.35">
      <c r="A27" s="38">
        <v>5</v>
      </c>
      <c r="B27" s="39">
        <v>335</v>
      </c>
      <c r="C27" s="39">
        <v>21</v>
      </c>
      <c r="D27" s="39">
        <v>0</v>
      </c>
      <c r="E27" s="43"/>
      <c r="G27" s="42" t="s">
        <v>410</v>
      </c>
    </row>
    <row r="28" spans="1:7" s="40" customFormat="1" ht="15" customHeight="1" x14ac:dyDescent="0.35">
      <c r="A28" s="38">
        <v>5</v>
      </c>
      <c r="B28" s="39">
        <v>335</v>
      </c>
      <c r="C28" s="39">
        <v>27</v>
      </c>
      <c r="D28" s="39">
        <v>0</v>
      </c>
      <c r="E28" s="43"/>
      <c r="F28" s="43" t="s">
        <v>39</v>
      </c>
      <c r="G28" s="42" t="s">
        <v>411</v>
      </c>
    </row>
    <row r="29" spans="1:7" s="40" customFormat="1" ht="15" customHeight="1" x14ac:dyDescent="0.35">
      <c r="A29" s="175">
        <v>10</v>
      </c>
      <c r="B29" s="173"/>
      <c r="C29" s="173"/>
      <c r="D29" s="174"/>
      <c r="E29" s="43"/>
      <c r="F29" s="43"/>
      <c r="G29" s="41" t="s">
        <v>373</v>
      </c>
    </row>
    <row r="30" spans="1:7" s="40" customFormat="1" ht="15" customHeight="1" x14ac:dyDescent="0.35">
      <c r="A30" s="38">
        <v>10</v>
      </c>
      <c r="B30" s="39">
        <v>360</v>
      </c>
      <c r="C30" s="39"/>
      <c r="D30" s="39"/>
      <c r="E30" s="43"/>
      <c r="F30" s="43"/>
      <c r="G30" s="41" t="s">
        <v>508</v>
      </c>
    </row>
    <row r="31" spans="1:7" s="40" customFormat="1" ht="15" customHeight="1" x14ac:dyDescent="0.35">
      <c r="A31" s="38">
        <v>10</v>
      </c>
      <c r="B31" s="39">
        <v>360</v>
      </c>
      <c r="C31" s="39">
        <v>16</v>
      </c>
      <c r="D31" s="39">
        <v>0</v>
      </c>
      <c r="G31" s="42" t="s">
        <v>412</v>
      </c>
    </row>
    <row r="32" spans="1:7" s="40" customFormat="1" ht="15" customHeight="1" x14ac:dyDescent="0.35">
      <c r="A32" s="38">
        <v>10</v>
      </c>
      <c r="B32" s="39">
        <v>361</v>
      </c>
      <c r="C32" s="39"/>
      <c r="D32" s="39"/>
      <c r="F32" s="43"/>
      <c r="G32" s="41" t="s">
        <v>509</v>
      </c>
    </row>
    <row r="33" spans="1:7" s="40" customFormat="1" ht="15" customHeight="1" x14ac:dyDescent="0.35">
      <c r="A33" s="38">
        <v>10</v>
      </c>
      <c r="B33" s="39">
        <v>361</v>
      </c>
      <c r="C33" s="39">
        <v>17</v>
      </c>
      <c r="D33" s="39">
        <v>0</v>
      </c>
      <c r="E33" s="43"/>
      <c r="G33" s="42" t="s">
        <v>413</v>
      </c>
    </row>
    <row r="34" spans="1:7" s="40" customFormat="1" ht="15" customHeight="1" x14ac:dyDescent="0.35">
      <c r="A34" s="175">
        <v>20</v>
      </c>
      <c r="B34" s="173"/>
      <c r="C34" s="173"/>
      <c r="D34" s="174"/>
      <c r="E34" s="43"/>
      <c r="F34" s="43"/>
      <c r="G34" s="41" t="s">
        <v>377</v>
      </c>
    </row>
    <row r="35" spans="1:7" s="40" customFormat="1" ht="15" customHeight="1" x14ac:dyDescent="0.35">
      <c r="A35" s="38">
        <v>20</v>
      </c>
      <c r="B35" s="172">
        <v>301</v>
      </c>
      <c r="C35" s="173"/>
      <c r="D35" s="174"/>
      <c r="E35" s="43"/>
      <c r="F35" s="43"/>
      <c r="G35" s="41" t="s">
        <v>494</v>
      </c>
    </row>
    <row r="36" spans="1:7" s="40" customFormat="1" ht="15" customHeight="1" x14ac:dyDescent="0.35">
      <c r="A36" s="38">
        <v>20</v>
      </c>
      <c r="B36" s="39">
        <v>301</v>
      </c>
      <c r="C36" s="39">
        <v>16</v>
      </c>
      <c r="D36" s="39">
        <v>0</v>
      </c>
      <c r="G36" s="42" t="s">
        <v>381</v>
      </c>
    </row>
    <row r="37" spans="1:7" s="40" customFormat="1" ht="15" customHeight="1" x14ac:dyDescent="0.35">
      <c r="A37" s="175">
        <v>30</v>
      </c>
      <c r="B37" s="173"/>
      <c r="C37" s="173"/>
      <c r="D37" s="174"/>
      <c r="E37" s="43"/>
      <c r="F37" s="43"/>
      <c r="G37" s="41" t="s">
        <v>24</v>
      </c>
    </row>
    <row r="38" spans="1:7" s="40" customFormat="1" ht="15" customHeight="1" x14ac:dyDescent="0.35">
      <c r="A38" s="38">
        <v>30</v>
      </c>
      <c r="B38" s="172">
        <v>325</v>
      </c>
      <c r="C38" s="173"/>
      <c r="D38" s="174"/>
      <c r="E38" s="43"/>
      <c r="F38" s="43"/>
      <c r="G38" s="41" t="s">
        <v>24</v>
      </c>
    </row>
    <row r="39" spans="1:7" s="40" customFormat="1" ht="15" customHeight="1" x14ac:dyDescent="0.35">
      <c r="A39" s="38">
        <v>30</v>
      </c>
      <c r="B39" s="39">
        <v>325</v>
      </c>
      <c r="C39" s="39">
        <v>34</v>
      </c>
      <c r="D39" s="39">
        <v>0</v>
      </c>
      <c r="G39" s="42" t="s">
        <v>384</v>
      </c>
    </row>
    <row r="40" spans="1:7" s="40" customFormat="1" ht="15" customHeight="1" x14ac:dyDescent="0.35">
      <c r="A40" s="175">
        <v>41</v>
      </c>
      <c r="B40" s="173"/>
      <c r="C40" s="173"/>
      <c r="D40" s="174"/>
      <c r="E40" s="43"/>
      <c r="F40" s="43"/>
      <c r="G40" s="41" t="s">
        <v>47</v>
      </c>
    </row>
    <row r="41" spans="1:7" s="40" customFormat="1" ht="15" customHeight="1" x14ac:dyDescent="0.35">
      <c r="A41" s="38">
        <v>41</v>
      </c>
      <c r="B41" s="172">
        <v>326</v>
      </c>
      <c r="C41" s="173"/>
      <c r="D41" s="174"/>
      <c r="E41" s="43"/>
      <c r="F41" s="43"/>
      <c r="G41" s="41" t="s">
        <v>25</v>
      </c>
    </row>
    <row r="42" spans="1:7" s="40" customFormat="1" ht="15" customHeight="1" x14ac:dyDescent="0.35">
      <c r="A42" s="38">
        <v>41</v>
      </c>
      <c r="B42" s="39">
        <v>326</v>
      </c>
      <c r="C42" s="39">
        <v>28</v>
      </c>
      <c r="D42" s="39">
        <v>0</v>
      </c>
      <c r="G42" s="42" t="s">
        <v>414</v>
      </c>
    </row>
    <row r="43" spans="1:7" s="40" customFormat="1" ht="15" customHeight="1" x14ac:dyDescent="0.35">
      <c r="A43" s="38">
        <v>41</v>
      </c>
      <c r="B43" s="172">
        <v>343</v>
      </c>
      <c r="C43" s="173"/>
      <c r="D43" s="174"/>
      <c r="G43" s="42" t="s">
        <v>47</v>
      </c>
    </row>
    <row r="44" spans="1:7" s="40" customFormat="1" ht="15" customHeight="1" x14ac:dyDescent="0.35">
      <c r="A44" s="38">
        <v>41</v>
      </c>
      <c r="B44" s="39">
        <v>343</v>
      </c>
      <c r="C44" s="39">
        <v>48</v>
      </c>
      <c r="D44" s="39">
        <v>0</v>
      </c>
      <c r="G44" s="42" t="s">
        <v>731</v>
      </c>
    </row>
    <row r="45" spans="1:7" s="40" customFormat="1" ht="15" customHeight="1" x14ac:dyDescent="0.35">
      <c r="A45" s="38">
        <v>41</v>
      </c>
      <c r="B45" s="172">
        <v>375</v>
      </c>
      <c r="C45" s="173"/>
      <c r="D45" s="174"/>
      <c r="F45" s="43"/>
      <c r="G45" s="41" t="s">
        <v>56</v>
      </c>
    </row>
    <row r="46" spans="1:7" s="40" customFormat="1" ht="15" customHeight="1" x14ac:dyDescent="0.35">
      <c r="A46" s="38">
        <v>41</v>
      </c>
      <c r="B46" s="39">
        <v>375</v>
      </c>
      <c r="C46" s="39">
        <v>48</v>
      </c>
      <c r="D46" s="39">
        <v>0</v>
      </c>
      <c r="E46" s="43"/>
      <c r="G46" s="42" t="s">
        <v>415</v>
      </c>
    </row>
    <row r="47" spans="1:7" s="40" customFormat="1" ht="15" customHeight="1" x14ac:dyDescent="0.35">
      <c r="A47" s="175">
        <v>45</v>
      </c>
      <c r="B47" s="173"/>
      <c r="C47" s="173"/>
      <c r="D47" s="174"/>
      <c r="E47" s="43"/>
      <c r="F47" s="43"/>
      <c r="G47" s="41" t="s">
        <v>359</v>
      </c>
    </row>
    <row r="48" spans="1:7" s="40" customFormat="1" ht="15" customHeight="1" x14ac:dyDescent="0.35">
      <c r="A48" s="39">
        <v>45</v>
      </c>
      <c r="B48" s="181">
        <v>370</v>
      </c>
      <c r="C48" s="181"/>
      <c r="D48" s="181"/>
      <c r="E48" s="43"/>
      <c r="F48" s="43"/>
      <c r="G48" s="41" t="s">
        <v>359</v>
      </c>
    </row>
    <row r="49" spans="1:7" s="40" customFormat="1" ht="15" customHeight="1" x14ac:dyDescent="0.35">
      <c r="A49" s="39">
        <v>45</v>
      </c>
      <c r="B49" s="39">
        <v>370</v>
      </c>
      <c r="C49" s="39">
        <v>18</v>
      </c>
      <c r="D49" s="39">
        <v>0</v>
      </c>
      <c r="E49" s="43"/>
      <c r="F49" s="43"/>
      <c r="G49" s="41" t="s">
        <v>732</v>
      </c>
    </row>
    <row r="50" spans="1:7" s="40" customFormat="1" ht="15" customHeight="1" x14ac:dyDescent="0.35">
      <c r="A50" s="99">
        <v>45</v>
      </c>
      <c r="B50" s="172">
        <v>374</v>
      </c>
      <c r="C50" s="173"/>
      <c r="D50" s="174"/>
      <c r="E50" s="43"/>
      <c r="F50" s="43"/>
      <c r="G50" s="41" t="s">
        <v>733</v>
      </c>
    </row>
    <row r="51" spans="1:7" s="40" customFormat="1" ht="15" customHeight="1" x14ac:dyDescent="0.35">
      <c r="A51" s="99">
        <v>45</v>
      </c>
      <c r="B51" s="39">
        <v>374</v>
      </c>
      <c r="C51" s="39">
        <v>16</v>
      </c>
      <c r="D51" s="39">
        <v>0</v>
      </c>
      <c r="E51" s="43"/>
      <c r="F51" s="43"/>
      <c r="G51" s="41" t="s">
        <v>734</v>
      </c>
    </row>
    <row r="52" spans="1:7" s="40" customFormat="1" ht="15" customHeight="1" x14ac:dyDescent="0.35">
      <c r="A52" s="99">
        <v>45</v>
      </c>
      <c r="B52" s="172">
        <v>379</v>
      </c>
      <c r="C52" s="173"/>
      <c r="D52" s="174"/>
      <c r="E52" s="43"/>
      <c r="F52" s="43"/>
      <c r="G52" s="41" t="s">
        <v>735</v>
      </c>
    </row>
    <row r="53" spans="1:7" s="40" customFormat="1" ht="15" customHeight="1" x14ac:dyDescent="0.35">
      <c r="A53" s="99">
        <v>45</v>
      </c>
      <c r="B53" s="39">
        <v>379</v>
      </c>
      <c r="C53" s="39">
        <v>17</v>
      </c>
      <c r="D53" s="39">
        <v>0</v>
      </c>
      <c r="E53" s="43"/>
      <c r="F53" s="43"/>
      <c r="G53" s="41" t="s">
        <v>736</v>
      </c>
    </row>
    <row r="54" spans="1:7" s="40" customFormat="1" ht="15" customHeight="1" x14ac:dyDescent="0.35">
      <c r="A54" s="38">
        <v>45</v>
      </c>
      <c r="B54" s="172">
        <v>381</v>
      </c>
      <c r="C54" s="173"/>
      <c r="D54" s="174"/>
      <c r="E54" s="43"/>
      <c r="F54" s="43"/>
      <c r="G54" s="41" t="s">
        <v>495</v>
      </c>
    </row>
    <row r="55" spans="1:7" s="40" customFormat="1" ht="15" customHeight="1" x14ac:dyDescent="0.35">
      <c r="A55" s="38">
        <v>45</v>
      </c>
      <c r="B55" s="39">
        <v>381</v>
      </c>
      <c r="C55" s="39">
        <v>1</v>
      </c>
      <c r="D55" s="39">
        <v>0</v>
      </c>
      <c r="G55" s="42" t="s">
        <v>371</v>
      </c>
    </row>
    <row r="56" spans="1:7" s="40" customFormat="1" ht="15" customHeight="1" x14ac:dyDescent="0.35">
      <c r="A56" s="175">
        <v>50</v>
      </c>
      <c r="B56" s="173"/>
      <c r="C56" s="173"/>
      <c r="D56" s="174"/>
      <c r="E56" s="43"/>
      <c r="F56" s="43"/>
      <c r="G56" s="41" t="s">
        <v>321</v>
      </c>
    </row>
    <row r="57" spans="1:7" s="40" customFormat="1" ht="15" customHeight="1" x14ac:dyDescent="0.35">
      <c r="A57" s="38">
        <v>50</v>
      </c>
      <c r="B57" s="172">
        <v>105</v>
      </c>
      <c r="C57" s="173"/>
      <c r="D57" s="174"/>
      <c r="E57" s="43"/>
      <c r="F57" s="43"/>
      <c r="G57" s="41" t="s">
        <v>496</v>
      </c>
    </row>
    <row r="58" spans="1:7" s="40" customFormat="1" ht="15" customHeight="1" x14ac:dyDescent="0.35">
      <c r="A58" s="38">
        <v>50</v>
      </c>
      <c r="B58" s="39">
        <v>105</v>
      </c>
      <c r="C58" s="39">
        <v>1</v>
      </c>
      <c r="D58" s="39">
        <v>0</v>
      </c>
      <c r="G58" s="42" t="s">
        <v>371</v>
      </c>
    </row>
    <row r="59" spans="1:7" s="40" customFormat="1" ht="15" customHeight="1" x14ac:dyDescent="0.35">
      <c r="A59" s="38">
        <v>50</v>
      </c>
      <c r="B59" s="39">
        <v>105</v>
      </c>
      <c r="C59" s="39">
        <v>20</v>
      </c>
      <c r="D59" s="39">
        <v>0</v>
      </c>
      <c r="E59" s="43"/>
      <c r="F59" s="43" t="s">
        <v>0</v>
      </c>
      <c r="G59" s="42" t="s">
        <v>367</v>
      </c>
    </row>
    <row r="60" spans="1:7" s="40" customFormat="1" ht="15" customHeight="1" x14ac:dyDescent="0.35">
      <c r="A60" s="38">
        <v>50</v>
      </c>
      <c r="B60" s="39">
        <v>105</v>
      </c>
      <c r="C60" s="39">
        <v>21</v>
      </c>
      <c r="D60" s="39">
        <v>0</v>
      </c>
      <c r="E60" s="43"/>
      <c r="F60" s="43" t="s">
        <v>0</v>
      </c>
      <c r="G60" s="42" t="s">
        <v>366</v>
      </c>
    </row>
    <row r="61" spans="1:7" s="40" customFormat="1" ht="15" customHeight="1" x14ac:dyDescent="0.35">
      <c r="A61" s="38">
        <v>50</v>
      </c>
      <c r="B61" s="39">
        <v>105</v>
      </c>
      <c r="C61" s="39">
        <v>23</v>
      </c>
      <c r="D61" s="39">
        <v>0</v>
      </c>
      <c r="E61" s="43"/>
      <c r="F61" s="43" t="s">
        <v>0</v>
      </c>
      <c r="G61" s="42" t="s">
        <v>416</v>
      </c>
    </row>
    <row r="62" spans="1:7" s="40" customFormat="1" ht="15" customHeight="1" x14ac:dyDescent="0.35">
      <c r="A62" s="38">
        <v>50</v>
      </c>
      <c r="B62" s="172">
        <v>357</v>
      </c>
      <c r="C62" s="173"/>
      <c r="D62" s="174"/>
      <c r="E62" s="43"/>
      <c r="F62" s="43"/>
      <c r="G62" s="41" t="s">
        <v>321</v>
      </c>
    </row>
    <row r="63" spans="1:7" s="40" customFormat="1" ht="15" customHeight="1" x14ac:dyDescent="0.35">
      <c r="A63" s="38">
        <v>50</v>
      </c>
      <c r="B63" s="39">
        <v>357</v>
      </c>
      <c r="C63" s="39">
        <v>1</v>
      </c>
      <c r="D63" s="39">
        <v>0</v>
      </c>
      <c r="E63" s="43"/>
      <c r="G63" s="42" t="s">
        <v>371</v>
      </c>
    </row>
    <row r="64" spans="1:7" s="40" customFormat="1" ht="15" customHeight="1" x14ac:dyDescent="0.35">
      <c r="A64" s="175">
        <v>51</v>
      </c>
      <c r="B64" s="173"/>
      <c r="C64" s="173"/>
      <c r="D64" s="174"/>
      <c r="E64" s="43"/>
      <c r="F64" s="43"/>
      <c r="G64" s="41" t="s">
        <v>357</v>
      </c>
    </row>
    <row r="65" spans="1:7" s="40" customFormat="1" ht="15" customHeight="1" x14ac:dyDescent="0.35">
      <c r="A65" s="38">
        <v>51</v>
      </c>
      <c r="B65" s="172">
        <v>624</v>
      </c>
      <c r="C65" s="173"/>
      <c r="D65" s="174"/>
      <c r="E65" s="43"/>
      <c r="F65" s="43"/>
      <c r="G65" s="41" t="s">
        <v>497</v>
      </c>
    </row>
    <row r="66" spans="1:7" s="40" customFormat="1" ht="15" customHeight="1" x14ac:dyDescent="0.35">
      <c r="A66" s="38">
        <v>51</v>
      </c>
      <c r="B66" s="39">
        <v>624</v>
      </c>
      <c r="C66" s="39">
        <v>19</v>
      </c>
      <c r="D66" s="39">
        <v>0</v>
      </c>
      <c r="G66" s="42" t="s">
        <v>417</v>
      </c>
    </row>
    <row r="67" spans="1:7" s="40" customFormat="1" ht="15" customHeight="1" x14ac:dyDescent="0.35">
      <c r="A67" s="175">
        <v>52</v>
      </c>
      <c r="B67" s="173"/>
      <c r="C67" s="173"/>
      <c r="D67" s="174"/>
      <c r="E67" s="43"/>
      <c r="F67" s="43"/>
      <c r="G67" s="41" t="s">
        <v>372</v>
      </c>
    </row>
    <row r="68" spans="1:7" s="40" customFormat="1" ht="15" customHeight="1" x14ac:dyDescent="0.35">
      <c r="A68" s="38">
        <v>52</v>
      </c>
      <c r="B68" s="172">
        <v>606</v>
      </c>
      <c r="C68" s="173"/>
      <c r="D68" s="174"/>
      <c r="E68" s="43"/>
      <c r="F68" s="43"/>
      <c r="G68" s="41" t="s">
        <v>498</v>
      </c>
    </row>
    <row r="69" spans="1:7" s="40" customFormat="1" ht="15" customHeight="1" x14ac:dyDescent="0.35">
      <c r="A69" s="38">
        <v>52</v>
      </c>
      <c r="B69" s="39">
        <v>606</v>
      </c>
      <c r="C69" s="39">
        <v>16</v>
      </c>
      <c r="D69" s="39">
        <v>0</v>
      </c>
      <c r="G69" s="42" t="s">
        <v>393</v>
      </c>
    </row>
    <row r="70" spans="1:7" s="40" customFormat="1" ht="15" customHeight="1" x14ac:dyDescent="0.35">
      <c r="A70" s="38">
        <v>52</v>
      </c>
      <c r="B70" s="39">
        <v>606</v>
      </c>
      <c r="C70" s="39">
        <v>17</v>
      </c>
      <c r="D70" s="39">
        <v>0</v>
      </c>
      <c r="E70" s="43"/>
      <c r="F70" s="43" t="s">
        <v>268</v>
      </c>
      <c r="G70" s="42" t="s">
        <v>418</v>
      </c>
    </row>
    <row r="71" spans="1:7" s="40" customFormat="1" ht="15" customHeight="1" x14ac:dyDescent="0.35">
      <c r="A71" s="175">
        <v>57</v>
      </c>
      <c r="B71" s="173"/>
      <c r="C71" s="173"/>
      <c r="D71" s="174"/>
      <c r="E71" s="43"/>
      <c r="F71" s="43"/>
      <c r="G71" s="41" t="s">
        <v>363</v>
      </c>
    </row>
    <row r="72" spans="1:7" s="40" customFormat="1" ht="15" customHeight="1" x14ac:dyDescent="0.35">
      <c r="A72" s="38">
        <v>57</v>
      </c>
      <c r="B72" s="172">
        <v>327</v>
      </c>
      <c r="C72" s="173"/>
      <c r="D72" s="174"/>
      <c r="E72" s="43"/>
      <c r="F72" s="43"/>
      <c r="G72" s="41" t="s">
        <v>363</v>
      </c>
    </row>
    <row r="73" spans="1:7" s="40" customFormat="1" ht="15" customHeight="1" x14ac:dyDescent="0.35">
      <c r="A73" s="38">
        <v>57</v>
      </c>
      <c r="B73" s="39">
        <v>327</v>
      </c>
      <c r="C73" s="39">
        <v>67</v>
      </c>
      <c r="D73" s="39">
        <v>0</v>
      </c>
      <c r="E73" s="43"/>
      <c r="F73" s="43"/>
      <c r="G73" s="41" t="s">
        <v>737</v>
      </c>
    </row>
    <row r="74" spans="1:7" s="40" customFormat="1" ht="15" customHeight="1" x14ac:dyDescent="0.35">
      <c r="A74" s="38">
        <v>57</v>
      </c>
      <c r="B74" s="39">
        <v>327</v>
      </c>
      <c r="C74" s="39">
        <v>67</v>
      </c>
      <c r="D74" s="39">
        <v>1</v>
      </c>
      <c r="F74" s="43" t="s">
        <v>26</v>
      </c>
      <c r="G74" s="42" t="s">
        <v>378</v>
      </c>
    </row>
    <row r="75" spans="1:7" s="40" customFormat="1" ht="15" customHeight="1" x14ac:dyDescent="0.35">
      <c r="A75" s="38">
        <v>57</v>
      </c>
      <c r="B75" s="39">
        <v>327</v>
      </c>
      <c r="C75" s="39">
        <v>68</v>
      </c>
      <c r="D75" s="39">
        <v>0</v>
      </c>
      <c r="F75" s="43"/>
      <c r="G75" s="42" t="s">
        <v>738</v>
      </c>
    </row>
    <row r="76" spans="1:7" s="40" customFormat="1" ht="15" customHeight="1" x14ac:dyDescent="0.35">
      <c r="A76" s="38">
        <v>57</v>
      </c>
      <c r="B76" s="39">
        <v>327</v>
      </c>
      <c r="C76" s="39">
        <v>68</v>
      </c>
      <c r="D76" s="39">
        <v>1</v>
      </c>
      <c r="E76" s="43"/>
      <c r="F76" s="43" t="s">
        <v>26</v>
      </c>
      <c r="G76" s="42" t="s">
        <v>378</v>
      </c>
    </row>
    <row r="77" spans="1:7" s="40" customFormat="1" ht="15" customHeight="1" x14ac:dyDescent="0.35">
      <c r="A77" s="38">
        <v>57</v>
      </c>
      <c r="B77" s="39">
        <v>327</v>
      </c>
      <c r="C77" s="39">
        <v>68</v>
      </c>
      <c r="D77" s="39">
        <v>2</v>
      </c>
      <c r="E77" s="43"/>
      <c r="F77" s="43" t="s">
        <v>26</v>
      </c>
      <c r="G77" s="42" t="s">
        <v>419</v>
      </c>
    </row>
    <row r="78" spans="1:7" s="40" customFormat="1" ht="15" customHeight="1" x14ac:dyDescent="0.35">
      <c r="A78" s="38">
        <v>57</v>
      </c>
      <c r="B78" s="39">
        <v>327</v>
      </c>
      <c r="C78" s="39">
        <v>91</v>
      </c>
      <c r="D78" s="39">
        <v>0</v>
      </c>
      <c r="E78" s="43"/>
      <c r="F78" s="43" t="s">
        <v>26</v>
      </c>
      <c r="G78" s="42" t="s">
        <v>365</v>
      </c>
    </row>
    <row r="79" spans="1:7" s="40" customFormat="1" ht="15" customHeight="1" x14ac:dyDescent="0.35">
      <c r="A79" s="38">
        <v>57</v>
      </c>
      <c r="B79" s="39">
        <v>327</v>
      </c>
      <c r="C79" s="39">
        <v>91</v>
      </c>
      <c r="D79" s="39">
        <v>1</v>
      </c>
      <c r="E79" s="43"/>
      <c r="F79" s="43" t="s">
        <v>26</v>
      </c>
      <c r="G79" s="42" t="s">
        <v>383</v>
      </c>
    </row>
    <row r="80" spans="1:7" s="40" customFormat="1" ht="15" customHeight="1" x14ac:dyDescent="0.35">
      <c r="A80" s="38">
        <v>57</v>
      </c>
      <c r="B80" s="172">
        <v>669</v>
      </c>
      <c r="C80" s="173"/>
      <c r="D80" s="174"/>
      <c r="E80" s="43"/>
      <c r="F80" s="43"/>
      <c r="G80" s="41" t="s">
        <v>499</v>
      </c>
    </row>
    <row r="81" spans="1:7" s="40" customFormat="1" ht="15" customHeight="1" x14ac:dyDescent="0.35">
      <c r="A81" s="38">
        <v>57</v>
      </c>
      <c r="B81" s="39">
        <v>669</v>
      </c>
      <c r="C81" s="39">
        <v>16</v>
      </c>
      <c r="D81" s="39">
        <v>0</v>
      </c>
      <c r="E81" s="43"/>
      <c r="G81" s="42" t="s">
        <v>420</v>
      </c>
    </row>
    <row r="82" spans="1:7" s="40" customFormat="1" ht="15" customHeight="1" x14ac:dyDescent="0.35">
      <c r="A82" s="38">
        <v>57</v>
      </c>
      <c r="B82" s="172">
        <v>671</v>
      </c>
      <c r="C82" s="173"/>
      <c r="D82" s="174"/>
      <c r="E82" s="43"/>
      <c r="F82" s="43"/>
      <c r="G82" s="41" t="s">
        <v>500</v>
      </c>
    </row>
    <row r="83" spans="1:7" s="40" customFormat="1" ht="15" customHeight="1" x14ac:dyDescent="0.35">
      <c r="A83" s="38">
        <v>57</v>
      </c>
      <c r="B83" s="39">
        <v>671</v>
      </c>
      <c r="C83" s="39">
        <v>16</v>
      </c>
      <c r="D83" s="39">
        <v>0</v>
      </c>
      <c r="E83" s="43"/>
      <c r="G83" s="42" t="s">
        <v>421</v>
      </c>
    </row>
    <row r="84" spans="1:7" s="40" customFormat="1" ht="15" customHeight="1" x14ac:dyDescent="0.35">
      <c r="A84" s="175">
        <v>64</v>
      </c>
      <c r="B84" s="173"/>
      <c r="C84" s="173"/>
      <c r="D84" s="174"/>
      <c r="E84" s="43"/>
      <c r="F84" s="43"/>
      <c r="G84" s="41" t="s">
        <v>356</v>
      </c>
    </row>
    <row r="85" spans="1:7" s="40" customFormat="1" ht="15" customHeight="1" x14ac:dyDescent="0.35">
      <c r="A85" s="38">
        <v>64</v>
      </c>
      <c r="B85" s="172">
        <v>108</v>
      </c>
      <c r="C85" s="173"/>
      <c r="D85" s="174"/>
      <c r="E85" s="43"/>
      <c r="F85" s="43"/>
      <c r="G85" s="41" t="s">
        <v>5</v>
      </c>
    </row>
    <row r="86" spans="1:7" s="40" customFormat="1" ht="15" customHeight="1" x14ac:dyDescent="0.35">
      <c r="A86" s="38">
        <v>64</v>
      </c>
      <c r="B86" s="39">
        <v>108</v>
      </c>
      <c r="C86" s="39">
        <v>16</v>
      </c>
      <c r="D86" s="39">
        <v>0</v>
      </c>
      <c r="G86" s="42" t="s">
        <v>422</v>
      </c>
    </row>
    <row r="87" spans="1:7" s="40" customFormat="1" ht="15" customHeight="1" x14ac:dyDescent="0.35">
      <c r="A87" s="38">
        <v>64</v>
      </c>
      <c r="B87" s="172">
        <v>364</v>
      </c>
      <c r="C87" s="173"/>
      <c r="D87" s="174"/>
      <c r="F87" s="43"/>
      <c r="G87" s="41" t="s">
        <v>356</v>
      </c>
    </row>
    <row r="88" spans="1:7" s="40" customFormat="1" ht="15" customHeight="1" x14ac:dyDescent="0.35">
      <c r="A88" s="38">
        <v>64</v>
      </c>
      <c r="B88" s="39">
        <v>364</v>
      </c>
      <c r="C88" s="39">
        <v>20</v>
      </c>
      <c r="D88" s="39">
        <v>0</v>
      </c>
      <c r="F88" s="43"/>
      <c r="G88" s="42" t="s">
        <v>511</v>
      </c>
    </row>
    <row r="89" spans="1:7" s="40" customFormat="1" ht="15" customHeight="1" x14ac:dyDescent="0.35">
      <c r="A89" s="38">
        <v>64</v>
      </c>
      <c r="B89" s="39">
        <v>364</v>
      </c>
      <c r="C89" s="39">
        <v>66</v>
      </c>
      <c r="D89" s="39">
        <v>0</v>
      </c>
      <c r="E89" s="43"/>
      <c r="G89" s="42" t="s">
        <v>423</v>
      </c>
    </row>
    <row r="90" spans="1:7" s="40" customFormat="1" ht="15" customHeight="1" x14ac:dyDescent="0.35">
      <c r="A90" s="38">
        <v>64</v>
      </c>
      <c r="B90" s="39">
        <v>364</v>
      </c>
      <c r="C90" s="39">
        <v>72</v>
      </c>
      <c r="D90" s="39">
        <v>0</v>
      </c>
      <c r="E90" s="43"/>
      <c r="F90" s="43" t="s">
        <v>48</v>
      </c>
      <c r="G90" s="42" t="s">
        <v>358</v>
      </c>
    </row>
    <row r="91" spans="1:7" s="40" customFormat="1" ht="15" customHeight="1" x14ac:dyDescent="0.35">
      <c r="A91" s="38">
        <v>64</v>
      </c>
      <c r="B91" s="39">
        <v>364</v>
      </c>
      <c r="C91" s="39">
        <v>72</v>
      </c>
      <c r="D91" s="39">
        <v>1</v>
      </c>
      <c r="E91" s="43"/>
      <c r="F91" s="43" t="s">
        <v>48</v>
      </c>
      <c r="G91" s="42" t="s">
        <v>424</v>
      </c>
    </row>
    <row r="92" spans="1:7" s="40" customFormat="1" ht="15" customHeight="1" x14ac:dyDescent="0.35">
      <c r="A92" s="38">
        <v>64</v>
      </c>
      <c r="B92" s="39">
        <v>364</v>
      </c>
      <c r="C92" s="39">
        <v>72</v>
      </c>
      <c r="D92" s="39">
        <v>12</v>
      </c>
      <c r="E92" s="43"/>
      <c r="F92" s="43" t="s">
        <v>48</v>
      </c>
      <c r="G92" s="42" t="s">
        <v>426</v>
      </c>
    </row>
    <row r="93" spans="1:7" s="40" customFormat="1" ht="15" customHeight="1" x14ac:dyDescent="0.35">
      <c r="A93" s="38">
        <v>64</v>
      </c>
      <c r="B93" s="39">
        <v>364</v>
      </c>
      <c r="C93" s="39">
        <v>72</v>
      </c>
      <c r="D93" s="39">
        <v>16</v>
      </c>
      <c r="E93" s="43"/>
      <c r="F93" s="43" t="s">
        <v>48</v>
      </c>
      <c r="G93" s="42" t="s">
        <v>427</v>
      </c>
    </row>
    <row r="94" spans="1:7" s="40" customFormat="1" ht="15" customHeight="1" x14ac:dyDescent="0.35">
      <c r="A94" s="38">
        <v>64</v>
      </c>
      <c r="B94" s="39">
        <v>364</v>
      </c>
      <c r="C94" s="39">
        <v>72</v>
      </c>
      <c r="D94" s="39">
        <v>9</v>
      </c>
      <c r="E94" s="43"/>
      <c r="F94" s="43" t="s">
        <v>48</v>
      </c>
      <c r="G94" s="42" t="s">
        <v>425</v>
      </c>
    </row>
    <row r="95" spans="1:7" s="40" customFormat="1" ht="15" customHeight="1" x14ac:dyDescent="0.35">
      <c r="A95" s="38">
        <v>64</v>
      </c>
      <c r="B95" s="39">
        <v>364</v>
      </c>
      <c r="C95" s="39">
        <v>73</v>
      </c>
      <c r="D95" s="39">
        <v>2</v>
      </c>
      <c r="E95" s="43"/>
      <c r="F95" s="43" t="s">
        <v>48</v>
      </c>
      <c r="G95" s="42" t="s">
        <v>428</v>
      </c>
    </row>
    <row r="96" spans="1:7" s="40" customFormat="1" ht="15" customHeight="1" x14ac:dyDescent="0.35">
      <c r="A96" s="38">
        <v>64</v>
      </c>
      <c r="B96" s="172">
        <v>604</v>
      </c>
      <c r="C96" s="173"/>
      <c r="D96" s="174"/>
      <c r="E96" s="43"/>
      <c r="F96" s="43"/>
      <c r="G96" s="41" t="s">
        <v>58</v>
      </c>
    </row>
    <row r="97" spans="1:7" s="40" customFormat="1" ht="15" customHeight="1" x14ac:dyDescent="0.35">
      <c r="A97" s="38">
        <v>64</v>
      </c>
      <c r="B97" s="39">
        <v>604</v>
      </c>
      <c r="C97" s="39">
        <v>16</v>
      </c>
      <c r="D97" s="39">
        <v>12</v>
      </c>
      <c r="E97" s="43"/>
      <c r="G97" s="42" t="s">
        <v>429</v>
      </c>
    </row>
    <row r="98" spans="1:7" s="40" customFormat="1" ht="15" customHeight="1" x14ac:dyDescent="0.35">
      <c r="A98" s="38">
        <v>64</v>
      </c>
      <c r="B98" s="39">
        <v>604</v>
      </c>
      <c r="C98" s="39">
        <v>16</v>
      </c>
      <c r="D98" s="39">
        <v>13</v>
      </c>
      <c r="E98" s="43"/>
      <c r="F98" s="43" t="s">
        <v>58</v>
      </c>
      <c r="G98" s="42" t="s">
        <v>430</v>
      </c>
    </row>
    <row r="99" spans="1:7" s="40" customFormat="1" ht="15" customHeight="1" x14ac:dyDescent="0.35">
      <c r="A99" s="38">
        <v>64</v>
      </c>
      <c r="B99" s="39">
        <v>604</v>
      </c>
      <c r="C99" s="39">
        <v>16</v>
      </c>
      <c r="D99" s="39">
        <v>21</v>
      </c>
      <c r="E99" s="43"/>
      <c r="F99" s="43" t="s">
        <v>58</v>
      </c>
      <c r="G99" s="42" t="s">
        <v>431</v>
      </c>
    </row>
    <row r="100" spans="1:7" s="40" customFormat="1" ht="15" customHeight="1" x14ac:dyDescent="0.35">
      <c r="A100" s="38">
        <v>64</v>
      </c>
      <c r="B100" s="39">
        <v>604</v>
      </c>
      <c r="C100" s="39">
        <v>16</v>
      </c>
      <c r="D100" s="39">
        <v>22</v>
      </c>
      <c r="E100" s="43"/>
      <c r="F100" s="43" t="s">
        <v>58</v>
      </c>
      <c r="G100" s="42" t="s">
        <v>432</v>
      </c>
    </row>
    <row r="101" spans="1:7" s="40" customFormat="1" ht="15" customHeight="1" x14ac:dyDescent="0.35">
      <c r="A101" s="38">
        <v>64</v>
      </c>
      <c r="B101" s="39">
        <v>604</v>
      </c>
      <c r="C101" s="39">
        <v>16</v>
      </c>
      <c r="D101" s="39">
        <v>24</v>
      </c>
      <c r="E101" s="43"/>
      <c r="F101" s="43" t="s">
        <v>58</v>
      </c>
      <c r="G101" s="42" t="s">
        <v>433</v>
      </c>
    </row>
    <row r="102" spans="1:7" s="40" customFormat="1" ht="15" customHeight="1" x14ac:dyDescent="0.35">
      <c r="A102" s="38">
        <v>64</v>
      </c>
      <c r="B102" s="39">
        <v>604</v>
      </c>
      <c r="C102" s="39">
        <v>16</v>
      </c>
      <c r="D102" s="39">
        <v>27</v>
      </c>
      <c r="E102" s="43"/>
      <c r="F102" s="43" t="s">
        <v>58</v>
      </c>
      <c r="G102" s="42" t="s">
        <v>434</v>
      </c>
    </row>
    <row r="103" spans="1:7" s="40" customFormat="1" ht="15" customHeight="1" x14ac:dyDescent="0.35">
      <c r="A103" s="38">
        <v>64</v>
      </c>
      <c r="B103" s="39">
        <v>604</v>
      </c>
      <c r="C103" s="39">
        <v>16</v>
      </c>
      <c r="D103" s="39">
        <v>28</v>
      </c>
      <c r="E103" s="43"/>
      <c r="F103" s="43" t="s">
        <v>58</v>
      </c>
      <c r="G103" s="42" t="s">
        <v>435</v>
      </c>
    </row>
    <row r="104" spans="1:7" s="40" customFormat="1" ht="15" customHeight="1" x14ac:dyDescent="0.35">
      <c r="A104" s="38">
        <v>64</v>
      </c>
      <c r="B104" s="39">
        <v>604</v>
      </c>
      <c r="C104" s="39">
        <v>16</v>
      </c>
      <c r="D104" s="39">
        <v>32</v>
      </c>
      <c r="E104" s="43"/>
      <c r="F104" s="43" t="s">
        <v>58</v>
      </c>
      <c r="G104" s="42" t="s">
        <v>436</v>
      </c>
    </row>
    <row r="105" spans="1:7" s="40" customFormat="1" ht="15" customHeight="1" x14ac:dyDescent="0.35">
      <c r="A105" s="38">
        <v>64</v>
      </c>
      <c r="B105" s="39">
        <v>604</v>
      </c>
      <c r="C105" s="39">
        <v>16</v>
      </c>
      <c r="D105" s="39">
        <v>33</v>
      </c>
      <c r="E105" s="43"/>
      <c r="F105" s="43" t="s">
        <v>58</v>
      </c>
      <c r="G105" s="42" t="s">
        <v>437</v>
      </c>
    </row>
    <row r="106" spans="1:7" s="40" customFormat="1" ht="15" customHeight="1" x14ac:dyDescent="0.35">
      <c r="A106" s="38">
        <v>64</v>
      </c>
      <c r="B106" s="39">
        <v>604</v>
      </c>
      <c r="C106" s="39">
        <v>16</v>
      </c>
      <c r="D106" s="39">
        <v>35</v>
      </c>
      <c r="E106" s="43"/>
      <c r="F106" s="43" t="s">
        <v>58</v>
      </c>
      <c r="G106" s="42" t="s">
        <v>438</v>
      </c>
    </row>
    <row r="107" spans="1:7" s="40" customFormat="1" ht="15" customHeight="1" x14ac:dyDescent="0.35">
      <c r="A107" s="38">
        <v>64</v>
      </c>
      <c r="B107" s="39">
        <v>604</v>
      </c>
      <c r="C107" s="39">
        <v>16</v>
      </c>
      <c r="D107" s="39">
        <v>36</v>
      </c>
      <c r="E107" s="43"/>
      <c r="F107" s="43" t="s">
        <v>58</v>
      </c>
      <c r="G107" s="42" t="s">
        <v>439</v>
      </c>
    </row>
    <row r="108" spans="1:7" s="40" customFormat="1" ht="15" customHeight="1" x14ac:dyDescent="0.35">
      <c r="A108" s="38">
        <v>64</v>
      </c>
      <c r="B108" s="39">
        <v>604</v>
      </c>
      <c r="C108" s="39">
        <v>16</v>
      </c>
      <c r="D108" s="39">
        <v>38</v>
      </c>
      <c r="E108" s="43"/>
      <c r="F108" s="43" t="s">
        <v>58</v>
      </c>
      <c r="G108" s="42" t="s">
        <v>440</v>
      </c>
    </row>
    <row r="109" spans="1:7" s="40" customFormat="1" ht="15" customHeight="1" x14ac:dyDescent="0.35">
      <c r="A109" s="38">
        <v>64</v>
      </c>
      <c r="B109" s="39">
        <v>604</v>
      </c>
      <c r="C109" s="39">
        <v>16</v>
      </c>
      <c r="D109" s="39">
        <v>40</v>
      </c>
      <c r="E109" s="43"/>
      <c r="F109" s="43" t="s">
        <v>58</v>
      </c>
      <c r="G109" s="42" t="s">
        <v>441</v>
      </c>
    </row>
    <row r="110" spans="1:7" s="40" customFormat="1" ht="15" customHeight="1" x14ac:dyDescent="0.35">
      <c r="A110" s="38">
        <v>64</v>
      </c>
      <c r="B110" s="39">
        <v>604</v>
      </c>
      <c r="C110" s="39">
        <v>16</v>
      </c>
      <c r="D110" s="39">
        <v>42</v>
      </c>
      <c r="E110" s="43"/>
      <c r="F110" s="43" t="s">
        <v>58</v>
      </c>
      <c r="G110" s="42" t="s">
        <v>442</v>
      </c>
    </row>
    <row r="111" spans="1:7" s="40" customFormat="1" ht="15" customHeight="1" x14ac:dyDescent="0.35">
      <c r="A111" s="38">
        <v>64</v>
      </c>
      <c r="B111" s="39">
        <v>604</v>
      </c>
      <c r="C111" s="39">
        <v>16</v>
      </c>
      <c r="D111" s="39">
        <v>43</v>
      </c>
      <c r="E111" s="43"/>
      <c r="F111" s="43" t="s">
        <v>58</v>
      </c>
      <c r="G111" s="42" t="s">
        <v>443</v>
      </c>
    </row>
    <row r="112" spans="1:7" s="40" customFormat="1" ht="15" customHeight="1" x14ac:dyDescent="0.35">
      <c r="A112" s="38">
        <v>64</v>
      </c>
      <c r="B112" s="39">
        <v>604</v>
      </c>
      <c r="C112" s="39">
        <v>16</v>
      </c>
      <c r="D112" s="39">
        <v>44</v>
      </c>
      <c r="E112" s="43"/>
      <c r="F112" s="43" t="s">
        <v>58</v>
      </c>
      <c r="G112" s="42" t="s">
        <v>444</v>
      </c>
    </row>
    <row r="113" spans="1:7" s="40" customFormat="1" ht="15" customHeight="1" x14ac:dyDescent="0.35">
      <c r="A113" s="38">
        <v>64</v>
      </c>
      <c r="B113" s="39">
        <v>604</v>
      </c>
      <c r="C113" s="39">
        <v>16</v>
      </c>
      <c r="D113" s="39">
        <v>45</v>
      </c>
      <c r="E113" s="43"/>
      <c r="F113" s="43" t="s">
        <v>58</v>
      </c>
      <c r="G113" s="42" t="s">
        <v>380</v>
      </c>
    </row>
    <row r="114" spans="1:7" s="40" customFormat="1" ht="15" customHeight="1" x14ac:dyDescent="0.35">
      <c r="A114" s="38">
        <v>64</v>
      </c>
      <c r="B114" s="39">
        <v>604</v>
      </c>
      <c r="C114" s="39">
        <v>16</v>
      </c>
      <c r="D114" s="39">
        <v>6</v>
      </c>
      <c r="E114" s="43"/>
      <c r="F114" s="43" t="s">
        <v>58</v>
      </c>
      <c r="G114" s="42" t="s">
        <v>364</v>
      </c>
    </row>
    <row r="115" spans="1:7" s="40" customFormat="1" ht="15" customHeight="1" x14ac:dyDescent="0.35">
      <c r="A115" s="38">
        <v>64</v>
      </c>
      <c r="B115" s="39">
        <v>604</v>
      </c>
      <c r="C115" s="39">
        <v>22</v>
      </c>
      <c r="D115" s="39">
        <v>15</v>
      </c>
      <c r="E115" s="43"/>
      <c r="F115" s="43" t="s">
        <v>58</v>
      </c>
      <c r="G115" s="42" t="s">
        <v>375</v>
      </c>
    </row>
    <row r="116" spans="1:7" s="40" customFormat="1" ht="15" customHeight="1" x14ac:dyDescent="0.35">
      <c r="A116" s="38">
        <v>64</v>
      </c>
      <c r="B116" s="39">
        <v>604</v>
      </c>
      <c r="C116" s="39">
        <v>26</v>
      </c>
      <c r="D116" s="39">
        <v>3</v>
      </c>
      <c r="E116" s="43"/>
      <c r="F116" s="43" t="s">
        <v>58</v>
      </c>
      <c r="G116" s="42" t="s">
        <v>445</v>
      </c>
    </row>
    <row r="117" spans="1:7" s="40" customFormat="1" ht="15" customHeight="1" x14ac:dyDescent="0.35">
      <c r="A117" s="38">
        <v>64</v>
      </c>
      <c r="B117" s="39">
        <v>604</v>
      </c>
      <c r="C117" s="39">
        <v>26</v>
      </c>
      <c r="D117" s="39">
        <v>4</v>
      </c>
      <c r="E117" s="43"/>
      <c r="F117" s="43" t="s">
        <v>58</v>
      </c>
      <c r="G117" s="42" t="s">
        <v>446</v>
      </c>
    </row>
    <row r="118" spans="1:7" s="40" customFormat="1" ht="15" customHeight="1" x14ac:dyDescent="0.35">
      <c r="A118" s="38">
        <v>64</v>
      </c>
      <c r="B118" s="39">
        <v>604</v>
      </c>
      <c r="C118" s="39">
        <v>26</v>
      </c>
      <c r="D118" s="39">
        <v>5</v>
      </c>
      <c r="E118" s="43"/>
      <c r="F118" s="43" t="s">
        <v>58</v>
      </c>
      <c r="G118" s="42" t="s">
        <v>396</v>
      </c>
    </row>
    <row r="119" spans="1:7" s="40" customFormat="1" ht="15" customHeight="1" x14ac:dyDescent="0.35">
      <c r="A119" s="38">
        <v>64</v>
      </c>
      <c r="B119" s="39">
        <v>604</v>
      </c>
      <c r="C119" s="39">
        <v>26</v>
      </c>
      <c r="D119" s="39">
        <v>6</v>
      </c>
      <c r="E119" s="43"/>
      <c r="F119" s="43" t="s">
        <v>58</v>
      </c>
      <c r="G119" s="42" t="s">
        <v>447</v>
      </c>
    </row>
    <row r="120" spans="1:7" s="40" customFormat="1" ht="15" customHeight="1" x14ac:dyDescent="0.35">
      <c r="A120" s="38">
        <v>64</v>
      </c>
      <c r="B120" s="39">
        <v>604</v>
      </c>
      <c r="C120" s="39">
        <v>40</v>
      </c>
      <c r="D120" s="39">
        <v>11</v>
      </c>
      <c r="E120" s="43"/>
      <c r="F120" s="43" t="s">
        <v>58</v>
      </c>
      <c r="G120" s="42" t="s">
        <v>385</v>
      </c>
    </row>
    <row r="121" spans="1:7" s="40" customFormat="1" ht="15" customHeight="1" x14ac:dyDescent="0.35">
      <c r="A121" s="38">
        <v>64</v>
      </c>
      <c r="B121" s="39">
        <v>604</v>
      </c>
      <c r="C121" s="39">
        <v>42</v>
      </c>
      <c r="D121" s="39">
        <v>10</v>
      </c>
      <c r="E121" s="43"/>
      <c r="F121" s="43" t="s">
        <v>58</v>
      </c>
      <c r="G121" s="42" t="s">
        <v>448</v>
      </c>
    </row>
    <row r="122" spans="1:7" s="40" customFormat="1" ht="15" customHeight="1" x14ac:dyDescent="0.35">
      <c r="A122" s="38">
        <v>64</v>
      </c>
      <c r="B122" s="39">
        <v>604</v>
      </c>
      <c r="C122" s="39">
        <v>43</v>
      </c>
      <c r="D122" s="39">
        <v>10</v>
      </c>
      <c r="E122" s="43"/>
      <c r="F122" s="43" t="s">
        <v>58</v>
      </c>
      <c r="G122" s="42" t="s">
        <v>449</v>
      </c>
    </row>
    <row r="123" spans="1:7" s="40" customFormat="1" ht="15" customHeight="1" x14ac:dyDescent="0.35">
      <c r="A123" s="38">
        <v>64</v>
      </c>
      <c r="B123" s="39">
        <v>604</v>
      </c>
      <c r="C123" s="39">
        <v>44</v>
      </c>
      <c r="D123" s="39">
        <v>10</v>
      </c>
      <c r="E123" s="43"/>
      <c r="F123" s="43" t="s">
        <v>58</v>
      </c>
      <c r="G123" s="42" t="s">
        <v>450</v>
      </c>
    </row>
    <row r="124" spans="1:7" s="40" customFormat="1" ht="15" customHeight="1" x14ac:dyDescent="0.35">
      <c r="A124" s="38">
        <v>64</v>
      </c>
      <c r="B124" s="39">
        <v>604</v>
      </c>
      <c r="C124" s="39">
        <v>45</v>
      </c>
      <c r="D124" s="39">
        <v>10</v>
      </c>
      <c r="E124" s="43"/>
      <c r="F124" s="43" t="s">
        <v>58</v>
      </c>
      <c r="G124" s="42" t="s">
        <v>397</v>
      </c>
    </row>
    <row r="125" spans="1:7" s="40" customFormat="1" ht="15" customHeight="1" x14ac:dyDescent="0.35">
      <c r="A125" s="38">
        <v>64</v>
      </c>
      <c r="B125" s="39">
        <v>604</v>
      </c>
      <c r="C125" s="39">
        <v>47</v>
      </c>
      <c r="D125" s="39">
        <v>20</v>
      </c>
      <c r="E125" s="43"/>
      <c r="F125" s="43" t="s">
        <v>58</v>
      </c>
      <c r="G125" s="42" t="s">
        <v>451</v>
      </c>
    </row>
    <row r="126" spans="1:7" s="40" customFormat="1" ht="15" customHeight="1" x14ac:dyDescent="0.35">
      <c r="A126" s="38">
        <v>64</v>
      </c>
      <c r="B126" s="39">
        <v>604</v>
      </c>
      <c r="C126" s="39">
        <v>47</v>
      </c>
      <c r="D126" s="39">
        <v>21</v>
      </c>
      <c r="E126" s="43"/>
      <c r="F126" s="43" t="s">
        <v>58</v>
      </c>
      <c r="G126" s="42" t="s">
        <v>386</v>
      </c>
    </row>
    <row r="127" spans="1:7" s="40" customFormat="1" ht="15" customHeight="1" x14ac:dyDescent="0.35">
      <c r="A127" s="38">
        <v>64</v>
      </c>
      <c r="B127" s="39">
        <v>604</v>
      </c>
      <c r="C127" s="39">
        <v>47</v>
      </c>
      <c r="D127" s="39">
        <v>23</v>
      </c>
      <c r="E127" s="43"/>
      <c r="F127" s="43" t="s">
        <v>58</v>
      </c>
      <c r="G127" s="42" t="s">
        <v>388</v>
      </c>
    </row>
    <row r="128" spans="1:7" s="40" customFormat="1" ht="15" customHeight="1" x14ac:dyDescent="0.35">
      <c r="A128" s="38">
        <v>64</v>
      </c>
      <c r="B128" s="39">
        <v>604</v>
      </c>
      <c r="C128" s="39">
        <v>47</v>
      </c>
      <c r="D128" s="39">
        <v>24</v>
      </c>
      <c r="E128" s="43"/>
      <c r="F128" s="43" t="s">
        <v>58</v>
      </c>
      <c r="G128" s="42" t="s">
        <v>387</v>
      </c>
    </row>
    <row r="129" spans="1:7" s="40" customFormat="1" ht="15" customHeight="1" x14ac:dyDescent="0.35">
      <c r="A129" s="38">
        <v>64</v>
      </c>
      <c r="B129" s="39">
        <v>604</v>
      </c>
      <c r="C129" s="39">
        <v>47</v>
      </c>
      <c r="D129" s="39">
        <v>26</v>
      </c>
      <c r="E129" s="43"/>
      <c r="F129" s="43" t="s">
        <v>58</v>
      </c>
      <c r="G129" s="42" t="s">
        <v>452</v>
      </c>
    </row>
    <row r="130" spans="1:7" s="40" customFormat="1" ht="15" customHeight="1" x14ac:dyDescent="0.35">
      <c r="A130" s="38">
        <v>64</v>
      </c>
      <c r="B130" s="39">
        <v>604</v>
      </c>
      <c r="C130" s="39">
        <v>47</v>
      </c>
      <c r="D130" s="39">
        <v>27</v>
      </c>
      <c r="E130" s="43"/>
      <c r="F130" s="43" t="s">
        <v>58</v>
      </c>
      <c r="G130" s="42" t="s">
        <v>453</v>
      </c>
    </row>
    <row r="131" spans="1:7" s="40" customFormat="1" ht="15" customHeight="1" x14ac:dyDescent="0.35">
      <c r="A131" s="38">
        <v>64</v>
      </c>
      <c r="B131" s="39">
        <v>604</v>
      </c>
      <c r="C131" s="39">
        <v>47</v>
      </c>
      <c r="D131" s="39">
        <v>29</v>
      </c>
      <c r="E131" s="43"/>
      <c r="F131" s="43" t="s">
        <v>58</v>
      </c>
      <c r="G131" s="42" t="s">
        <v>454</v>
      </c>
    </row>
    <row r="132" spans="1:7" s="40" customFormat="1" ht="15" customHeight="1" x14ac:dyDescent="0.35">
      <c r="A132" s="38">
        <v>64</v>
      </c>
      <c r="B132" s="39">
        <v>604</v>
      </c>
      <c r="C132" s="39">
        <v>47</v>
      </c>
      <c r="D132" s="39">
        <v>33</v>
      </c>
      <c r="E132" s="43"/>
      <c r="F132" s="43" t="s">
        <v>58</v>
      </c>
      <c r="G132" s="42" t="s">
        <v>389</v>
      </c>
    </row>
    <row r="133" spans="1:7" s="40" customFormat="1" ht="15" customHeight="1" x14ac:dyDescent="0.35">
      <c r="A133" s="38">
        <v>64</v>
      </c>
      <c r="B133" s="39">
        <v>604</v>
      </c>
      <c r="C133" s="39">
        <v>47</v>
      </c>
      <c r="D133" s="39">
        <v>36</v>
      </c>
      <c r="E133" s="43"/>
      <c r="F133" s="43" t="s">
        <v>58</v>
      </c>
      <c r="G133" s="42" t="s">
        <v>390</v>
      </c>
    </row>
    <row r="134" spans="1:7" s="40" customFormat="1" ht="15" customHeight="1" x14ac:dyDescent="0.35">
      <c r="A134" s="38">
        <v>64</v>
      </c>
      <c r="B134" s="39">
        <v>604</v>
      </c>
      <c r="C134" s="39">
        <v>47</v>
      </c>
      <c r="D134" s="39">
        <v>37</v>
      </c>
      <c r="E134" s="43"/>
      <c r="F134" s="43" t="s">
        <v>58</v>
      </c>
      <c r="G134" s="42" t="s">
        <v>455</v>
      </c>
    </row>
    <row r="135" spans="1:7" s="40" customFormat="1" ht="15" customHeight="1" x14ac:dyDescent="0.35">
      <c r="A135" s="38">
        <v>64</v>
      </c>
      <c r="B135" s="39">
        <v>604</v>
      </c>
      <c r="C135" s="39">
        <v>47</v>
      </c>
      <c r="D135" s="39">
        <v>39</v>
      </c>
      <c r="E135" s="43"/>
      <c r="F135" s="43" t="s">
        <v>58</v>
      </c>
      <c r="G135" s="42" t="s">
        <v>456</v>
      </c>
    </row>
    <row r="136" spans="1:7" s="40" customFormat="1" ht="15" customHeight="1" x14ac:dyDescent="0.35">
      <c r="A136" s="38">
        <v>64</v>
      </c>
      <c r="B136" s="39">
        <v>604</v>
      </c>
      <c r="C136" s="39">
        <v>47</v>
      </c>
      <c r="D136" s="39">
        <v>41</v>
      </c>
      <c r="E136" s="43"/>
      <c r="F136" s="43" t="s">
        <v>58</v>
      </c>
      <c r="G136" s="42" t="s">
        <v>391</v>
      </c>
    </row>
    <row r="137" spans="1:7" s="40" customFormat="1" ht="15" customHeight="1" x14ac:dyDescent="0.35">
      <c r="A137" s="38">
        <v>64</v>
      </c>
      <c r="B137" s="39">
        <v>604</v>
      </c>
      <c r="C137" s="39">
        <v>47</v>
      </c>
      <c r="D137" s="39">
        <v>43</v>
      </c>
      <c r="E137" s="43"/>
      <c r="F137" s="43" t="s">
        <v>58</v>
      </c>
      <c r="G137" s="42" t="s">
        <v>392</v>
      </c>
    </row>
    <row r="138" spans="1:7" s="40" customFormat="1" ht="15" customHeight="1" x14ac:dyDescent="0.35">
      <c r="A138" s="38">
        <v>64</v>
      </c>
      <c r="B138" s="39">
        <v>604</v>
      </c>
      <c r="C138" s="39">
        <v>48</v>
      </c>
      <c r="D138" s="39">
        <v>23</v>
      </c>
      <c r="E138" s="43"/>
      <c r="F138" s="43" t="s">
        <v>58</v>
      </c>
      <c r="G138" s="42" t="s">
        <v>212</v>
      </c>
    </row>
    <row r="139" spans="1:7" s="40" customFormat="1" ht="15" customHeight="1" x14ac:dyDescent="0.35">
      <c r="A139" s="38">
        <v>64</v>
      </c>
      <c r="B139" s="39">
        <v>604</v>
      </c>
      <c r="C139" s="39">
        <v>48</v>
      </c>
      <c r="D139" s="39">
        <v>28</v>
      </c>
      <c r="E139" s="43"/>
      <c r="F139" s="43" t="s">
        <v>58</v>
      </c>
      <c r="G139" s="42" t="s">
        <v>215</v>
      </c>
    </row>
    <row r="140" spans="1:7" s="40" customFormat="1" ht="15" customHeight="1" x14ac:dyDescent="0.35">
      <c r="A140" s="38">
        <v>64</v>
      </c>
      <c r="B140" s="39">
        <v>604</v>
      </c>
      <c r="C140" s="39">
        <v>48</v>
      </c>
      <c r="D140" s="39">
        <v>29</v>
      </c>
      <c r="E140" s="43"/>
      <c r="F140" s="43" t="s">
        <v>58</v>
      </c>
      <c r="G140" s="42" t="s">
        <v>216</v>
      </c>
    </row>
    <row r="141" spans="1:7" s="40" customFormat="1" ht="15" customHeight="1" x14ac:dyDescent="0.35">
      <c r="A141" s="38">
        <v>64</v>
      </c>
      <c r="B141" s="39">
        <v>604</v>
      </c>
      <c r="C141" s="39">
        <v>48</v>
      </c>
      <c r="D141" s="39">
        <v>30</v>
      </c>
      <c r="E141" s="43"/>
      <c r="F141" s="43" t="s">
        <v>58</v>
      </c>
      <c r="G141" s="42" t="s">
        <v>217</v>
      </c>
    </row>
    <row r="142" spans="1:7" s="40" customFormat="1" ht="15" customHeight="1" x14ac:dyDescent="0.35">
      <c r="A142" s="38">
        <v>64</v>
      </c>
      <c r="B142" s="39">
        <v>604</v>
      </c>
      <c r="C142" s="39">
        <v>48</v>
      </c>
      <c r="D142" s="39">
        <v>32</v>
      </c>
      <c r="E142" s="43"/>
      <c r="F142" s="43" t="s">
        <v>58</v>
      </c>
      <c r="G142" s="42" t="s">
        <v>218</v>
      </c>
    </row>
    <row r="143" spans="1:7" s="40" customFormat="1" ht="15" customHeight="1" x14ac:dyDescent="0.35">
      <c r="A143" s="38">
        <v>64</v>
      </c>
      <c r="B143" s="39">
        <v>604</v>
      </c>
      <c r="C143" s="39">
        <v>48</v>
      </c>
      <c r="D143" s="39">
        <v>34</v>
      </c>
      <c r="E143" s="43"/>
      <c r="F143" s="43" t="s">
        <v>58</v>
      </c>
      <c r="G143" s="42" t="s">
        <v>219</v>
      </c>
    </row>
    <row r="144" spans="1:7" s="40" customFormat="1" ht="15" customHeight="1" x14ac:dyDescent="0.35">
      <c r="A144" s="38">
        <v>64</v>
      </c>
      <c r="B144" s="39">
        <v>604</v>
      </c>
      <c r="C144" s="39">
        <v>48</v>
      </c>
      <c r="D144" s="39">
        <v>37</v>
      </c>
      <c r="E144" s="43"/>
      <c r="F144" s="43" t="s">
        <v>58</v>
      </c>
      <c r="G144" s="42" t="s">
        <v>220</v>
      </c>
    </row>
    <row r="145" spans="1:7" s="40" customFormat="1" ht="15" customHeight="1" x14ac:dyDescent="0.35">
      <c r="A145" s="38">
        <v>64</v>
      </c>
      <c r="B145" s="39">
        <v>604</v>
      </c>
      <c r="C145" s="39">
        <v>48</v>
      </c>
      <c r="D145" s="39">
        <v>39</v>
      </c>
      <c r="E145" s="43"/>
      <c r="F145" s="43" t="s">
        <v>58</v>
      </c>
      <c r="G145" s="42" t="s">
        <v>221</v>
      </c>
    </row>
    <row r="146" spans="1:7" s="40" customFormat="1" ht="15" customHeight="1" x14ac:dyDescent="0.35">
      <c r="A146" s="38">
        <v>64</v>
      </c>
      <c r="B146" s="39">
        <v>604</v>
      </c>
      <c r="C146" s="39">
        <v>48</v>
      </c>
      <c r="D146" s="39">
        <v>40</v>
      </c>
      <c r="E146" s="43"/>
      <c r="F146" s="43" t="s">
        <v>58</v>
      </c>
      <c r="G146" s="42" t="s">
        <v>222</v>
      </c>
    </row>
    <row r="147" spans="1:7" s="40" customFormat="1" ht="15" customHeight="1" x14ac:dyDescent="0.35">
      <c r="A147" s="38">
        <v>64</v>
      </c>
      <c r="B147" s="39">
        <v>604</v>
      </c>
      <c r="C147" s="39">
        <v>48</v>
      </c>
      <c r="D147" s="39">
        <v>42</v>
      </c>
      <c r="E147" s="43"/>
      <c r="F147" s="43" t="s">
        <v>58</v>
      </c>
      <c r="G147" s="42" t="s">
        <v>224</v>
      </c>
    </row>
    <row r="148" spans="1:7" s="40" customFormat="1" ht="15" customHeight="1" x14ac:dyDescent="0.35">
      <c r="A148" s="38">
        <v>64</v>
      </c>
      <c r="B148" s="39">
        <v>604</v>
      </c>
      <c r="C148" s="39">
        <v>48</v>
      </c>
      <c r="D148" s="39">
        <v>44</v>
      </c>
      <c r="E148" s="43"/>
      <c r="F148" s="43" t="s">
        <v>58</v>
      </c>
      <c r="G148" s="42" t="s">
        <v>225</v>
      </c>
    </row>
    <row r="149" spans="1:7" s="40" customFormat="1" ht="15" customHeight="1" x14ac:dyDescent="0.35">
      <c r="A149" s="38">
        <v>64</v>
      </c>
      <c r="B149" s="39">
        <v>604</v>
      </c>
      <c r="C149" s="39">
        <v>49</v>
      </c>
      <c r="D149" s="39">
        <v>2</v>
      </c>
      <c r="E149" s="43"/>
      <c r="F149" s="43" t="s">
        <v>58</v>
      </c>
      <c r="G149" s="42" t="s">
        <v>457</v>
      </c>
    </row>
    <row r="150" spans="1:7" s="40" customFormat="1" ht="15" customHeight="1" x14ac:dyDescent="0.35">
      <c r="A150" s="38">
        <v>64</v>
      </c>
      <c r="B150" s="39">
        <v>604</v>
      </c>
      <c r="C150" s="39">
        <v>50</v>
      </c>
      <c r="D150" s="39">
        <v>1</v>
      </c>
      <c r="E150" s="43"/>
      <c r="F150" s="43" t="s">
        <v>58</v>
      </c>
      <c r="G150" s="42" t="s">
        <v>374</v>
      </c>
    </row>
    <row r="151" spans="1:7" s="40" customFormat="1" ht="15" customHeight="1" x14ac:dyDescent="0.35">
      <c r="A151" s="38">
        <v>64</v>
      </c>
      <c r="B151" s="39">
        <v>604</v>
      </c>
      <c r="C151" s="39">
        <v>51</v>
      </c>
      <c r="D151" s="39">
        <v>1</v>
      </c>
      <c r="E151" s="43"/>
      <c r="F151" s="43" t="s">
        <v>58</v>
      </c>
      <c r="G151" s="42" t="s">
        <v>458</v>
      </c>
    </row>
    <row r="152" spans="1:7" s="40" customFormat="1" ht="15" customHeight="1" x14ac:dyDescent="0.35">
      <c r="A152" s="38">
        <v>64</v>
      </c>
      <c r="B152" s="39">
        <v>604</v>
      </c>
      <c r="C152" s="39">
        <v>52</v>
      </c>
      <c r="D152" s="39">
        <v>21</v>
      </c>
      <c r="E152" s="43"/>
      <c r="F152" s="43" t="s">
        <v>58</v>
      </c>
      <c r="G152" s="42" t="s">
        <v>349</v>
      </c>
    </row>
    <row r="153" spans="1:7" s="40" customFormat="1" ht="15" customHeight="1" x14ac:dyDescent="0.35">
      <c r="A153" s="38">
        <v>64</v>
      </c>
      <c r="B153" s="39">
        <v>604</v>
      </c>
      <c r="C153" s="39">
        <v>52</v>
      </c>
      <c r="D153" s="39">
        <v>22</v>
      </c>
      <c r="E153" s="43"/>
      <c r="F153" s="43" t="s">
        <v>58</v>
      </c>
      <c r="G153" s="42" t="s">
        <v>459</v>
      </c>
    </row>
    <row r="154" spans="1:7" s="40" customFormat="1" ht="15" customHeight="1" x14ac:dyDescent="0.35">
      <c r="A154" s="38">
        <v>64</v>
      </c>
      <c r="B154" s="39">
        <v>604</v>
      </c>
      <c r="C154" s="39">
        <v>52</v>
      </c>
      <c r="D154" s="39">
        <v>23</v>
      </c>
      <c r="E154" s="43"/>
      <c r="F154" s="43" t="s">
        <v>58</v>
      </c>
      <c r="G154" s="42" t="s">
        <v>460</v>
      </c>
    </row>
    <row r="155" spans="1:7" s="40" customFormat="1" ht="15" customHeight="1" x14ac:dyDescent="0.35">
      <c r="A155" s="38">
        <v>64</v>
      </c>
      <c r="B155" s="39">
        <v>604</v>
      </c>
      <c r="C155" s="39">
        <v>52</v>
      </c>
      <c r="D155" s="39">
        <v>24</v>
      </c>
      <c r="E155" s="43"/>
      <c r="F155" s="43" t="s">
        <v>58</v>
      </c>
      <c r="G155" s="42" t="s">
        <v>461</v>
      </c>
    </row>
    <row r="156" spans="1:7" s="40" customFormat="1" ht="15" customHeight="1" x14ac:dyDescent="0.35">
      <c r="A156" s="38">
        <v>64</v>
      </c>
      <c r="B156" s="39">
        <v>604</v>
      </c>
      <c r="C156" s="39">
        <v>52</v>
      </c>
      <c r="D156" s="39">
        <v>25</v>
      </c>
      <c r="E156" s="43"/>
      <c r="F156" s="43" t="s">
        <v>58</v>
      </c>
      <c r="G156" s="42" t="s">
        <v>462</v>
      </c>
    </row>
    <row r="157" spans="1:7" s="40" customFormat="1" ht="15" customHeight="1" x14ac:dyDescent="0.35">
      <c r="A157" s="38">
        <v>64</v>
      </c>
      <c r="B157" s="39">
        <v>604</v>
      </c>
      <c r="C157" s="39">
        <v>52</v>
      </c>
      <c r="D157" s="39">
        <v>26</v>
      </c>
      <c r="E157" s="43"/>
      <c r="F157" s="43" t="s">
        <v>58</v>
      </c>
      <c r="G157" s="42" t="s">
        <v>463</v>
      </c>
    </row>
    <row r="158" spans="1:7" s="40" customFormat="1" ht="15" customHeight="1" x14ac:dyDescent="0.35">
      <c r="A158" s="38">
        <v>64</v>
      </c>
      <c r="B158" s="39">
        <v>604</v>
      </c>
      <c r="C158" s="39">
        <v>52</v>
      </c>
      <c r="D158" s="39">
        <v>27</v>
      </c>
      <c r="E158" s="43"/>
      <c r="F158" s="43" t="s">
        <v>58</v>
      </c>
      <c r="G158" s="42" t="s">
        <v>464</v>
      </c>
    </row>
    <row r="159" spans="1:7" s="40" customFormat="1" ht="15" customHeight="1" x14ac:dyDescent="0.35">
      <c r="A159" s="38">
        <v>64</v>
      </c>
      <c r="B159" s="39">
        <v>604</v>
      </c>
      <c r="C159" s="39">
        <v>52</v>
      </c>
      <c r="D159" s="39">
        <v>28</v>
      </c>
      <c r="E159" s="43"/>
      <c r="F159" s="43" t="s">
        <v>58</v>
      </c>
      <c r="G159" s="42" t="s">
        <v>465</v>
      </c>
    </row>
    <row r="160" spans="1:7" s="40" customFormat="1" ht="15" customHeight="1" x14ac:dyDescent="0.35">
      <c r="A160" s="38">
        <v>64</v>
      </c>
      <c r="B160" s="39">
        <v>604</v>
      </c>
      <c r="C160" s="39">
        <v>52</v>
      </c>
      <c r="D160" s="39">
        <v>29</v>
      </c>
      <c r="E160" s="43"/>
      <c r="F160" s="43" t="s">
        <v>58</v>
      </c>
      <c r="G160" s="42" t="s">
        <v>466</v>
      </c>
    </row>
    <row r="161" spans="1:7" s="40" customFormat="1" ht="15" customHeight="1" x14ac:dyDescent="0.35">
      <c r="A161" s="38">
        <v>64</v>
      </c>
      <c r="B161" s="39">
        <v>604</v>
      </c>
      <c r="C161" s="39">
        <v>52</v>
      </c>
      <c r="D161" s="39">
        <v>30</v>
      </c>
      <c r="E161" s="43"/>
      <c r="F161" s="43" t="s">
        <v>58</v>
      </c>
      <c r="G161" s="42" t="s">
        <v>467</v>
      </c>
    </row>
    <row r="162" spans="1:7" s="40" customFormat="1" ht="15" customHeight="1" x14ac:dyDescent="0.35">
      <c r="A162" s="38">
        <v>64</v>
      </c>
      <c r="B162" s="39">
        <v>604</v>
      </c>
      <c r="C162" s="39">
        <v>52</v>
      </c>
      <c r="D162" s="39">
        <v>31</v>
      </c>
      <c r="E162" s="43"/>
      <c r="F162" s="43" t="s">
        <v>58</v>
      </c>
      <c r="G162" s="42" t="s">
        <v>468</v>
      </c>
    </row>
    <row r="163" spans="1:7" s="40" customFormat="1" ht="15" customHeight="1" x14ac:dyDescent="0.35">
      <c r="A163" s="38">
        <v>64</v>
      </c>
      <c r="B163" s="39">
        <v>604</v>
      </c>
      <c r="C163" s="39">
        <v>52</v>
      </c>
      <c r="D163" s="39">
        <v>32</v>
      </c>
      <c r="E163" s="43"/>
      <c r="F163" s="43" t="s">
        <v>58</v>
      </c>
      <c r="G163" s="42" t="s">
        <v>469</v>
      </c>
    </row>
    <row r="164" spans="1:7" s="40" customFormat="1" ht="15" customHeight="1" x14ac:dyDescent="0.35">
      <c r="A164" s="38">
        <v>64</v>
      </c>
      <c r="B164" s="39">
        <v>604</v>
      </c>
      <c r="C164" s="39">
        <v>52</v>
      </c>
      <c r="D164" s="39">
        <v>33</v>
      </c>
      <c r="E164" s="43"/>
      <c r="F164" s="43" t="s">
        <v>58</v>
      </c>
      <c r="G164" s="42" t="s">
        <v>470</v>
      </c>
    </row>
    <row r="165" spans="1:7" s="40" customFormat="1" ht="15" customHeight="1" x14ac:dyDescent="0.35">
      <c r="A165" s="38">
        <v>64</v>
      </c>
      <c r="B165" s="39">
        <v>604</v>
      </c>
      <c r="C165" s="39">
        <v>52</v>
      </c>
      <c r="D165" s="39">
        <v>34</v>
      </c>
      <c r="E165" s="43"/>
      <c r="F165" s="43" t="s">
        <v>58</v>
      </c>
      <c r="G165" s="42" t="s">
        <v>471</v>
      </c>
    </row>
    <row r="166" spans="1:7" s="40" customFormat="1" ht="29.25" customHeight="1" x14ac:dyDescent="0.35">
      <c r="A166" s="38">
        <v>64</v>
      </c>
      <c r="B166" s="39">
        <v>604</v>
      </c>
      <c r="C166" s="39">
        <v>52</v>
      </c>
      <c r="D166" s="39">
        <v>35</v>
      </c>
      <c r="E166" s="43"/>
      <c r="F166" s="43" t="s">
        <v>58</v>
      </c>
      <c r="G166" s="52" t="s">
        <v>472</v>
      </c>
    </row>
    <row r="167" spans="1:7" s="40" customFormat="1" ht="15" customHeight="1" x14ac:dyDescent="0.35">
      <c r="A167" s="38">
        <v>64</v>
      </c>
      <c r="B167" s="39">
        <v>604</v>
      </c>
      <c r="C167" s="39">
        <v>52</v>
      </c>
      <c r="D167" s="39">
        <v>36</v>
      </c>
      <c r="E167" s="43"/>
      <c r="F167" s="43" t="s">
        <v>58</v>
      </c>
      <c r="G167" s="42" t="s">
        <v>473</v>
      </c>
    </row>
    <row r="168" spans="1:7" s="40" customFormat="1" ht="15" customHeight="1" x14ac:dyDescent="0.35">
      <c r="A168" s="38">
        <v>64</v>
      </c>
      <c r="B168" s="39">
        <v>604</v>
      </c>
      <c r="C168" s="39">
        <v>52</v>
      </c>
      <c r="D168" s="39">
        <v>37</v>
      </c>
      <c r="E168" s="43"/>
      <c r="F168" s="43" t="s">
        <v>58</v>
      </c>
      <c r="G168" s="42" t="s">
        <v>474</v>
      </c>
    </row>
    <row r="169" spans="1:7" s="40" customFormat="1" ht="15" customHeight="1" x14ac:dyDescent="0.35">
      <c r="A169" s="38">
        <v>64</v>
      </c>
      <c r="B169" s="39">
        <v>604</v>
      </c>
      <c r="C169" s="39">
        <v>52</v>
      </c>
      <c r="D169" s="39">
        <v>38</v>
      </c>
      <c r="E169" s="43"/>
      <c r="F169" s="43" t="s">
        <v>58</v>
      </c>
      <c r="G169" s="42" t="s">
        <v>475</v>
      </c>
    </row>
    <row r="170" spans="1:7" s="40" customFormat="1" ht="15" customHeight="1" x14ac:dyDescent="0.35">
      <c r="A170" s="38">
        <v>64</v>
      </c>
      <c r="B170" s="39">
        <v>604</v>
      </c>
      <c r="C170" s="39">
        <v>52</v>
      </c>
      <c r="D170" s="39">
        <v>39</v>
      </c>
      <c r="E170" s="43"/>
      <c r="F170" s="43" t="s">
        <v>58</v>
      </c>
      <c r="G170" s="42" t="s">
        <v>476</v>
      </c>
    </row>
    <row r="171" spans="1:7" s="40" customFormat="1" ht="15" customHeight="1" x14ac:dyDescent="0.35">
      <c r="A171" s="38">
        <v>64</v>
      </c>
      <c r="B171" s="39">
        <v>604</v>
      </c>
      <c r="C171" s="39">
        <v>52</v>
      </c>
      <c r="D171" s="39">
        <v>40</v>
      </c>
      <c r="E171" s="43"/>
      <c r="F171" s="43" t="s">
        <v>58</v>
      </c>
      <c r="G171" s="42" t="s">
        <v>350</v>
      </c>
    </row>
    <row r="172" spans="1:7" s="40" customFormat="1" ht="15" customHeight="1" x14ac:dyDescent="0.35">
      <c r="A172" s="38">
        <v>64</v>
      </c>
      <c r="B172" s="39">
        <v>604</v>
      </c>
      <c r="C172" s="39">
        <v>52</v>
      </c>
      <c r="D172" s="39">
        <v>41</v>
      </c>
      <c r="E172" s="43"/>
      <c r="F172" s="43" t="s">
        <v>58</v>
      </c>
      <c r="G172" s="42" t="s">
        <v>477</v>
      </c>
    </row>
    <row r="173" spans="1:7" s="40" customFormat="1" ht="15" customHeight="1" x14ac:dyDescent="0.35">
      <c r="A173" s="38">
        <v>64</v>
      </c>
      <c r="B173" s="39">
        <v>604</v>
      </c>
      <c r="C173" s="39">
        <v>52</v>
      </c>
      <c r="D173" s="39">
        <v>42</v>
      </c>
      <c r="E173" s="43"/>
      <c r="F173" s="43" t="s">
        <v>58</v>
      </c>
      <c r="G173" s="42" t="s">
        <v>478</v>
      </c>
    </row>
    <row r="174" spans="1:7" s="40" customFormat="1" ht="15" customHeight="1" x14ac:dyDescent="0.35">
      <c r="A174" s="38">
        <v>64</v>
      </c>
      <c r="B174" s="39">
        <v>604</v>
      </c>
      <c r="C174" s="39">
        <v>52</v>
      </c>
      <c r="D174" s="39">
        <v>43</v>
      </c>
      <c r="E174" s="43"/>
      <c r="F174" s="43" t="s">
        <v>58</v>
      </c>
      <c r="G174" s="42" t="s">
        <v>479</v>
      </c>
    </row>
    <row r="175" spans="1:7" s="40" customFormat="1" ht="15" customHeight="1" x14ac:dyDescent="0.35">
      <c r="A175" s="38">
        <v>64</v>
      </c>
      <c r="B175" s="39">
        <v>604</v>
      </c>
      <c r="C175" s="39">
        <v>52</v>
      </c>
      <c r="D175" s="39">
        <v>44</v>
      </c>
      <c r="E175" s="43"/>
      <c r="F175" s="43" t="s">
        <v>58</v>
      </c>
      <c r="G175" s="42" t="s">
        <v>480</v>
      </c>
    </row>
    <row r="176" spans="1:7" s="40" customFormat="1" ht="15" customHeight="1" x14ac:dyDescent="0.35">
      <c r="A176" s="38">
        <v>64</v>
      </c>
      <c r="B176" s="39">
        <v>604</v>
      </c>
      <c r="C176" s="39">
        <v>52</v>
      </c>
      <c r="D176" s="39">
        <v>45</v>
      </c>
      <c r="E176" s="43"/>
      <c r="F176" s="43" t="s">
        <v>58</v>
      </c>
      <c r="G176" s="42" t="s">
        <v>481</v>
      </c>
    </row>
    <row r="177" spans="1:7" s="40" customFormat="1" ht="15" customHeight="1" x14ac:dyDescent="0.35">
      <c r="A177" s="38">
        <v>64</v>
      </c>
      <c r="B177" s="172">
        <v>613</v>
      </c>
      <c r="C177" s="173"/>
      <c r="D177" s="174"/>
      <c r="E177" s="43"/>
      <c r="F177" s="43"/>
      <c r="G177" s="41" t="s">
        <v>502</v>
      </c>
    </row>
    <row r="178" spans="1:7" s="40" customFormat="1" ht="15" customHeight="1" x14ac:dyDescent="0.35">
      <c r="A178" s="38">
        <v>64</v>
      </c>
      <c r="B178" s="39">
        <v>613</v>
      </c>
      <c r="C178" s="39">
        <v>20</v>
      </c>
      <c r="D178" s="39">
        <v>2</v>
      </c>
      <c r="E178" s="43"/>
      <c r="G178" s="42" t="s">
        <v>398</v>
      </c>
    </row>
    <row r="179" spans="1:7" s="40" customFormat="1" ht="15" customHeight="1" x14ac:dyDescent="0.35">
      <c r="A179" s="38">
        <v>64</v>
      </c>
      <c r="B179" s="39">
        <v>613</v>
      </c>
      <c r="C179" s="39">
        <v>20</v>
      </c>
      <c r="D179" s="39">
        <v>3</v>
      </c>
      <c r="E179" s="43"/>
      <c r="F179" s="43" t="s">
        <v>280</v>
      </c>
      <c r="G179" s="42" t="s">
        <v>482</v>
      </c>
    </row>
    <row r="180" spans="1:7" s="40" customFormat="1" ht="15" customHeight="1" x14ac:dyDescent="0.35">
      <c r="A180" s="38">
        <v>64</v>
      </c>
      <c r="B180" s="39">
        <v>613</v>
      </c>
      <c r="C180" s="39">
        <v>20</v>
      </c>
      <c r="D180" s="39">
        <v>5</v>
      </c>
      <c r="E180" s="43"/>
      <c r="F180" s="43" t="s">
        <v>280</v>
      </c>
      <c r="G180" s="42" t="s">
        <v>399</v>
      </c>
    </row>
    <row r="181" spans="1:7" s="40" customFormat="1" ht="15" customHeight="1" x14ac:dyDescent="0.35">
      <c r="A181" s="38">
        <v>64</v>
      </c>
      <c r="B181" s="39">
        <v>613</v>
      </c>
      <c r="C181" s="39">
        <v>20</v>
      </c>
      <c r="D181" s="39">
        <v>6</v>
      </c>
      <c r="E181" s="43"/>
      <c r="F181" s="43" t="s">
        <v>280</v>
      </c>
      <c r="G181" s="42" t="s">
        <v>483</v>
      </c>
    </row>
    <row r="182" spans="1:7" s="40" customFormat="1" ht="15" customHeight="1" x14ac:dyDescent="0.35">
      <c r="A182" s="38">
        <v>64</v>
      </c>
      <c r="B182" s="172">
        <v>656</v>
      </c>
      <c r="C182" s="173"/>
      <c r="D182" s="174"/>
      <c r="E182" s="43"/>
      <c r="F182" s="43"/>
      <c r="G182" s="41" t="s">
        <v>503</v>
      </c>
    </row>
    <row r="183" spans="1:7" s="40" customFormat="1" ht="15" customHeight="1" x14ac:dyDescent="0.35">
      <c r="A183" s="38">
        <v>64</v>
      </c>
      <c r="B183" s="39">
        <v>656</v>
      </c>
      <c r="C183" s="39">
        <v>17</v>
      </c>
      <c r="D183" s="39">
        <v>0</v>
      </c>
      <c r="E183" s="43"/>
      <c r="G183" s="42" t="s">
        <v>484</v>
      </c>
    </row>
    <row r="184" spans="1:7" s="40" customFormat="1" ht="15" customHeight="1" x14ac:dyDescent="0.35">
      <c r="A184" s="175">
        <v>71</v>
      </c>
      <c r="B184" s="173"/>
      <c r="C184" s="173"/>
      <c r="D184" s="174"/>
      <c r="E184" s="43"/>
      <c r="F184" s="43"/>
      <c r="G184" s="41" t="s">
        <v>361</v>
      </c>
    </row>
    <row r="185" spans="1:7" s="40" customFormat="1" ht="15" customHeight="1" x14ac:dyDescent="0.35">
      <c r="A185" s="38">
        <v>71</v>
      </c>
      <c r="B185" s="172">
        <v>106</v>
      </c>
      <c r="C185" s="173"/>
      <c r="D185" s="174"/>
      <c r="E185" s="43"/>
      <c r="F185" s="43"/>
      <c r="G185" s="41" t="s">
        <v>501</v>
      </c>
    </row>
    <row r="186" spans="1:7" s="40" customFormat="1" ht="15" customHeight="1" x14ac:dyDescent="0.35">
      <c r="A186" s="38">
        <v>71</v>
      </c>
      <c r="B186" s="39">
        <v>106</v>
      </c>
      <c r="C186" s="39">
        <v>16</v>
      </c>
      <c r="D186" s="39">
        <v>0</v>
      </c>
      <c r="G186" s="42" t="s">
        <v>485</v>
      </c>
    </row>
    <row r="187" spans="1:7" s="40" customFormat="1" ht="15" customHeight="1" x14ac:dyDescent="0.35">
      <c r="A187" s="175">
        <v>75</v>
      </c>
      <c r="B187" s="173"/>
      <c r="C187" s="173"/>
      <c r="D187" s="174"/>
      <c r="E187" s="43"/>
      <c r="F187" s="43"/>
      <c r="G187" s="41" t="s">
        <v>370</v>
      </c>
    </row>
    <row r="188" spans="1:7" s="40" customFormat="1" ht="15" customHeight="1" x14ac:dyDescent="0.35">
      <c r="A188" s="38">
        <v>75</v>
      </c>
      <c r="B188" s="172">
        <v>850</v>
      </c>
      <c r="C188" s="173"/>
      <c r="D188" s="174"/>
      <c r="E188" s="43"/>
      <c r="F188" s="43"/>
      <c r="G188" s="41" t="s">
        <v>504</v>
      </c>
    </row>
    <row r="189" spans="1:7" s="40" customFormat="1" ht="15" customHeight="1" x14ac:dyDescent="0.35">
      <c r="A189" s="38">
        <v>75</v>
      </c>
      <c r="B189" s="39">
        <v>850</v>
      </c>
      <c r="C189" s="39">
        <v>1</v>
      </c>
      <c r="D189" s="39">
        <v>0</v>
      </c>
      <c r="G189" s="42" t="s">
        <v>371</v>
      </c>
    </row>
    <row r="190" spans="1:7" s="40" customFormat="1" ht="15" customHeight="1" x14ac:dyDescent="0.35">
      <c r="A190" s="38">
        <v>75</v>
      </c>
      <c r="B190" s="39">
        <v>850</v>
      </c>
      <c r="C190" s="39">
        <v>1</v>
      </c>
      <c r="D190" s="39">
        <v>1</v>
      </c>
      <c r="E190" s="43"/>
      <c r="F190" s="43" t="s">
        <v>315</v>
      </c>
      <c r="G190" s="42" t="s">
        <v>382</v>
      </c>
    </row>
    <row r="191" spans="1:7" s="40" customFormat="1" ht="15" customHeight="1" x14ac:dyDescent="0.35">
      <c r="A191" s="175">
        <v>80</v>
      </c>
      <c r="B191" s="173"/>
      <c r="C191" s="173"/>
      <c r="D191" s="174"/>
      <c r="E191" s="43"/>
      <c r="F191" s="43"/>
      <c r="G191" s="41" t="s">
        <v>360</v>
      </c>
    </row>
    <row r="192" spans="1:7" s="40" customFormat="1" ht="15" customHeight="1" x14ac:dyDescent="0.35">
      <c r="A192" s="38">
        <v>80</v>
      </c>
      <c r="B192" s="172">
        <v>310</v>
      </c>
      <c r="C192" s="173"/>
      <c r="D192" s="174"/>
      <c r="E192" s="43"/>
      <c r="F192" s="43"/>
      <c r="G192" s="41" t="s">
        <v>8</v>
      </c>
    </row>
    <row r="193" spans="1:7" s="40" customFormat="1" ht="15" customHeight="1" x14ac:dyDescent="0.35">
      <c r="A193" s="38">
        <v>80</v>
      </c>
      <c r="B193" s="39">
        <v>310</v>
      </c>
      <c r="C193" s="39">
        <v>30</v>
      </c>
      <c r="D193" s="39">
        <v>0</v>
      </c>
      <c r="G193" s="42" t="s">
        <v>486</v>
      </c>
    </row>
    <row r="194" spans="1:7" s="40" customFormat="1" ht="15" customHeight="1" x14ac:dyDescent="0.35">
      <c r="A194" s="38">
        <v>80</v>
      </c>
      <c r="B194" s="39">
        <v>310</v>
      </c>
      <c r="C194" s="39">
        <v>37</v>
      </c>
      <c r="D194" s="39">
        <v>0</v>
      </c>
      <c r="E194" s="43"/>
      <c r="F194" s="43" t="s">
        <v>8</v>
      </c>
      <c r="G194" s="42" t="s">
        <v>487</v>
      </c>
    </row>
    <row r="195" spans="1:7" s="40" customFormat="1" ht="15" customHeight="1" x14ac:dyDescent="0.35">
      <c r="A195" s="38">
        <v>80</v>
      </c>
      <c r="B195" s="172">
        <v>903</v>
      </c>
      <c r="C195" s="173"/>
      <c r="D195" s="174"/>
      <c r="E195" s="43"/>
      <c r="F195" s="43"/>
      <c r="G195" s="41" t="s">
        <v>505</v>
      </c>
    </row>
    <row r="196" spans="1:7" s="40" customFormat="1" ht="15" customHeight="1" x14ac:dyDescent="0.35">
      <c r="A196" s="38">
        <v>80</v>
      </c>
      <c r="B196" s="39">
        <v>903</v>
      </c>
      <c r="C196" s="39">
        <v>53</v>
      </c>
      <c r="D196" s="39">
        <v>0</v>
      </c>
      <c r="E196" s="43"/>
      <c r="G196" s="42" t="s">
        <v>488</v>
      </c>
    </row>
    <row r="197" spans="1:7" s="40" customFormat="1" ht="15" customHeight="1" x14ac:dyDescent="0.35">
      <c r="A197" s="38">
        <v>80</v>
      </c>
      <c r="B197" s="172">
        <v>909</v>
      </c>
      <c r="C197" s="173"/>
      <c r="D197" s="174"/>
      <c r="E197" s="43"/>
      <c r="F197" s="43"/>
      <c r="G197" s="41" t="s">
        <v>506</v>
      </c>
    </row>
    <row r="198" spans="1:7" s="40" customFormat="1" ht="15" customHeight="1" x14ac:dyDescent="0.35">
      <c r="A198" s="38">
        <v>80</v>
      </c>
      <c r="B198" s="39">
        <v>909</v>
      </c>
      <c r="C198" s="39">
        <v>59</v>
      </c>
      <c r="D198" s="39">
        <v>0</v>
      </c>
      <c r="E198" s="43"/>
      <c r="G198" s="42" t="s">
        <v>489</v>
      </c>
    </row>
    <row r="199" spans="1:7" s="40" customFormat="1" ht="15" customHeight="1" x14ac:dyDescent="0.35">
      <c r="A199" s="175">
        <v>81</v>
      </c>
      <c r="B199" s="173"/>
      <c r="C199" s="173"/>
      <c r="D199" s="174"/>
      <c r="E199" s="43"/>
      <c r="F199" s="43"/>
      <c r="G199" s="41" t="s">
        <v>362</v>
      </c>
    </row>
    <row r="200" spans="1:7" s="40" customFormat="1" ht="15" customHeight="1" x14ac:dyDescent="0.35">
      <c r="A200" s="38">
        <v>81</v>
      </c>
      <c r="B200" s="172">
        <v>107</v>
      </c>
      <c r="C200" s="173"/>
      <c r="D200" s="174"/>
      <c r="E200" s="43"/>
      <c r="F200" s="43"/>
      <c r="G200" s="41" t="s">
        <v>492</v>
      </c>
    </row>
    <row r="201" spans="1:7" s="40" customFormat="1" ht="15" customHeight="1" x14ac:dyDescent="0.35">
      <c r="A201" s="38">
        <v>81</v>
      </c>
      <c r="B201" s="39">
        <v>107</v>
      </c>
      <c r="C201" s="39">
        <v>24</v>
      </c>
      <c r="D201" s="39">
        <v>0</v>
      </c>
      <c r="G201" s="42" t="s">
        <v>490</v>
      </c>
    </row>
    <row r="202" spans="1:7" s="40" customFormat="1" ht="15" customHeight="1" x14ac:dyDescent="0.35">
      <c r="A202" s="45">
        <v>81</v>
      </c>
      <c r="B202" s="176">
        <v>317</v>
      </c>
      <c r="C202" s="177"/>
      <c r="D202" s="178"/>
      <c r="F202" s="43"/>
      <c r="G202" s="46" t="s">
        <v>18</v>
      </c>
    </row>
    <row r="203" spans="1:7" s="40" customFormat="1" ht="15" customHeight="1" x14ac:dyDescent="0.35">
      <c r="A203" s="38">
        <v>81</v>
      </c>
      <c r="B203" s="39">
        <v>317</v>
      </c>
      <c r="C203" s="39">
        <v>61</v>
      </c>
      <c r="D203" s="39">
        <v>0</v>
      </c>
      <c r="E203" s="47"/>
      <c r="F203" s="48"/>
      <c r="G203" s="42" t="s">
        <v>491</v>
      </c>
    </row>
    <row r="204" spans="1:7" s="40" customFormat="1" ht="15" customHeight="1" thickBot="1" x14ac:dyDescent="0.4">
      <c r="A204" s="49">
        <v>81</v>
      </c>
      <c r="B204" s="50">
        <v>317</v>
      </c>
      <c r="C204" s="50">
        <v>63</v>
      </c>
      <c r="D204" s="50">
        <v>0</v>
      </c>
      <c r="E204" s="51"/>
      <c r="F204" s="51" t="s">
        <v>18</v>
      </c>
      <c r="G204" s="44" t="s">
        <v>369</v>
      </c>
    </row>
    <row r="205" spans="1:7" x14ac:dyDescent="0.35">
      <c r="F205" s="43"/>
    </row>
    <row r="206" spans="1:7" x14ac:dyDescent="0.35">
      <c r="F206" s="43"/>
    </row>
    <row r="207" spans="1:7" x14ac:dyDescent="0.35">
      <c r="F207" s="43"/>
    </row>
    <row r="208" spans="1:7" x14ac:dyDescent="0.35">
      <c r="F208" s="43"/>
    </row>
    <row r="209" spans="6:6" x14ac:dyDescent="0.35">
      <c r="F209" s="43"/>
    </row>
    <row r="210" spans="6:6" x14ac:dyDescent="0.35">
      <c r="F210" s="43"/>
    </row>
    <row r="211" spans="6:6" x14ac:dyDescent="0.35">
      <c r="F211" s="43"/>
    </row>
    <row r="212" spans="6:6" x14ac:dyDescent="0.35">
      <c r="F212" s="43"/>
    </row>
    <row r="213" spans="6:6" x14ac:dyDescent="0.35">
      <c r="F213" s="43"/>
    </row>
    <row r="214" spans="6:6" x14ac:dyDescent="0.35">
      <c r="F214" s="43"/>
    </row>
    <row r="215" spans="6:6" x14ac:dyDescent="0.35">
      <c r="F215" s="43"/>
    </row>
    <row r="216" spans="6:6" x14ac:dyDescent="0.35">
      <c r="F216" s="43"/>
    </row>
    <row r="217" spans="6:6" x14ac:dyDescent="0.35">
      <c r="F217" s="43"/>
    </row>
    <row r="218" spans="6:6" x14ac:dyDescent="0.35">
      <c r="F218" s="43"/>
    </row>
    <row r="219" spans="6:6" x14ac:dyDescent="0.35">
      <c r="F219" s="43"/>
    </row>
    <row r="220" spans="6:6" x14ac:dyDescent="0.35">
      <c r="F220" s="43"/>
    </row>
    <row r="221" spans="6:6" x14ac:dyDescent="0.35">
      <c r="F221" s="43"/>
    </row>
    <row r="222" spans="6:6" x14ac:dyDescent="0.35">
      <c r="F222" s="43"/>
    </row>
    <row r="223" spans="6:6" x14ac:dyDescent="0.35">
      <c r="F223" s="43"/>
    </row>
    <row r="224" spans="6:6" x14ac:dyDescent="0.35">
      <c r="F224" s="43"/>
    </row>
    <row r="225" spans="6:6" x14ac:dyDescent="0.35">
      <c r="F225" s="43"/>
    </row>
    <row r="226" spans="6:6" x14ac:dyDescent="0.35">
      <c r="F226" s="43"/>
    </row>
    <row r="227" spans="6:6" x14ac:dyDescent="0.35">
      <c r="F227" s="43"/>
    </row>
    <row r="228" spans="6:6" x14ac:dyDescent="0.35">
      <c r="F228" s="43"/>
    </row>
    <row r="229" spans="6:6" x14ac:dyDescent="0.35">
      <c r="F229" s="43"/>
    </row>
    <row r="230" spans="6:6" x14ac:dyDescent="0.35">
      <c r="F230" s="43"/>
    </row>
    <row r="231" spans="6:6" x14ac:dyDescent="0.35">
      <c r="F231" s="43"/>
    </row>
    <row r="232" spans="6:6" x14ac:dyDescent="0.35">
      <c r="F232" s="43"/>
    </row>
    <row r="233" spans="6:6" x14ac:dyDescent="0.35">
      <c r="F233" s="43"/>
    </row>
    <row r="234" spans="6:6" x14ac:dyDescent="0.35">
      <c r="F234" s="43"/>
    </row>
    <row r="235" spans="6:6" x14ac:dyDescent="0.35">
      <c r="F235" s="43"/>
    </row>
    <row r="236" spans="6:6" x14ac:dyDescent="0.35">
      <c r="F236" s="43"/>
    </row>
    <row r="237" spans="6:6" x14ac:dyDescent="0.35">
      <c r="F237" s="43"/>
    </row>
    <row r="238" spans="6:6" x14ac:dyDescent="0.35">
      <c r="F238" s="43"/>
    </row>
    <row r="239" spans="6:6" x14ac:dyDescent="0.35">
      <c r="F239" s="43"/>
    </row>
    <row r="240" spans="6:6" x14ac:dyDescent="0.35">
      <c r="F240" s="43"/>
    </row>
    <row r="241" spans="6:6" x14ac:dyDescent="0.35">
      <c r="F241" s="43"/>
    </row>
    <row r="242" spans="6:6" x14ac:dyDescent="0.35">
      <c r="F242" s="43"/>
    </row>
    <row r="243" spans="6:6" x14ac:dyDescent="0.35">
      <c r="F243" s="43"/>
    </row>
    <row r="244" spans="6:6" x14ac:dyDescent="0.35">
      <c r="F244" s="43"/>
    </row>
    <row r="245" spans="6:6" x14ac:dyDescent="0.35">
      <c r="F245" s="43"/>
    </row>
    <row r="246" spans="6:6" x14ac:dyDescent="0.35">
      <c r="F246" s="43"/>
    </row>
    <row r="247" spans="6:6" x14ac:dyDescent="0.35">
      <c r="F247" s="43"/>
    </row>
    <row r="248" spans="6:6" x14ac:dyDescent="0.35">
      <c r="F248" s="43"/>
    </row>
    <row r="249" spans="6:6" x14ac:dyDescent="0.35">
      <c r="F249" s="43"/>
    </row>
    <row r="250" spans="6:6" x14ac:dyDescent="0.35">
      <c r="F250" s="43"/>
    </row>
    <row r="251" spans="6:6" x14ac:dyDescent="0.35">
      <c r="F251" s="43"/>
    </row>
    <row r="252" spans="6:6" x14ac:dyDescent="0.35">
      <c r="F252" s="43"/>
    </row>
    <row r="253" spans="6:6" x14ac:dyDescent="0.35">
      <c r="F253" s="43"/>
    </row>
    <row r="254" spans="6:6" x14ac:dyDescent="0.35">
      <c r="F254" s="43"/>
    </row>
    <row r="255" spans="6:6" x14ac:dyDescent="0.35">
      <c r="F255" s="43"/>
    </row>
    <row r="256" spans="6:6" x14ac:dyDescent="0.35">
      <c r="F256" s="43"/>
    </row>
    <row r="257" spans="6:6" x14ac:dyDescent="0.35">
      <c r="F257" s="43"/>
    </row>
    <row r="258" spans="6:6" x14ac:dyDescent="0.35">
      <c r="F258" s="43"/>
    </row>
    <row r="259" spans="6:6" x14ac:dyDescent="0.35">
      <c r="F259" s="43"/>
    </row>
    <row r="260" spans="6:6" x14ac:dyDescent="0.35">
      <c r="F260" s="43"/>
    </row>
    <row r="261" spans="6:6" x14ac:dyDescent="0.35">
      <c r="F261" s="43"/>
    </row>
    <row r="262" spans="6:6" x14ac:dyDescent="0.35">
      <c r="F262" s="43"/>
    </row>
    <row r="263" spans="6:6" x14ac:dyDescent="0.35">
      <c r="F263" s="43"/>
    </row>
    <row r="264" spans="6:6" x14ac:dyDescent="0.35">
      <c r="F264" s="43"/>
    </row>
    <row r="265" spans="6:6" x14ac:dyDescent="0.35">
      <c r="F265" s="43"/>
    </row>
    <row r="266" spans="6:6" x14ac:dyDescent="0.35">
      <c r="F266" s="43"/>
    </row>
    <row r="267" spans="6:6" x14ac:dyDescent="0.35">
      <c r="F267" s="43"/>
    </row>
    <row r="268" spans="6:6" x14ac:dyDescent="0.35">
      <c r="F268" s="43"/>
    </row>
    <row r="269" spans="6:6" x14ac:dyDescent="0.35">
      <c r="F269" s="43"/>
    </row>
    <row r="270" spans="6:6" x14ac:dyDescent="0.35">
      <c r="F270" s="43"/>
    </row>
    <row r="271" spans="6:6" x14ac:dyDescent="0.35">
      <c r="F271" s="43"/>
    </row>
    <row r="272" spans="6:6" x14ac:dyDescent="0.35">
      <c r="F272" s="43"/>
    </row>
    <row r="273" spans="6:6" x14ac:dyDescent="0.35">
      <c r="F273" s="43"/>
    </row>
    <row r="274" spans="6:6" x14ac:dyDescent="0.35">
      <c r="F274" s="43"/>
    </row>
    <row r="275" spans="6:6" x14ac:dyDescent="0.35">
      <c r="F275" s="43"/>
    </row>
    <row r="276" spans="6:6" x14ac:dyDescent="0.35">
      <c r="F276" s="43"/>
    </row>
    <row r="277" spans="6:6" x14ac:dyDescent="0.35">
      <c r="F277" s="43"/>
    </row>
    <row r="278" spans="6:6" x14ac:dyDescent="0.35">
      <c r="F278" s="43"/>
    </row>
    <row r="279" spans="6:6" x14ac:dyDescent="0.35">
      <c r="F279" s="43"/>
    </row>
    <row r="280" spans="6:6" x14ac:dyDescent="0.35">
      <c r="F280" s="43"/>
    </row>
    <row r="281" spans="6:6" x14ac:dyDescent="0.35">
      <c r="F281" s="43"/>
    </row>
    <row r="282" spans="6:6" x14ac:dyDescent="0.35">
      <c r="F282" s="43"/>
    </row>
    <row r="283" spans="6:6" x14ac:dyDescent="0.35">
      <c r="F283" s="43"/>
    </row>
    <row r="284" spans="6:6" x14ac:dyDescent="0.35">
      <c r="F284" s="43"/>
    </row>
    <row r="285" spans="6:6" x14ac:dyDescent="0.35">
      <c r="F285" s="43"/>
    </row>
    <row r="286" spans="6:6" x14ac:dyDescent="0.35">
      <c r="F286" s="43"/>
    </row>
    <row r="287" spans="6:6" x14ac:dyDescent="0.35">
      <c r="F287" s="43"/>
    </row>
    <row r="288" spans="6:6" x14ac:dyDescent="0.35">
      <c r="F288" s="43"/>
    </row>
    <row r="289" spans="6:6" x14ac:dyDescent="0.35">
      <c r="F289" s="43"/>
    </row>
    <row r="290" spans="6:6" x14ac:dyDescent="0.35">
      <c r="F290" s="43"/>
    </row>
    <row r="291" spans="6:6" x14ac:dyDescent="0.35">
      <c r="F291" s="43"/>
    </row>
    <row r="292" spans="6:6" x14ac:dyDescent="0.35">
      <c r="F292" s="43"/>
    </row>
    <row r="293" spans="6:6" x14ac:dyDescent="0.35">
      <c r="F293" s="43"/>
    </row>
    <row r="294" spans="6:6" x14ac:dyDescent="0.35">
      <c r="F294" s="43"/>
    </row>
    <row r="295" spans="6:6" x14ac:dyDescent="0.35">
      <c r="F295" s="43"/>
    </row>
    <row r="296" spans="6:6" x14ac:dyDescent="0.35">
      <c r="F296" s="43"/>
    </row>
    <row r="297" spans="6:6" x14ac:dyDescent="0.35">
      <c r="F297" s="43"/>
    </row>
    <row r="298" spans="6:6" x14ac:dyDescent="0.35">
      <c r="F298" s="43"/>
    </row>
    <row r="299" spans="6:6" x14ac:dyDescent="0.35">
      <c r="F299" s="43"/>
    </row>
    <row r="300" spans="6:6" x14ac:dyDescent="0.35">
      <c r="F300" s="43"/>
    </row>
    <row r="301" spans="6:6" x14ac:dyDescent="0.35">
      <c r="F301" s="43"/>
    </row>
    <row r="302" spans="6:6" x14ac:dyDescent="0.35">
      <c r="F302" s="43"/>
    </row>
    <row r="303" spans="6:6" x14ac:dyDescent="0.35">
      <c r="F303" s="43"/>
    </row>
    <row r="304" spans="6:6" x14ac:dyDescent="0.35">
      <c r="F304" s="43"/>
    </row>
    <row r="305" spans="6:6" x14ac:dyDescent="0.35">
      <c r="F305" s="43"/>
    </row>
    <row r="306" spans="6:6" x14ac:dyDescent="0.35">
      <c r="F306" s="43"/>
    </row>
    <row r="307" spans="6:6" x14ac:dyDescent="0.35">
      <c r="F307" s="43"/>
    </row>
    <row r="308" spans="6:6" x14ac:dyDescent="0.35">
      <c r="F308" s="43"/>
    </row>
    <row r="309" spans="6:6" x14ac:dyDescent="0.35">
      <c r="F309" s="43"/>
    </row>
    <row r="310" spans="6:6" x14ac:dyDescent="0.35">
      <c r="F310" s="43"/>
    </row>
    <row r="311" spans="6:6" x14ac:dyDescent="0.35">
      <c r="F311" s="43"/>
    </row>
    <row r="312" spans="6:6" x14ac:dyDescent="0.35">
      <c r="F312" s="43"/>
    </row>
    <row r="313" spans="6:6" x14ac:dyDescent="0.35">
      <c r="F313" s="43"/>
    </row>
    <row r="314" spans="6:6" x14ac:dyDescent="0.35">
      <c r="F314" s="43"/>
    </row>
    <row r="315" spans="6:6" x14ac:dyDescent="0.35">
      <c r="F315" s="43"/>
    </row>
    <row r="316" spans="6:6" x14ac:dyDescent="0.35">
      <c r="F316" s="43"/>
    </row>
    <row r="317" spans="6:6" x14ac:dyDescent="0.35">
      <c r="F317" s="43"/>
    </row>
    <row r="318" spans="6:6" x14ac:dyDescent="0.35">
      <c r="F318" s="43"/>
    </row>
    <row r="319" spans="6:6" x14ac:dyDescent="0.35">
      <c r="F319" s="43"/>
    </row>
    <row r="320" spans="6:6" x14ac:dyDescent="0.35">
      <c r="F320" s="43"/>
    </row>
    <row r="321" spans="6:6" x14ac:dyDescent="0.35">
      <c r="F321" s="43"/>
    </row>
    <row r="322" spans="6:6" x14ac:dyDescent="0.35">
      <c r="F322" s="43"/>
    </row>
    <row r="323" spans="6:6" x14ac:dyDescent="0.35">
      <c r="F323" s="43"/>
    </row>
    <row r="324" spans="6:6" x14ac:dyDescent="0.35">
      <c r="F324" s="43"/>
    </row>
    <row r="325" spans="6:6" x14ac:dyDescent="0.35">
      <c r="F325" s="43"/>
    </row>
    <row r="326" spans="6:6" x14ac:dyDescent="0.35">
      <c r="F326" s="43"/>
    </row>
    <row r="327" spans="6:6" x14ac:dyDescent="0.35">
      <c r="F327" s="43"/>
    </row>
    <row r="328" spans="6:6" x14ac:dyDescent="0.35">
      <c r="F328" s="43"/>
    </row>
    <row r="329" spans="6:6" x14ac:dyDescent="0.35">
      <c r="F329" s="43"/>
    </row>
    <row r="330" spans="6:6" x14ac:dyDescent="0.35">
      <c r="F330" s="43"/>
    </row>
    <row r="331" spans="6:6" x14ac:dyDescent="0.35">
      <c r="F331" s="43"/>
    </row>
    <row r="332" spans="6:6" x14ac:dyDescent="0.35">
      <c r="F332" s="43"/>
    </row>
    <row r="333" spans="6:6" x14ac:dyDescent="0.35">
      <c r="F333" s="43"/>
    </row>
    <row r="334" spans="6:6" x14ac:dyDescent="0.35">
      <c r="F334" s="43"/>
    </row>
    <row r="335" spans="6:6" x14ac:dyDescent="0.35">
      <c r="F335" s="43"/>
    </row>
    <row r="336" spans="6:6" x14ac:dyDescent="0.35">
      <c r="F336" s="43"/>
    </row>
    <row r="337" spans="6:6" x14ac:dyDescent="0.35">
      <c r="F337" s="43"/>
    </row>
    <row r="338" spans="6:6" x14ac:dyDescent="0.35">
      <c r="F338" s="43"/>
    </row>
    <row r="339" spans="6:6" x14ac:dyDescent="0.35">
      <c r="F339" s="43"/>
    </row>
    <row r="340" spans="6:6" x14ac:dyDescent="0.35">
      <c r="F340" s="43"/>
    </row>
    <row r="341" spans="6:6" x14ac:dyDescent="0.35">
      <c r="F341" s="43"/>
    </row>
    <row r="342" spans="6:6" x14ac:dyDescent="0.35">
      <c r="F342" s="43"/>
    </row>
    <row r="343" spans="6:6" x14ac:dyDescent="0.35">
      <c r="F343" s="43"/>
    </row>
    <row r="344" spans="6:6" x14ac:dyDescent="0.35">
      <c r="F344" s="43"/>
    </row>
    <row r="345" spans="6:6" x14ac:dyDescent="0.35">
      <c r="F345" s="43"/>
    </row>
    <row r="346" spans="6:6" x14ac:dyDescent="0.35">
      <c r="F346" s="43"/>
    </row>
    <row r="347" spans="6:6" x14ac:dyDescent="0.35">
      <c r="F347" s="43"/>
    </row>
    <row r="348" spans="6:6" x14ac:dyDescent="0.35">
      <c r="F348" s="43"/>
    </row>
    <row r="349" spans="6:6" x14ac:dyDescent="0.35">
      <c r="F349" s="43"/>
    </row>
    <row r="350" spans="6:6" x14ac:dyDescent="0.35">
      <c r="F350" s="43"/>
    </row>
    <row r="351" spans="6:6" x14ac:dyDescent="0.35">
      <c r="F351" s="43"/>
    </row>
    <row r="352" spans="6:6" x14ac:dyDescent="0.35">
      <c r="F352" s="43"/>
    </row>
    <row r="353" spans="6:6" x14ac:dyDescent="0.35">
      <c r="F353" s="43"/>
    </row>
    <row r="354" spans="6:6" x14ac:dyDescent="0.35">
      <c r="F354" s="43"/>
    </row>
    <row r="355" spans="6:6" x14ac:dyDescent="0.35">
      <c r="F355" s="43"/>
    </row>
    <row r="356" spans="6:6" x14ac:dyDescent="0.35">
      <c r="F356" s="43"/>
    </row>
    <row r="357" spans="6:6" x14ac:dyDescent="0.35">
      <c r="F357" s="43"/>
    </row>
    <row r="358" spans="6:6" x14ac:dyDescent="0.35">
      <c r="F358" s="43"/>
    </row>
    <row r="359" spans="6:6" x14ac:dyDescent="0.35">
      <c r="F359" s="43"/>
    </row>
    <row r="360" spans="6:6" x14ac:dyDescent="0.35">
      <c r="F360" s="43"/>
    </row>
    <row r="361" spans="6:6" x14ac:dyDescent="0.35">
      <c r="F361" s="43"/>
    </row>
    <row r="362" spans="6:6" x14ac:dyDescent="0.35">
      <c r="F362" s="43"/>
    </row>
    <row r="363" spans="6:6" x14ac:dyDescent="0.35">
      <c r="F363" s="43"/>
    </row>
    <row r="364" spans="6:6" x14ac:dyDescent="0.35">
      <c r="F364" s="43"/>
    </row>
    <row r="365" spans="6:6" x14ac:dyDescent="0.35">
      <c r="F365" s="43"/>
    </row>
    <row r="366" spans="6:6" x14ac:dyDescent="0.35">
      <c r="F366" s="43"/>
    </row>
    <row r="367" spans="6:6" x14ac:dyDescent="0.35">
      <c r="F367" s="43"/>
    </row>
    <row r="368" spans="6:6" x14ac:dyDescent="0.35">
      <c r="F368" s="43"/>
    </row>
    <row r="369" spans="6:6" x14ac:dyDescent="0.35">
      <c r="F369" s="43"/>
    </row>
    <row r="370" spans="6:6" x14ac:dyDescent="0.35">
      <c r="F370" s="43"/>
    </row>
    <row r="371" spans="6:6" x14ac:dyDescent="0.35">
      <c r="F371" s="43"/>
    </row>
    <row r="372" spans="6:6" x14ac:dyDescent="0.35">
      <c r="F372" s="43"/>
    </row>
    <row r="373" spans="6:6" x14ac:dyDescent="0.35">
      <c r="F373" s="43"/>
    </row>
    <row r="374" spans="6:6" x14ac:dyDescent="0.35">
      <c r="F374" s="43"/>
    </row>
    <row r="375" spans="6:6" x14ac:dyDescent="0.35">
      <c r="F375" s="43"/>
    </row>
    <row r="376" spans="6:6" x14ac:dyDescent="0.35">
      <c r="F376" s="43"/>
    </row>
    <row r="377" spans="6:6" x14ac:dyDescent="0.35">
      <c r="F377" s="43"/>
    </row>
    <row r="378" spans="6:6" x14ac:dyDescent="0.35">
      <c r="F378" s="43"/>
    </row>
    <row r="379" spans="6:6" x14ac:dyDescent="0.35">
      <c r="F379" s="43"/>
    </row>
    <row r="380" spans="6:6" x14ac:dyDescent="0.35">
      <c r="F380" s="43"/>
    </row>
    <row r="381" spans="6:6" x14ac:dyDescent="0.35">
      <c r="F381" s="43"/>
    </row>
    <row r="382" spans="6:6" x14ac:dyDescent="0.35">
      <c r="F382" s="43"/>
    </row>
    <row r="383" spans="6:6" x14ac:dyDescent="0.35">
      <c r="F383" s="43"/>
    </row>
    <row r="384" spans="6:6" x14ac:dyDescent="0.35">
      <c r="F384" s="43"/>
    </row>
    <row r="385" spans="6:6" x14ac:dyDescent="0.35">
      <c r="F385" s="43"/>
    </row>
    <row r="386" spans="6:6" x14ac:dyDescent="0.35">
      <c r="F386" s="43"/>
    </row>
    <row r="387" spans="6:6" x14ac:dyDescent="0.35">
      <c r="F387" s="43"/>
    </row>
    <row r="388" spans="6:6" x14ac:dyDescent="0.35">
      <c r="F388" s="43"/>
    </row>
    <row r="389" spans="6:6" x14ac:dyDescent="0.35">
      <c r="F389" s="43"/>
    </row>
    <row r="390" spans="6:6" x14ac:dyDescent="0.35">
      <c r="F390" s="43"/>
    </row>
    <row r="391" spans="6:6" x14ac:dyDescent="0.35">
      <c r="F391" s="43"/>
    </row>
    <row r="392" spans="6:6" x14ac:dyDescent="0.35">
      <c r="F392" s="43"/>
    </row>
    <row r="393" spans="6:6" x14ac:dyDescent="0.35">
      <c r="F393" s="43"/>
    </row>
    <row r="394" spans="6:6" x14ac:dyDescent="0.35">
      <c r="F394" s="43"/>
    </row>
    <row r="395" spans="6:6" x14ac:dyDescent="0.35">
      <c r="F395" s="43"/>
    </row>
    <row r="396" spans="6:6" x14ac:dyDescent="0.35">
      <c r="F396" s="43"/>
    </row>
    <row r="397" spans="6:6" x14ac:dyDescent="0.35">
      <c r="F397" s="43"/>
    </row>
    <row r="398" spans="6:6" x14ac:dyDescent="0.35">
      <c r="F398" s="43"/>
    </row>
    <row r="399" spans="6:6" x14ac:dyDescent="0.35">
      <c r="F399" s="43"/>
    </row>
    <row r="400" spans="6:6" x14ac:dyDescent="0.35">
      <c r="F400" s="43"/>
    </row>
    <row r="401" spans="6:6" x14ac:dyDescent="0.35">
      <c r="F401" s="43"/>
    </row>
    <row r="402" spans="6:6" x14ac:dyDescent="0.35">
      <c r="F402" s="43"/>
    </row>
    <row r="403" spans="6:6" x14ac:dyDescent="0.35">
      <c r="F403" s="43"/>
    </row>
    <row r="404" spans="6:6" x14ac:dyDescent="0.35">
      <c r="F404" s="43"/>
    </row>
    <row r="405" spans="6:6" x14ac:dyDescent="0.35">
      <c r="F405" s="43"/>
    </row>
    <row r="406" spans="6:6" x14ac:dyDescent="0.35">
      <c r="F406" s="43"/>
    </row>
    <row r="407" spans="6:6" x14ac:dyDescent="0.35">
      <c r="F407" s="43"/>
    </row>
    <row r="408" spans="6:6" x14ac:dyDescent="0.35">
      <c r="F408" s="43"/>
    </row>
    <row r="409" spans="6:6" x14ac:dyDescent="0.35">
      <c r="F409" s="43"/>
    </row>
    <row r="410" spans="6:6" x14ac:dyDescent="0.35">
      <c r="F410" s="43"/>
    </row>
    <row r="411" spans="6:6" x14ac:dyDescent="0.35">
      <c r="F411" s="43"/>
    </row>
    <row r="412" spans="6:6" x14ac:dyDescent="0.35">
      <c r="F412" s="43"/>
    </row>
    <row r="413" spans="6:6" x14ac:dyDescent="0.35">
      <c r="F413" s="43"/>
    </row>
    <row r="414" spans="6:6" x14ac:dyDescent="0.35">
      <c r="F414" s="43"/>
    </row>
    <row r="415" spans="6:6" x14ac:dyDescent="0.35">
      <c r="F415" s="43"/>
    </row>
    <row r="416" spans="6:6" x14ac:dyDescent="0.35">
      <c r="F416" s="43"/>
    </row>
    <row r="417" spans="6:6" x14ac:dyDescent="0.35">
      <c r="F417" s="43"/>
    </row>
    <row r="418" spans="6:6" x14ac:dyDescent="0.35">
      <c r="F418" s="43"/>
    </row>
    <row r="419" spans="6:6" x14ac:dyDescent="0.35">
      <c r="F419" s="43"/>
    </row>
    <row r="420" spans="6:6" x14ac:dyDescent="0.35">
      <c r="F420" s="43"/>
    </row>
    <row r="421" spans="6:6" x14ac:dyDescent="0.35">
      <c r="F421" s="43"/>
    </row>
    <row r="422" spans="6:6" x14ac:dyDescent="0.35">
      <c r="F422" s="43"/>
    </row>
    <row r="423" spans="6:6" x14ac:dyDescent="0.35">
      <c r="F423" s="43"/>
    </row>
    <row r="424" spans="6:6" x14ac:dyDescent="0.35">
      <c r="F424" s="43"/>
    </row>
    <row r="425" spans="6:6" x14ac:dyDescent="0.35">
      <c r="F425" s="43"/>
    </row>
    <row r="426" spans="6:6" x14ac:dyDescent="0.35">
      <c r="F426" s="43"/>
    </row>
    <row r="427" spans="6:6" x14ac:dyDescent="0.35">
      <c r="F427" s="43"/>
    </row>
    <row r="428" spans="6:6" x14ac:dyDescent="0.35">
      <c r="F428" s="43"/>
    </row>
    <row r="429" spans="6:6" x14ac:dyDescent="0.35">
      <c r="F429" s="43"/>
    </row>
    <row r="430" spans="6:6" x14ac:dyDescent="0.35">
      <c r="F430" s="43"/>
    </row>
    <row r="431" spans="6:6" x14ac:dyDescent="0.35">
      <c r="F431" s="43"/>
    </row>
    <row r="432" spans="6:6" x14ac:dyDescent="0.35">
      <c r="F432" s="43"/>
    </row>
    <row r="433" spans="6:6" x14ac:dyDescent="0.35">
      <c r="F433" s="43"/>
    </row>
    <row r="434" spans="6:6" x14ac:dyDescent="0.35">
      <c r="F434" s="43"/>
    </row>
    <row r="435" spans="6:6" x14ac:dyDescent="0.35">
      <c r="F435" s="43"/>
    </row>
    <row r="436" spans="6:6" x14ac:dyDescent="0.35">
      <c r="F436" s="43"/>
    </row>
    <row r="437" spans="6:6" x14ac:dyDescent="0.35">
      <c r="F437" s="43"/>
    </row>
    <row r="438" spans="6:6" x14ac:dyDescent="0.35">
      <c r="F438" s="43"/>
    </row>
    <row r="439" spans="6:6" x14ac:dyDescent="0.35">
      <c r="F439" s="43"/>
    </row>
    <row r="440" spans="6:6" x14ac:dyDescent="0.35">
      <c r="F440" s="43"/>
    </row>
    <row r="441" spans="6:6" x14ac:dyDescent="0.35">
      <c r="F441" s="43"/>
    </row>
    <row r="442" spans="6:6" x14ac:dyDescent="0.35">
      <c r="F442" s="43"/>
    </row>
    <row r="443" spans="6:6" x14ac:dyDescent="0.35">
      <c r="F443" s="43"/>
    </row>
    <row r="444" spans="6:6" x14ac:dyDescent="0.35">
      <c r="F444" s="43"/>
    </row>
    <row r="445" spans="6:6" x14ac:dyDescent="0.35">
      <c r="F445" s="43"/>
    </row>
    <row r="446" spans="6:6" x14ac:dyDescent="0.35">
      <c r="F446" s="43"/>
    </row>
    <row r="447" spans="6:6" x14ac:dyDescent="0.35">
      <c r="F447" s="43"/>
    </row>
    <row r="448" spans="6:6" x14ac:dyDescent="0.35">
      <c r="F448" s="43"/>
    </row>
    <row r="449" spans="6:6" x14ac:dyDescent="0.35">
      <c r="F449" s="43"/>
    </row>
    <row r="450" spans="6:6" x14ac:dyDescent="0.35">
      <c r="F450" s="43"/>
    </row>
    <row r="451" spans="6:6" x14ac:dyDescent="0.35">
      <c r="F451" s="43"/>
    </row>
    <row r="452" spans="6:6" x14ac:dyDescent="0.35">
      <c r="F452" s="43"/>
    </row>
    <row r="453" spans="6:6" x14ac:dyDescent="0.35">
      <c r="F453" s="43"/>
    </row>
    <row r="454" spans="6:6" x14ac:dyDescent="0.35">
      <c r="F454" s="43"/>
    </row>
    <row r="455" spans="6:6" x14ac:dyDescent="0.35">
      <c r="F455" s="43"/>
    </row>
  </sheetData>
  <sortState ref="A26:D530">
    <sortCondition ref="A26:A530"/>
    <sortCondition ref="B26:B530"/>
    <sortCondition ref="C26:C530"/>
  </sortState>
  <mergeCells count="52">
    <mergeCell ref="B57:D57"/>
    <mergeCell ref="A8:G8"/>
    <mergeCell ref="A3:G3"/>
    <mergeCell ref="A4:G4"/>
    <mergeCell ref="A5:G5"/>
    <mergeCell ref="A6:G6"/>
    <mergeCell ref="A7:G7"/>
    <mergeCell ref="A47:D47"/>
    <mergeCell ref="A56:D56"/>
    <mergeCell ref="A10:D10"/>
    <mergeCell ref="A15:D15"/>
    <mergeCell ref="A29:D29"/>
    <mergeCell ref="A34:D34"/>
    <mergeCell ref="A37:D37"/>
    <mergeCell ref="A40:D40"/>
    <mergeCell ref="B38:D38"/>
    <mergeCell ref="B11:D11"/>
    <mergeCell ref="B13:D13"/>
    <mergeCell ref="B35:D35"/>
    <mergeCell ref="B41:D41"/>
    <mergeCell ref="B54:D54"/>
    <mergeCell ref="B45:D45"/>
    <mergeCell ref="B43:D43"/>
    <mergeCell ref="B48:D48"/>
    <mergeCell ref="B50:D50"/>
    <mergeCell ref="B52:D52"/>
    <mergeCell ref="B62:D62"/>
    <mergeCell ref="B177:D177"/>
    <mergeCell ref="B65:D65"/>
    <mergeCell ref="A67:D67"/>
    <mergeCell ref="B68:D68"/>
    <mergeCell ref="B72:D72"/>
    <mergeCell ref="A71:D71"/>
    <mergeCell ref="B80:D80"/>
    <mergeCell ref="B82:D82"/>
    <mergeCell ref="A84:D84"/>
    <mergeCell ref="B85:D85"/>
    <mergeCell ref="B87:D87"/>
    <mergeCell ref="B96:D96"/>
    <mergeCell ref="A64:D64"/>
    <mergeCell ref="A191:D191"/>
    <mergeCell ref="A199:D199"/>
    <mergeCell ref="B200:D200"/>
    <mergeCell ref="B202:D202"/>
    <mergeCell ref="B197:D197"/>
    <mergeCell ref="B195:D195"/>
    <mergeCell ref="B192:D192"/>
    <mergeCell ref="B188:D188"/>
    <mergeCell ref="B185:D185"/>
    <mergeCell ref="B182:D182"/>
    <mergeCell ref="A184:D184"/>
    <mergeCell ref="A187:D187"/>
  </mergeCells>
  <printOptions horizontalCentered="1"/>
  <pageMargins left="1.1811023622047245" right="0.78740157480314965" top="0.78740157480314965" bottom="0.78740157480314965" header="0.31496062992125984" footer="0.31496062992125984"/>
  <pageSetup paperSize="9" scale="54" fitToHeight="0" orientation="portrait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Articulo 15 2021</vt:lpstr>
      <vt:lpstr>Bs y Servicios</vt:lpstr>
      <vt:lpstr>Referencias</vt:lpstr>
      <vt:lpstr>'Articulo 15 2021'!Área_de_impresión</vt:lpstr>
      <vt:lpstr>'Articulo 15 2021'!Títulos_a_imprimir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Luciano Adrián Vecchio</cp:lastModifiedBy>
  <cp:lastPrinted>2020-09-15T19:24:39Z</cp:lastPrinted>
  <dcterms:created xsi:type="dcterms:W3CDTF">2020-08-25T15:01:45Z</dcterms:created>
  <dcterms:modified xsi:type="dcterms:W3CDTF">2020-09-15T19:27:52Z</dcterms:modified>
</cp:coreProperties>
</file>