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sa\TRAPAR\Ley2017\"/>
    </mc:Choice>
  </mc:AlternateContent>
  <bookViews>
    <workbookView xWindow="120" yWindow="120" windowWidth="23715" windowHeight="87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74" i="1" l="1"/>
  <c r="F64" i="1"/>
  <c r="F65" i="1"/>
  <c r="F66" i="1"/>
  <c r="F67" i="1"/>
  <c r="F68" i="1"/>
  <c r="F63" i="1" l="1"/>
  <c r="F62" i="1" l="1"/>
  <c r="F69" i="1"/>
  <c r="D70" i="1"/>
  <c r="E70" i="1"/>
  <c r="C70" i="1"/>
  <c r="E77" i="1" l="1"/>
  <c r="D77" i="1"/>
  <c r="C77" i="1"/>
  <c r="F76" i="1"/>
  <c r="F75" i="1"/>
  <c r="F74" i="1"/>
  <c r="F73" i="1"/>
  <c r="F72" i="1"/>
  <c r="F71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77" i="1" l="1"/>
  <c r="F70" i="1"/>
  <c r="D78" i="1"/>
  <c r="E78" i="1"/>
  <c r="C78" i="1"/>
  <c r="F78" i="1" l="1"/>
</calcChain>
</file>

<file path=xl/sharedStrings.xml><?xml version="1.0" encoding="utf-8"?>
<sst xmlns="http://schemas.openxmlformats.org/spreadsheetml/2006/main" count="76" uniqueCount="75">
  <si>
    <t>UNIVERSIDADES NACIONALES</t>
  </si>
  <si>
    <t>DISTRIBUCION DE CREDITOS</t>
  </si>
  <si>
    <t>-En Pesos-</t>
  </si>
  <si>
    <t>Universidades Nacionales</t>
  </si>
  <si>
    <t>Salud</t>
  </si>
  <si>
    <t>Educación y Cultura</t>
  </si>
  <si>
    <t>Ciencia y Técnica</t>
  </si>
  <si>
    <t>TOTAL</t>
  </si>
  <si>
    <t>SUBTOTAL</t>
  </si>
  <si>
    <t>Total General</t>
  </si>
  <si>
    <t>Hurlingham</t>
  </si>
  <si>
    <t>Rafaela</t>
  </si>
  <si>
    <t xml:space="preserve">Gastos de funcionamiento SIU </t>
  </si>
  <si>
    <t>Alto Uruguay</t>
  </si>
  <si>
    <t>PRESUPUESTO 2017</t>
  </si>
  <si>
    <t>Buenos Aires</t>
  </si>
  <si>
    <t>Catamarca</t>
  </si>
  <si>
    <t>Centro</t>
  </si>
  <si>
    <t>Comahue</t>
  </si>
  <si>
    <t>Córdoba</t>
  </si>
  <si>
    <t>Cuyo</t>
  </si>
  <si>
    <t>Entre Ríos</t>
  </si>
  <si>
    <t>Formosa</t>
  </si>
  <si>
    <t>General San Martin</t>
  </si>
  <si>
    <t>General Sarmiento</t>
  </si>
  <si>
    <t>Jujuy</t>
  </si>
  <si>
    <t>La Matanza</t>
  </si>
  <si>
    <t>La Pampa</t>
  </si>
  <si>
    <t>La Patagonia San Juan Bosco</t>
  </si>
  <si>
    <t>La Plata</t>
  </si>
  <si>
    <t>La Rioja</t>
  </si>
  <si>
    <t>Litoral</t>
  </si>
  <si>
    <t>Lomas de Zamora</t>
  </si>
  <si>
    <t>Lujan</t>
  </si>
  <si>
    <t>Mar del Plata</t>
  </si>
  <si>
    <t>Misiones</t>
  </si>
  <si>
    <t>Nordeste</t>
  </si>
  <si>
    <t>Quilmes</t>
  </si>
  <si>
    <t>Río Cuarto</t>
  </si>
  <si>
    <t>Rosario</t>
  </si>
  <si>
    <t>Salta</t>
  </si>
  <si>
    <t>San Juan</t>
  </si>
  <si>
    <t>San Luis</t>
  </si>
  <si>
    <t>Santiago del Estero</t>
  </si>
  <si>
    <t>Sur</t>
  </si>
  <si>
    <t>Tecnológica</t>
  </si>
  <si>
    <t>Tucumán</t>
  </si>
  <si>
    <t>La Patagonia Austral</t>
  </si>
  <si>
    <t>Lanús</t>
  </si>
  <si>
    <t>Tres de Febrero</t>
  </si>
  <si>
    <t>Villa María</t>
  </si>
  <si>
    <t>Instituto Universitario Nacional del Arte</t>
  </si>
  <si>
    <t>Chilecito</t>
  </si>
  <si>
    <t>Noroeste</t>
  </si>
  <si>
    <t>Río Negro</t>
  </si>
  <si>
    <t>Chaco Austral</t>
  </si>
  <si>
    <t>Avellaneda</t>
  </si>
  <si>
    <t>Del Oeste</t>
  </si>
  <si>
    <t>Tierra del Fuego</t>
  </si>
  <si>
    <t>Moreno</t>
  </si>
  <si>
    <t>Arturo Jauretche</t>
  </si>
  <si>
    <t>José Clemente Paz</t>
  </si>
  <si>
    <t>Villa Mercedes</t>
  </si>
  <si>
    <t>Comechingones</t>
  </si>
  <si>
    <t>San Antonio de Areco</t>
  </si>
  <si>
    <t>Guillermo Brown</t>
  </si>
  <si>
    <t>Pedagógica Nacional</t>
  </si>
  <si>
    <t>Scalabrini Ortiz</t>
  </si>
  <si>
    <t>Programa de Incentivos</t>
  </si>
  <si>
    <t>Universidad, Derecho y Justicia</t>
  </si>
  <si>
    <t>Universidades de Reciente Creación</t>
  </si>
  <si>
    <t>Gastos para Ciencia y Técnica</t>
  </si>
  <si>
    <t>Hospitales Universitarios</t>
  </si>
  <si>
    <t>CAPITULO II</t>
  </si>
  <si>
    <t xml:space="preserve">       Planilla Anexa al Artículo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</si>
</sst>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Fill="1" applyBorder="1"/>
    <xf numFmtId="164" fontId="2" fillId="0" borderId="0" xfId="1" applyNumberFormat="1" applyFont="1" applyFill="1" applyBorder="1"/>
    <xf numFmtId="164" fontId="3" fillId="0" borderId="1" xfId="1" applyNumberFormat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/>
    <xf numFmtId="0" fontId="5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164" fontId="5" fillId="0" borderId="5" xfId="1" applyNumberFormat="1" applyFont="1" applyFill="1" applyBorder="1" applyAlignment="1">
      <alignment horizontal="right" vertical="center" wrapText="1"/>
    </xf>
    <xf numFmtId="164" fontId="6" fillId="0" borderId="5" xfId="1" applyNumberFormat="1" applyFont="1" applyFill="1" applyBorder="1" applyAlignment="1">
      <alignment horizontal="right" vertical="center" wrapText="1"/>
    </xf>
    <xf numFmtId="164" fontId="5" fillId="0" borderId="2" xfId="1" applyNumberFormat="1" applyFont="1" applyFill="1" applyBorder="1" applyAlignment="1">
      <alignment horizontal="right" vertical="center" wrapText="1"/>
    </xf>
    <xf numFmtId="164" fontId="6" fillId="0" borderId="2" xfId="1" applyNumberFormat="1" applyFont="1" applyFill="1" applyBorder="1" applyAlignment="1">
      <alignment horizontal="right" vertical="center" wrapText="1"/>
    </xf>
    <xf numFmtId="164" fontId="5" fillId="0" borderId="4" xfId="1" applyNumberFormat="1" applyFont="1" applyFill="1" applyBorder="1" applyAlignment="1">
      <alignment horizontal="right" vertical="center" wrapText="1"/>
    </xf>
    <xf numFmtId="0" fontId="7" fillId="0" borderId="1" xfId="0" applyFont="1" applyFill="1" applyBorder="1"/>
    <xf numFmtId="164" fontId="7" fillId="0" borderId="1" xfId="1" applyNumberFormat="1" applyFont="1" applyFill="1" applyBorder="1"/>
    <xf numFmtId="0" fontId="7" fillId="0" borderId="3" xfId="0" applyFont="1" applyFill="1" applyBorder="1"/>
    <xf numFmtId="164" fontId="7" fillId="0" borderId="4" xfId="1" applyNumberFormat="1" applyFont="1" applyFill="1" applyBorder="1"/>
    <xf numFmtId="164" fontId="9" fillId="0" borderId="0" xfId="1" applyNumberFormat="1" applyFont="1" applyFill="1" applyBorder="1"/>
    <xf numFmtId="0" fontId="2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4" fillId="0" borderId="4" xfId="0" applyFont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78"/>
  <sheetViews>
    <sheetView tabSelected="1" workbookViewId="0">
      <selection activeCell="B9" sqref="B9:F9"/>
    </sheetView>
  </sheetViews>
  <sheetFormatPr baseColWidth="10" defaultRowHeight="15" x14ac:dyDescent="0.25"/>
  <cols>
    <col min="1" max="1" width="8.85546875" style="1" customWidth="1"/>
    <col min="2" max="2" width="59.28515625" style="1" bestFit="1" customWidth="1"/>
    <col min="3" max="6" width="16.7109375" style="2" customWidth="1"/>
    <col min="7" max="7" width="11.42578125" style="1" customWidth="1"/>
    <col min="8" max="16384" width="11.42578125" style="1"/>
  </cols>
  <sheetData>
    <row r="1" spans="2:6" x14ac:dyDescent="0.25">
      <c r="F1" s="17" t="s">
        <v>73</v>
      </c>
    </row>
    <row r="2" spans="2:6" x14ac:dyDescent="0.25">
      <c r="E2" s="17" t="s">
        <v>74</v>
      </c>
      <c r="F2" s="17"/>
    </row>
    <row r="8" spans="2:6" x14ac:dyDescent="0.25">
      <c r="B8" s="18" t="s">
        <v>0</v>
      </c>
      <c r="C8" s="18"/>
      <c r="D8" s="18"/>
      <c r="E8" s="18"/>
      <c r="F8" s="18"/>
    </row>
    <row r="9" spans="2:6" x14ac:dyDescent="0.25">
      <c r="B9" s="19" t="s">
        <v>14</v>
      </c>
      <c r="C9" s="19"/>
      <c r="D9" s="19"/>
      <c r="E9" s="19"/>
      <c r="F9" s="19"/>
    </row>
    <row r="10" spans="2:6" x14ac:dyDescent="0.25">
      <c r="B10" s="18" t="s">
        <v>1</v>
      </c>
      <c r="C10" s="18"/>
      <c r="D10" s="18"/>
      <c r="E10" s="18"/>
      <c r="F10" s="18"/>
    </row>
    <row r="11" spans="2:6" x14ac:dyDescent="0.25">
      <c r="B11" s="18" t="s">
        <v>2</v>
      </c>
      <c r="C11" s="18"/>
      <c r="D11" s="18"/>
      <c r="E11" s="18"/>
      <c r="F11" s="18"/>
    </row>
    <row r="13" spans="2:6" ht="30" x14ac:dyDescent="0.25">
      <c r="B13" s="20" t="s">
        <v>3</v>
      </c>
      <c r="C13" s="3" t="s">
        <v>4</v>
      </c>
      <c r="D13" s="3" t="s">
        <v>5</v>
      </c>
      <c r="E13" s="3" t="s">
        <v>6</v>
      </c>
      <c r="F13" s="3" t="s">
        <v>7</v>
      </c>
    </row>
    <row r="14" spans="2:6" x14ac:dyDescent="0.25">
      <c r="B14" s="5" t="s">
        <v>15</v>
      </c>
      <c r="C14" s="8">
        <v>698562634</v>
      </c>
      <c r="D14" s="9">
        <v>12285613354</v>
      </c>
      <c r="E14" s="8">
        <v>20700885</v>
      </c>
      <c r="F14" s="4">
        <f>SUM(C14:E14)</f>
        <v>13004876873</v>
      </c>
    </row>
    <row r="15" spans="2:6" x14ac:dyDescent="0.25">
      <c r="B15" s="6" t="s">
        <v>16</v>
      </c>
      <c r="C15" s="10"/>
      <c r="D15" s="11">
        <v>1000979204</v>
      </c>
      <c r="E15" s="10">
        <v>2920492</v>
      </c>
      <c r="F15" s="4">
        <f t="shared" ref="F15:F76" si="0">SUM(C15:E15)</f>
        <v>1003899696</v>
      </c>
    </row>
    <row r="16" spans="2:6" x14ac:dyDescent="0.25">
      <c r="B16" s="6" t="s">
        <v>17</v>
      </c>
      <c r="C16" s="10">
        <v>6131155</v>
      </c>
      <c r="D16" s="10">
        <v>1127468158</v>
      </c>
      <c r="E16" s="10">
        <v>3635750</v>
      </c>
      <c r="F16" s="4">
        <f t="shared" si="0"/>
        <v>1137235063</v>
      </c>
    </row>
    <row r="17" spans="2:6" x14ac:dyDescent="0.25">
      <c r="B17" s="6" t="s">
        <v>18</v>
      </c>
      <c r="C17" s="10">
        <v>7116164</v>
      </c>
      <c r="D17" s="10">
        <v>1650671677</v>
      </c>
      <c r="E17" s="10">
        <v>3668150</v>
      </c>
      <c r="F17" s="4">
        <f t="shared" si="0"/>
        <v>1661455991</v>
      </c>
    </row>
    <row r="18" spans="2:6" x14ac:dyDescent="0.25">
      <c r="B18" s="6" t="s">
        <v>19</v>
      </c>
      <c r="C18" s="10">
        <v>188688610</v>
      </c>
      <c r="D18" s="10">
        <v>4957217974</v>
      </c>
      <c r="E18" s="10">
        <v>9774113</v>
      </c>
      <c r="F18" s="4">
        <f t="shared" si="0"/>
        <v>5155680697</v>
      </c>
    </row>
    <row r="19" spans="2:6" x14ac:dyDescent="0.25">
      <c r="B19" s="6" t="s">
        <v>20</v>
      </c>
      <c r="C19" s="10">
        <v>56128590</v>
      </c>
      <c r="D19" s="10">
        <v>2874606453</v>
      </c>
      <c r="E19" s="10">
        <v>5023269</v>
      </c>
      <c r="F19" s="4">
        <f t="shared" si="0"/>
        <v>2935758312</v>
      </c>
    </row>
    <row r="20" spans="2:6" x14ac:dyDescent="0.25">
      <c r="B20" s="6" t="s">
        <v>21</v>
      </c>
      <c r="C20" s="10"/>
      <c r="D20" s="10">
        <v>956694106</v>
      </c>
      <c r="E20" s="10">
        <v>1705501</v>
      </c>
      <c r="F20" s="4">
        <f t="shared" si="0"/>
        <v>958399607</v>
      </c>
    </row>
    <row r="21" spans="2:6" x14ac:dyDescent="0.25">
      <c r="B21" s="6" t="s">
        <v>22</v>
      </c>
      <c r="C21" s="10"/>
      <c r="D21" s="10">
        <v>620788418</v>
      </c>
      <c r="E21" s="10">
        <v>1475898</v>
      </c>
      <c r="F21" s="4">
        <f t="shared" si="0"/>
        <v>622264316</v>
      </c>
    </row>
    <row r="22" spans="2:6" x14ac:dyDescent="0.25">
      <c r="B22" s="6" t="s">
        <v>23</v>
      </c>
      <c r="C22" s="10"/>
      <c r="D22" s="10">
        <v>933435017</v>
      </c>
      <c r="E22" s="10">
        <v>1222664</v>
      </c>
      <c r="F22" s="4">
        <f t="shared" si="0"/>
        <v>934657681</v>
      </c>
    </row>
    <row r="23" spans="2:6" x14ac:dyDescent="0.25">
      <c r="B23" s="6" t="s">
        <v>24</v>
      </c>
      <c r="C23" s="10"/>
      <c r="D23" s="10">
        <v>500881078</v>
      </c>
      <c r="E23" s="10">
        <v>1212873</v>
      </c>
      <c r="F23" s="4">
        <f t="shared" si="0"/>
        <v>502093951</v>
      </c>
    </row>
    <row r="24" spans="2:6" x14ac:dyDescent="0.25">
      <c r="B24" s="6" t="s">
        <v>25</v>
      </c>
      <c r="C24" s="10"/>
      <c r="D24" s="10">
        <v>907525235</v>
      </c>
      <c r="E24" s="10">
        <v>1853399</v>
      </c>
      <c r="F24" s="4">
        <f t="shared" si="0"/>
        <v>909378634</v>
      </c>
    </row>
    <row r="25" spans="2:6" x14ac:dyDescent="0.25">
      <c r="B25" s="6" t="s">
        <v>26</v>
      </c>
      <c r="C25" s="10">
        <v>6212634</v>
      </c>
      <c r="D25" s="10">
        <v>1129669810</v>
      </c>
      <c r="E25" s="10">
        <v>1515975</v>
      </c>
      <c r="F25" s="4">
        <f t="shared" si="0"/>
        <v>1137398419</v>
      </c>
    </row>
    <row r="26" spans="2:6" x14ac:dyDescent="0.25">
      <c r="B26" s="6" t="s">
        <v>27</v>
      </c>
      <c r="C26" s="10"/>
      <c r="D26" s="10">
        <v>832359152</v>
      </c>
      <c r="E26" s="10">
        <v>1957085</v>
      </c>
      <c r="F26" s="4">
        <f t="shared" si="0"/>
        <v>834316237</v>
      </c>
    </row>
    <row r="27" spans="2:6" x14ac:dyDescent="0.25">
      <c r="B27" s="6" t="s">
        <v>28</v>
      </c>
      <c r="C27" s="10">
        <v>6347156</v>
      </c>
      <c r="D27" s="10">
        <v>1310039404</v>
      </c>
      <c r="E27" s="10">
        <v>1529265</v>
      </c>
      <c r="F27" s="4">
        <f t="shared" si="0"/>
        <v>1317915825</v>
      </c>
    </row>
    <row r="28" spans="2:6" x14ac:dyDescent="0.25">
      <c r="B28" s="6" t="s">
        <v>29</v>
      </c>
      <c r="C28" s="10">
        <v>20507684</v>
      </c>
      <c r="D28" s="10">
        <v>5053774475</v>
      </c>
      <c r="E28" s="10">
        <v>12767541</v>
      </c>
      <c r="F28" s="4">
        <f t="shared" si="0"/>
        <v>5087049700</v>
      </c>
    </row>
    <row r="29" spans="2:6" x14ac:dyDescent="0.25">
      <c r="B29" s="6" t="s">
        <v>30</v>
      </c>
      <c r="C29" s="10">
        <v>47593704</v>
      </c>
      <c r="D29" s="10">
        <v>893196580</v>
      </c>
      <c r="E29" s="10">
        <v>1188624</v>
      </c>
      <c r="F29" s="4">
        <f t="shared" si="0"/>
        <v>941978908</v>
      </c>
    </row>
    <row r="30" spans="2:6" x14ac:dyDescent="0.25">
      <c r="B30" s="6" t="s">
        <v>31</v>
      </c>
      <c r="C30" s="10">
        <v>7619095</v>
      </c>
      <c r="D30" s="10">
        <v>1905041618</v>
      </c>
      <c r="E30" s="10">
        <v>5325955</v>
      </c>
      <c r="F30" s="4">
        <f t="shared" si="0"/>
        <v>1917986668</v>
      </c>
    </row>
    <row r="31" spans="2:6" x14ac:dyDescent="0.25">
      <c r="B31" s="6" t="s">
        <v>32</v>
      </c>
      <c r="C31" s="10"/>
      <c r="D31" s="10">
        <v>1031192026</v>
      </c>
      <c r="E31" s="10">
        <v>1223494</v>
      </c>
      <c r="F31" s="4">
        <f t="shared" si="0"/>
        <v>1032415520</v>
      </c>
    </row>
    <row r="32" spans="2:6" x14ac:dyDescent="0.25">
      <c r="B32" s="6" t="s">
        <v>33</v>
      </c>
      <c r="C32" s="10"/>
      <c r="D32" s="10">
        <v>980148201</v>
      </c>
      <c r="E32" s="10">
        <v>1707638</v>
      </c>
      <c r="F32" s="4">
        <f t="shared" si="0"/>
        <v>981855839</v>
      </c>
    </row>
    <row r="33" spans="2:6" x14ac:dyDescent="0.25">
      <c r="B33" s="6" t="s">
        <v>34</v>
      </c>
      <c r="C33" s="10"/>
      <c r="D33" s="10">
        <v>1553583323</v>
      </c>
      <c r="E33" s="10">
        <v>5430987</v>
      </c>
      <c r="F33" s="4">
        <f t="shared" si="0"/>
        <v>1559014310</v>
      </c>
    </row>
    <row r="34" spans="2:6" x14ac:dyDescent="0.25">
      <c r="B34" s="6" t="s">
        <v>35</v>
      </c>
      <c r="C34" s="10"/>
      <c r="D34" s="10">
        <v>1159049475</v>
      </c>
      <c r="E34" s="10">
        <v>2581231</v>
      </c>
      <c r="F34" s="4">
        <f t="shared" si="0"/>
        <v>1161630706</v>
      </c>
    </row>
    <row r="35" spans="2:6" x14ac:dyDescent="0.25">
      <c r="B35" s="6" t="s">
        <v>36</v>
      </c>
      <c r="C35" s="10">
        <v>7982589</v>
      </c>
      <c r="D35" s="10">
        <v>2080362913</v>
      </c>
      <c r="E35" s="10">
        <v>2805383</v>
      </c>
      <c r="F35" s="4">
        <f t="shared" si="0"/>
        <v>2091150885</v>
      </c>
    </row>
    <row r="36" spans="2:6" x14ac:dyDescent="0.25">
      <c r="B36" s="6" t="s">
        <v>37</v>
      </c>
      <c r="C36" s="10"/>
      <c r="D36" s="10">
        <v>657633534</v>
      </c>
      <c r="E36" s="10">
        <v>1233467</v>
      </c>
      <c r="F36" s="4">
        <f t="shared" si="0"/>
        <v>658867001</v>
      </c>
    </row>
    <row r="37" spans="2:6" x14ac:dyDescent="0.25">
      <c r="B37" s="6" t="s">
        <v>38</v>
      </c>
      <c r="C37" s="10"/>
      <c r="D37" s="10">
        <v>1177120503</v>
      </c>
      <c r="E37" s="10">
        <v>5276608</v>
      </c>
      <c r="F37" s="4">
        <f t="shared" si="0"/>
        <v>1182397111</v>
      </c>
    </row>
    <row r="38" spans="2:6" x14ac:dyDescent="0.25">
      <c r="B38" s="6" t="s">
        <v>39</v>
      </c>
      <c r="C38" s="10">
        <v>30438896</v>
      </c>
      <c r="D38" s="10">
        <v>3693292588</v>
      </c>
      <c r="E38" s="10">
        <v>6874362</v>
      </c>
      <c r="F38" s="4">
        <f t="shared" si="0"/>
        <v>3730605846</v>
      </c>
    </row>
    <row r="39" spans="2:6" x14ac:dyDescent="0.25">
      <c r="B39" s="6" t="s">
        <v>40</v>
      </c>
      <c r="C39" s="10"/>
      <c r="D39" s="10">
        <v>1254800287</v>
      </c>
      <c r="E39" s="10">
        <v>3840199</v>
      </c>
      <c r="F39" s="4">
        <f t="shared" si="0"/>
        <v>1258640486</v>
      </c>
    </row>
    <row r="40" spans="2:6" x14ac:dyDescent="0.25">
      <c r="B40" s="6" t="s">
        <v>41</v>
      </c>
      <c r="C40" s="10"/>
      <c r="D40" s="10">
        <v>2142511254</v>
      </c>
      <c r="E40" s="10">
        <v>5160067</v>
      </c>
      <c r="F40" s="4">
        <f t="shared" si="0"/>
        <v>2147671321</v>
      </c>
    </row>
    <row r="41" spans="2:6" x14ac:dyDescent="0.25">
      <c r="B41" s="6" t="s">
        <v>42</v>
      </c>
      <c r="C41" s="10"/>
      <c r="D41" s="10">
        <v>1289950501</v>
      </c>
      <c r="E41" s="10">
        <v>4494960</v>
      </c>
      <c r="F41" s="4">
        <f t="shared" si="0"/>
        <v>1294445461</v>
      </c>
    </row>
    <row r="42" spans="2:6" x14ac:dyDescent="0.25">
      <c r="B42" s="6" t="s">
        <v>43</v>
      </c>
      <c r="C42" s="10">
        <v>5388045</v>
      </c>
      <c r="D42" s="10">
        <v>759139155</v>
      </c>
      <c r="E42" s="10">
        <v>2253169</v>
      </c>
      <c r="F42" s="4">
        <f t="shared" si="0"/>
        <v>766780369</v>
      </c>
    </row>
    <row r="43" spans="2:6" x14ac:dyDescent="0.25">
      <c r="B43" s="6" t="s">
        <v>44</v>
      </c>
      <c r="C43" s="10">
        <v>6797786</v>
      </c>
      <c r="D43" s="10">
        <v>1432839574</v>
      </c>
      <c r="E43" s="10">
        <v>4722404</v>
      </c>
      <c r="F43" s="4">
        <f t="shared" si="0"/>
        <v>1444359764</v>
      </c>
    </row>
    <row r="44" spans="2:6" x14ac:dyDescent="0.25">
      <c r="B44" s="6" t="s">
        <v>45</v>
      </c>
      <c r="C44" s="10"/>
      <c r="D44" s="10">
        <v>4828113011</v>
      </c>
      <c r="E44" s="10">
        <v>3244366</v>
      </c>
      <c r="F44" s="4">
        <f t="shared" si="0"/>
        <v>4831357377</v>
      </c>
    </row>
    <row r="45" spans="2:6" x14ac:dyDescent="0.25">
      <c r="B45" s="6" t="s">
        <v>46</v>
      </c>
      <c r="C45" s="10">
        <v>13901500</v>
      </c>
      <c r="D45" s="10">
        <v>3434249047</v>
      </c>
      <c r="E45" s="10">
        <v>8155354</v>
      </c>
      <c r="F45" s="4">
        <f t="shared" si="0"/>
        <v>3456305901</v>
      </c>
    </row>
    <row r="46" spans="2:6" x14ac:dyDescent="0.25">
      <c r="B46" s="6" t="s">
        <v>47</v>
      </c>
      <c r="C46" s="10"/>
      <c r="D46" s="10">
        <v>737513626</v>
      </c>
      <c r="E46" s="10">
        <v>1214457</v>
      </c>
      <c r="F46" s="4">
        <f t="shared" si="0"/>
        <v>738728083</v>
      </c>
    </row>
    <row r="47" spans="2:6" x14ac:dyDescent="0.25">
      <c r="B47" s="6" t="s">
        <v>48</v>
      </c>
      <c r="C47" s="10"/>
      <c r="D47" s="10">
        <v>520696989</v>
      </c>
      <c r="E47" s="10">
        <v>1179295</v>
      </c>
      <c r="F47" s="4">
        <f t="shared" si="0"/>
        <v>521876284</v>
      </c>
    </row>
    <row r="48" spans="2:6" x14ac:dyDescent="0.25">
      <c r="B48" s="6" t="s">
        <v>49</v>
      </c>
      <c r="C48" s="10"/>
      <c r="D48" s="10">
        <v>523341648</v>
      </c>
      <c r="E48" s="10">
        <v>1174047</v>
      </c>
      <c r="F48" s="4">
        <f t="shared" si="0"/>
        <v>524515695</v>
      </c>
    </row>
    <row r="49" spans="2:6" x14ac:dyDescent="0.25">
      <c r="B49" s="6" t="s">
        <v>50</v>
      </c>
      <c r="C49" s="10">
        <v>4889597</v>
      </c>
      <c r="D49" s="10">
        <v>427557022</v>
      </c>
      <c r="E49" s="10">
        <v>1186563</v>
      </c>
      <c r="F49" s="4">
        <f t="shared" si="0"/>
        <v>433633182</v>
      </c>
    </row>
    <row r="50" spans="2:6" x14ac:dyDescent="0.25">
      <c r="B50" s="6" t="s">
        <v>51</v>
      </c>
      <c r="C50" s="10"/>
      <c r="D50" s="10">
        <v>784510245</v>
      </c>
      <c r="E50" s="10">
        <v>1175531</v>
      </c>
      <c r="F50" s="4">
        <f t="shared" si="0"/>
        <v>785685776</v>
      </c>
    </row>
    <row r="51" spans="2:6" x14ac:dyDescent="0.25">
      <c r="B51" s="6" t="s">
        <v>52</v>
      </c>
      <c r="C51" s="10"/>
      <c r="D51" s="10">
        <v>304002025</v>
      </c>
      <c r="E51" s="10">
        <v>1169966</v>
      </c>
      <c r="F51" s="4">
        <f t="shared" si="0"/>
        <v>305171991</v>
      </c>
    </row>
    <row r="52" spans="2:6" x14ac:dyDescent="0.25">
      <c r="B52" s="6" t="s">
        <v>53</v>
      </c>
      <c r="C52" s="10"/>
      <c r="D52" s="10">
        <v>361427597</v>
      </c>
      <c r="E52" s="10">
        <v>1169966</v>
      </c>
      <c r="F52" s="4">
        <f t="shared" si="0"/>
        <v>362597563</v>
      </c>
    </row>
    <row r="53" spans="2:6" x14ac:dyDescent="0.25">
      <c r="B53" s="6" t="s">
        <v>54</v>
      </c>
      <c r="C53" s="10">
        <v>1250293</v>
      </c>
      <c r="D53" s="10">
        <v>555951813</v>
      </c>
      <c r="E53" s="10">
        <v>1169966</v>
      </c>
      <c r="F53" s="4">
        <f t="shared" si="0"/>
        <v>558372072</v>
      </c>
    </row>
    <row r="54" spans="2:6" x14ac:dyDescent="0.25">
      <c r="B54" s="6" t="s">
        <v>55</v>
      </c>
      <c r="C54" s="10">
        <v>4667947</v>
      </c>
      <c r="D54" s="10">
        <v>239027565</v>
      </c>
      <c r="E54" s="10">
        <v>1169966</v>
      </c>
      <c r="F54" s="4">
        <f t="shared" si="0"/>
        <v>244865478</v>
      </c>
    </row>
    <row r="55" spans="2:6" x14ac:dyDescent="0.25">
      <c r="B55" s="6" t="s">
        <v>56</v>
      </c>
      <c r="C55" s="10"/>
      <c r="D55" s="10">
        <v>266341984</v>
      </c>
      <c r="E55" s="10">
        <v>581823</v>
      </c>
      <c r="F55" s="4">
        <f t="shared" si="0"/>
        <v>266923807</v>
      </c>
    </row>
    <row r="56" spans="2:6" x14ac:dyDescent="0.25">
      <c r="B56" s="6" t="s">
        <v>57</v>
      </c>
      <c r="C56" s="10"/>
      <c r="D56" s="10">
        <v>138574832</v>
      </c>
      <c r="E56" s="10">
        <v>581823</v>
      </c>
      <c r="F56" s="4">
        <f t="shared" si="0"/>
        <v>139156655</v>
      </c>
    </row>
    <row r="57" spans="2:6" x14ac:dyDescent="0.25">
      <c r="B57" s="6" t="s">
        <v>58</v>
      </c>
      <c r="C57" s="10"/>
      <c r="D57" s="10">
        <v>311481877</v>
      </c>
      <c r="E57" s="10">
        <v>581823</v>
      </c>
      <c r="F57" s="4">
        <f t="shared" si="0"/>
        <v>312063700</v>
      </c>
    </row>
    <row r="58" spans="2:6" x14ac:dyDescent="0.25">
      <c r="B58" s="6" t="s">
        <v>59</v>
      </c>
      <c r="C58" s="10"/>
      <c r="D58" s="10">
        <v>244734609</v>
      </c>
      <c r="E58" s="10">
        <v>581823</v>
      </c>
      <c r="F58" s="4">
        <f t="shared" si="0"/>
        <v>245316432</v>
      </c>
    </row>
    <row r="59" spans="2:6" x14ac:dyDescent="0.25">
      <c r="B59" s="6" t="s">
        <v>60</v>
      </c>
      <c r="C59" s="10">
        <v>4663082</v>
      </c>
      <c r="D59" s="10">
        <v>367215062</v>
      </c>
      <c r="E59" s="10">
        <v>581823</v>
      </c>
      <c r="F59" s="4">
        <f t="shared" si="0"/>
        <v>372459967</v>
      </c>
    </row>
    <row r="60" spans="2:6" x14ac:dyDescent="0.25">
      <c r="B60" s="6" t="s">
        <v>61</v>
      </c>
      <c r="C60" s="10"/>
      <c r="D60" s="10">
        <v>184695594</v>
      </c>
      <c r="E60" s="10"/>
      <c r="F60" s="4">
        <f t="shared" si="0"/>
        <v>184695594</v>
      </c>
    </row>
    <row r="61" spans="2:6" x14ac:dyDescent="0.25">
      <c r="B61" s="6" t="s">
        <v>62</v>
      </c>
      <c r="C61" s="10"/>
      <c r="D61" s="10">
        <v>91286053</v>
      </c>
      <c r="E61" s="10"/>
      <c r="F61" s="4">
        <f t="shared" si="0"/>
        <v>91286053</v>
      </c>
    </row>
    <row r="62" spans="2:6" x14ac:dyDescent="0.25">
      <c r="B62" s="6" t="s">
        <v>63</v>
      </c>
      <c r="C62" s="10"/>
      <c r="D62" s="10">
        <v>36995107</v>
      </c>
      <c r="E62" s="10"/>
      <c r="F62" s="4">
        <f t="shared" si="0"/>
        <v>36995107</v>
      </c>
    </row>
    <row r="63" spans="2:6" x14ac:dyDescent="0.25">
      <c r="B63" s="6" t="s">
        <v>10</v>
      </c>
      <c r="C63" s="10"/>
      <c r="D63" s="10">
        <v>151698400</v>
      </c>
      <c r="E63" s="10"/>
      <c r="F63" s="4">
        <f t="shared" si="0"/>
        <v>151698400</v>
      </c>
    </row>
    <row r="64" spans="2:6" x14ac:dyDescent="0.25">
      <c r="B64" s="6" t="s">
        <v>13</v>
      </c>
      <c r="C64" s="10"/>
      <c r="D64" s="10">
        <v>31253927</v>
      </c>
      <c r="E64" s="10"/>
      <c r="F64" s="4">
        <f t="shared" si="0"/>
        <v>31253927</v>
      </c>
    </row>
    <row r="65" spans="2:6" x14ac:dyDescent="0.25">
      <c r="B65" s="6" t="s">
        <v>11</v>
      </c>
      <c r="C65" s="10"/>
      <c r="D65" s="10">
        <v>76149215</v>
      </c>
      <c r="E65" s="10"/>
      <c r="F65" s="4">
        <f t="shared" si="0"/>
        <v>76149215</v>
      </c>
    </row>
    <row r="66" spans="2:6" x14ac:dyDescent="0.25">
      <c r="B66" s="6" t="s">
        <v>64</v>
      </c>
      <c r="C66" s="10"/>
      <c r="D66" s="10">
        <v>50534248</v>
      </c>
      <c r="E66" s="10"/>
      <c r="F66" s="4">
        <f t="shared" si="0"/>
        <v>50534248</v>
      </c>
    </row>
    <row r="67" spans="2:6" x14ac:dyDescent="0.25">
      <c r="B67" s="6" t="s">
        <v>65</v>
      </c>
      <c r="C67" s="10"/>
      <c r="D67" s="10">
        <v>27000000</v>
      </c>
      <c r="E67" s="10"/>
      <c r="F67" s="4">
        <f t="shared" si="0"/>
        <v>27000000</v>
      </c>
    </row>
    <row r="68" spans="2:6" x14ac:dyDescent="0.25">
      <c r="B68" s="6" t="s">
        <v>66</v>
      </c>
      <c r="C68" s="10"/>
      <c r="D68" s="10">
        <v>104000000</v>
      </c>
      <c r="E68" s="10"/>
      <c r="F68" s="4">
        <f t="shared" si="0"/>
        <v>104000000</v>
      </c>
    </row>
    <row r="69" spans="2:6" x14ac:dyDescent="0.25">
      <c r="B69" s="7" t="s">
        <v>67</v>
      </c>
      <c r="C69" s="12"/>
      <c r="D69" s="12">
        <v>27000000</v>
      </c>
      <c r="E69" s="12"/>
      <c r="F69" s="4">
        <f t="shared" si="0"/>
        <v>27000000</v>
      </c>
    </row>
    <row r="70" spans="2:6" x14ac:dyDescent="0.25">
      <c r="B70" s="13" t="s">
        <v>8</v>
      </c>
      <c r="C70" s="14">
        <f>SUM(C14:C69)</f>
        <v>1124887161</v>
      </c>
      <c r="D70" s="14">
        <f t="shared" ref="D70:F70" si="1">SUM(D14:D69)</f>
        <v>72976936543</v>
      </c>
      <c r="E70" s="14">
        <f t="shared" si="1"/>
        <v>150000000</v>
      </c>
      <c r="F70" s="14">
        <f t="shared" si="1"/>
        <v>74251823704</v>
      </c>
    </row>
    <row r="71" spans="2:6" x14ac:dyDescent="0.25">
      <c r="B71" s="5" t="s">
        <v>68</v>
      </c>
      <c r="C71" s="8"/>
      <c r="D71" s="8"/>
      <c r="E71" s="8">
        <v>198959013</v>
      </c>
      <c r="F71" s="4">
        <f t="shared" si="0"/>
        <v>198959013</v>
      </c>
    </row>
    <row r="72" spans="2:6" x14ac:dyDescent="0.25">
      <c r="B72" s="6" t="s">
        <v>69</v>
      </c>
      <c r="C72" s="10"/>
      <c r="D72" s="10"/>
      <c r="E72" s="10">
        <v>50000000</v>
      </c>
      <c r="F72" s="4">
        <f t="shared" si="0"/>
        <v>50000000</v>
      </c>
    </row>
    <row r="73" spans="2:6" x14ac:dyDescent="0.25">
      <c r="B73" s="6" t="s">
        <v>70</v>
      </c>
      <c r="C73" s="10"/>
      <c r="D73" s="10"/>
      <c r="E73" s="10">
        <v>200000000</v>
      </c>
      <c r="F73" s="4">
        <f t="shared" si="0"/>
        <v>200000000</v>
      </c>
    </row>
    <row r="74" spans="2:6" x14ac:dyDescent="0.25">
      <c r="B74" s="6" t="s">
        <v>71</v>
      </c>
      <c r="C74" s="10"/>
      <c r="D74" s="10"/>
      <c r="E74" s="10">
        <f>350000000+150000000</f>
        <v>500000000</v>
      </c>
      <c r="F74" s="4">
        <f t="shared" si="0"/>
        <v>500000000</v>
      </c>
    </row>
    <row r="75" spans="2:6" x14ac:dyDescent="0.25">
      <c r="B75" s="6" t="s">
        <v>72</v>
      </c>
      <c r="C75" s="10">
        <v>300000000</v>
      </c>
      <c r="D75" s="10"/>
      <c r="E75" s="10"/>
      <c r="F75" s="4">
        <f t="shared" si="0"/>
        <v>300000000</v>
      </c>
    </row>
    <row r="76" spans="2:6" x14ac:dyDescent="0.25">
      <c r="B76" s="21" t="s">
        <v>12</v>
      </c>
      <c r="C76" s="12"/>
      <c r="D76" s="12">
        <v>60800000</v>
      </c>
      <c r="E76" s="12"/>
      <c r="F76" s="4">
        <f t="shared" si="0"/>
        <v>60800000</v>
      </c>
    </row>
    <row r="77" spans="2:6" x14ac:dyDescent="0.25">
      <c r="B77" s="13" t="s">
        <v>8</v>
      </c>
      <c r="C77" s="14">
        <f>SUM(C71:C76)</f>
        <v>300000000</v>
      </c>
      <c r="D77" s="14">
        <f>SUM(D71:D76)</f>
        <v>60800000</v>
      </c>
      <c r="E77" s="14">
        <f>SUM(E71:E76)</f>
        <v>948959013</v>
      </c>
      <c r="F77" s="14">
        <f>SUM(F71:F76)</f>
        <v>1309759013</v>
      </c>
    </row>
    <row r="78" spans="2:6" x14ac:dyDescent="0.25">
      <c r="B78" s="15" t="s">
        <v>9</v>
      </c>
      <c r="C78" s="16">
        <f>+C77+C70</f>
        <v>1424887161</v>
      </c>
      <c r="D78" s="16">
        <f>+D77+D70</f>
        <v>73037736543</v>
      </c>
      <c r="E78" s="16">
        <f>+E77+E70</f>
        <v>1098959013</v>
      </c>
      <c r="F78" s="16">
        <f>+F77+F70</f>
        <v>75561582717</v>
      </c>
    </row>
  </sheetData>
  <mergeCells count="4">
    <mergeCell ref="B8:F8"/>
    <mergeCell ref="B9:F9"/>
    <mergeCell ref="B10:F10"/>
    <mergeCell ref="B11:F11"/>
  </mergeCells>
  <printOptions horizontalCentered="1"/>
  <pageMargins left="0.78740157480314965" right="0.51181102362204722" top="0.74803149606299213" bottom="0.74803149606299213" header="0.31496062992125984" footer="0.31496062992125984"/>
  <pageSetup paperSize="9" scale="64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Ines Martinez</dc:creator>
  <cp:lastModifiedBy>Jorge Muñoz</cp:lastModifiedBy>
  <cp:lastPrinted>2016-09-14T19:08:21Z</cp:lastPrinted>
  <dcterms:created xsi:type="dcterms:W3CDTF">2014-09-10T21:57:53Z</dcterms:created>
  <dcterms:modified xsi:type="dcterms:W3CDTF">2016-09-14T19:09:20Z</dcterms:modified>
</cp:coreProperties>
</file>