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a\PROY2023\ley\pdf\planillas_anexas\capitulo1\"/>
    </mc:Choice>
  </mc:AlternateContent>
  <bookViews>
    <workbookView xWindow="0" yWindow="0" windowWidth="18216" windowHeight="10596"/>
  </bookViews>
  <sheets>
    <sheet name="PLANILLA" sheetId="1" r:id="rId1"/>
  </sheets>
  <definedNames>
    <definedName name="_xlnm.Print_Area" localSheetId="0">PLANILLA!$B$1:$G$81</definedName>
  </definedNames>
  <calcPr calcId="152511"/>
</workbook>
</file>

<file path=xl/calcChain.xml><?xml version="1.0" encoding="utf-8"?>
<calcChain xmlns="http://schemas.openxmlformats.org/spreadsheetml/2006/main">
  <c r="F69" i="1" l="1"/>
  <c r="F77" i="1"/>
  <c r="F74" i="1"/>
  <c r="D67" i="1"/>
  <c r="F78" i="1"/>
  <c r="F76" i="1"/>
  <c r="F75" i="1"/>
  <c r="F73" i="1"/>
  <c r="F72" i="1"/>
  <c r="F71" i="1"/>
  <c r="F70" i="1"/>
  <c r="D79" i="1"/>
  <c r="E7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E67" i="1"/>
  <c r="C67" i="1"/>
  <c r="C79" i="1"/>
  <c r="F68" i="1"/>
  <c r="F10" i="1"/>
  <c r="D80" i="1"/>
  <c r="F67" i="1"/>
  <c r="E80" i="1"/>
  <c r="C80" i="1"/>
  <c r="F79" i="1"/>
  <c r="F80" i="1"/>
</calcChain>
</file>

<file path=xl/sharedStrings.xml><?xml version="1.0" encoding="utf-8"?>
<sst xmlns="http://schemas.openxmlformats.org/spreadsheetml/2006/main" count="82" uniqueCount="81">
  <si>
    <t>UNIVERSIDADES NACIONALES</t>
  </si>
  <si>
    <t>-En Pesos-</t>
  </si>
  <si>
    <t>Universidades Nacionales</t>
  </si>
  <si>
    <t>Salud</t>
  </si>
  <si>
    <t>Educación y Cultura</t>
  </si>
  <si>
    <t>Ciencia y Técnica</t>
  </si>
  <si>
    <t>TOTAL</t>
  </si>
  <si>
    <t>SUBTOTAL</t>
  </si>
  <si>
    <t>Total General</t>
  </si>
  <si>
    <t>Hurlingham</t>
  </si>
  <si>
    <t>Rafaela</t>
  </si>
  <si>
    <t xml:space="preserve">Gastos de funcionamiento SIU </t>
  </si>
  <si>
    <t>Alto Uruguay</t>
  </si>
  <si>
    <t>Buenos Aires</t>
  </si>
  <si>
    <t>Catamarca</t>
  </si>
  <si>
    <t>Centro</t>
  </si>
  <si>
    <t>Comahue</t>
  </si>
  <si>
    <t>Córdoba</t>
  </si>
  <si>
    <t>Cuyo</t>
  </si>
  <si>
    <t>Entre Ríos</t>
  </si>
  <si>
    <t>Formosa</t>
  </si>
  <si>
    <t>General Sarmiento</t>
  </si>
  <si>
    <t>Jujuy</t>
  </si>
  <si>
    <t>La Matanza</t>
  </si>
  <si>
    <t>La Pampa</t>
  </si>
  <si>
    <t>La Patagonia San Juan Bosco</t>
  </si>
  <si>
    <t>La Plata</t>
  </si>
  <si>
    <t>La Rioja</t>
  </si>
  <si>
    <t>Litoral</t>
  </si>
  <si>
    <t>Lomas de Zamora</t>
  </si>
  <si>
    <t>Mar del Plata</t>
  </si>
  <si>
    <t>Misiones</t>
  </si>
  <si>
    <t>Nordeste</t>
  </si>
  <si>
    <t>Quilmes</t>
  </si>
  <si>
    <t>Río Cuarto</t>
  </si>
  <si>
    <t>Rosario</t>
  </si>
  <si>
    <t>Salta</t>
  </si>
  <si>
    <t>San Juan</t>
  </si>
  <si>
    <t>San Luis</t>
  </si>
  <si>
    <t>Santiago del Estero</t>
  </si>
  <si>
    <t>Sur</t>
  </si>
  <si>
    <t>Tecnológica</t>
  </si>
  <si>
    <t>Tucumán</t>
  </si>
  <si>
    <t>La Patagonia Austral</t>
  </si>
  <si>
    <t>Lanús</t>
  </si>
  <si>
    <t>Tres de Febrero</t>
  </si>
  <si>
    <t>Villa María</t>
  </si>
  <si>
    <t>Chilecito</t>
  </si>
  <si>
    <t>Noroeste</t>
  </si>
  <si>
    <t>Río Negro</t>
  </si>
  <si>
    <t>Chaco Austral</t>
  </si>
  <si>
    <t>Avellaneda</t>
  </si>
  <si>
    <t>Del Oeste</t>
  </si>
  <si>
    <t>Tierra del Fuego</t>
  </si>
  <si>
    <t>Moreno</t>
  </si>
  <si>
    <t>Arturo Jauretche</t>
  </si>
  <si>
    <t>José Clemente Paz</t>
  </si>
  <si>
    <t>Villa Mercedes</t>
  </si>
  <si>
    <t>Comechingones</t>
  </si>
  <si>
    <t>San Antonio de Areco</t>
  </si>
  <si>
    <t>Guillermo Brown</t>
  </si>
  <si>
    <t>Pedagógica Nacional</t>
  </si>
  <si>
    <t>Scalabrini Ortiz</t>
  </si>
  <si>
    <t>Universidades de Reciente Creación</t>
  </si>
  <si>
    <t>Gastos para Ciencia y Técnica</t>
  </si>
  <si>
    <t>Hospitales Universitarios</t>
  </si>
  <si>
    <t>De las Artes</t>
  </si>
  <si>
    <t>General San Martín</t>
  </si>
  <si>
    <t>Luján</t>
  </si>
  <si>
    <t>Defensa Nacional</t>
  </si>
  <si>
    <t>Fortalecimiento de la Extensión Universitaria</t>
  </si>
  <si>
    <t>Desarrollo de Institutos Tecnológicos</t>
  </si>
  <si>
    <t>DISTRIBUCIÓN DE CRÉDITOS</t>
  </si>
  <si>
    <t>Planilla Anexa al Artículo 12</t>
  </si>
  <si>
    <t>CAPITULO II</t>
  </si>
  <si>
    <t>Programa de Investigadores Universitarios</t>
  </si>
  <si>
    <t>Programa de Doctorados</t>
  </si>
  <si>
    <t>PRESUPUESTO 2023</t>
  </si>
  <si>
    <t>Promoción de carreras estratégicas</t>
  </si>
  <si>
    <t>Instituto universitario Formosa</t>
  </si>
  <si>
    <t>PRINUAR - Sistema de Categorización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</si>
</sst>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Gotham Medium"/>
      <family val="3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1"/>
      <color theme="1"/>
      <name val="Gotham Medium"/>
      <family val="3"/>
    </font>
    <font>
      <sz val="10"/>
      <color theme="1"/>
      <name val="Gotham Medium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7" fillId="0" borderId="5" applyNumberFormat="0" applyFill="0" applyAlignment="0" applyProtection="0"/>
  </cellStyleXfs>
  <cellXfs count="48">
    <xf numFmtId="0" fontId="0" fillId="0" borderId="0" xfId="0"/>
    <xf numFmtId="0" fontId="8" fillId="0" borderId="0" xfId="0" applyFont="1" applyFill="1" applyBorder="1"/>
    <xf numFmtId="0" fontId="9" fillId="0" borderId="1" xfId="0" applyFont="1" applyFill="1" applyBorder="1"/>
    <xf numFmtId="164" fontId="9" fillId="0" borderId="1" xfId="1" applyNumberFormat="1" applyFont="1" applyFill="1" applyBorder="1"/>
    <xf numFmtId="0" fontId="2" fillId="0" borderId="0" xfId="0" applyFont="1" applyFill="1" applyBorder="1"/>
    <xf numFmtId="0" fontId="10" fillId="0" borderId="0" xfId="0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164" fontId="11" fillId="0" borderId="0" xfId="1" applyNumberFormat="1" applyFont="1" applyFill="1" applyBorder="1"/>
    <xf numFmtId="0" fontId="9" fillId="0" borderId="1" xfId="0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/>
    <xf numFmtId="38" fontId="12" fillId="0" borderId="0" xfId="2" applyNumberFormat="1" applyFont="1" applyFill="1" applyBorder="1" applyAlignment="1">
      <alignment horizontal="right" vertical="top"/>
    </xf>
    <xf numFmtId="38" fontId="12" fillId="2" borderId="0" xfId="2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/>
    <xf numFmtId="165" fontId="12" fillId="0" borderId="2" xfId="1" applyNumberFormat="1" applyFont="1" applyBorder="1"/>
    <xf numFmtId="0" fontId="4" fillId="0" borderId="0" xfId="0" applyFont="1"/>
    <xf numFmtId="0" fontId="3" fillId="0" borderId="0" xfId="0" applyFont="1" applyBorder="1" applyAlignment="1" applyProtection="1">
      <alignment horizontal="left" vertical="top" wrapText="1"/>
    </xf>
    <xf numFmtId="3" fontId="3" fillId="0" borderId="0" xfId="0" applyNumberFormat="1" applyFont="1" applyBorder="1" applyAlignment="1" applyProtection="1">
      <alignment horizontal="right" vertical="top" wrapText="1"/>
    </xf>
    <xf numFmtId="3" fontId="8" fillId="0" borderId="0" xfId="0" applyNumberFormat="1" applyFont="1" applyFill="1" applyBorder="1"/>
    <xf numFmtId="0" fontId="12" fillId="0" borderId="2" xfId="0" applyFont="1" applyFill="1" applyBorder="1" applyAlignment="1">
      <alignment horizontal="left" vertical="center" wrapText="1"/>
    </xf>
    <xf numFmtId="164" fontId="12" fillId="0" borderId="2" xfId="1" applyNumberFormat="1" applyFont="1" applyFill="1" applyBorder="1" applyAlignment="1">
      <alignment horizontal="right" vertical="center" wrapText="1"/>
    </xf>
    <xf numFmtId="165" fontId="1" fillId="0" borderId="2" xfId="1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left" vertical="center" wrapText="1"/>
    </xf>
    <xf numFmtId="164" fontId="12" fillId="0" borderId="3" xfId="1" applyNumberFormat="1" applyFont="1" applyFill="1" applyBorder="1" applyAlignment="1">
      <alignment horizontal="right" vertical="center" wrapText="1"/>
    </xf>
    <xf numFmtId="165" fontId="12" fillId="0" borderId="3" xfId="1" applyNumberFormat="1" applyFont="1" applyBorder="1"/>
    <xf numFmtId="165" fontId="1" fillId="0" borderId="3" xfId="1" applyNumberFormat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center" wrapText="1"/>
    </xf>
    <xf numFmtId="165" fontId="12" fillId="0" borderId="4" xfId="1" applyNumberFormat="1" applyFont="1" applyBorder="1"/>
    <xf numFmtId="164" fontId="12" fillId="0" borderId="2" xfId="1" applyNumberFormat="1" applyFont="1" applyFill="1" applyBorder="1"/>
    <xf numFmtId="164" fontId="12" fillId="0" borderId="3" xfId="1" applyNumberFormat="1" applyFont="1" applyFill="1" applyBorder="1"/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164" fontId="12" fillId="0" borderId="4" xfId="1" applyNumberFormat="1" applyFont="1" applyFill="1" applyBorder="1" applyAlignment="1">
      <alignment horizontal="right" vertical="center" wrapText="1"/>
    </xf>
    <xf numFmtId="164" fontId="12" fillId="0" borderId="4" xfId="1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5" fillId="0" borderId="0" xfId="0" applyFont="1" applyBorder="1" applyAlignment="1" applyProtection="1">
      <alignment horizontal="right" vertical="top" wrapText="1"/>
    </xf>
    <xf numFmtId="0" fontId="1" fillId="0" borderId="0" xfId="0" applyFont="1"/>
    <xf numFmtId="3" fontId="5" fillId="0" borderId="0" xfId="0" applyNumberFormat="1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left" vertical="top" wrapText="1"/>
    </xf>
    <xf numFmtId="3" fontId="1" fillId="0" borderId="0" xfId="0" applyNumberFormat="1" applyFont="1"/>
    <xf numFmtId="3" fontId="5" fillId="0" borderId="3" xfId="0" applyNumberFormat="1" applyFont="1" applyBorder="1" applyAlignment="1" applyProtection="1">
      <alignment horizontal="right" vertical="top" wrapText="1"/>
    </xf>
    <xf numFmtId="164" fontId="15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Hoja1" xfId="2"/>
    <cellStyle name="Título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tabSelected="1" topLeftCell="A61" zoomScale="106" zoomScaleNormal="106" workbookViewId="0">
      <selection activeCell="I20" sqref="I20"/>
    </sheetView>
  </sheetViews>
  <sheetFormatPr baseColWidth="10" defaultColWidth="11.44140625" defaultRowHeight="14.4"/>
  <cols>
    <col min="1" max="1" width="8.5546875" style="4" customWidth="1"/>
    <col min="2" max="2" width="38.44140625" style="5" customWidth="1"/>
    <col min="3" max="3" width="16.109375" style="6" customWidth="1"/>
    <col min="4" max="4" width="19.6640625" style="6" customWidth="1"/>
    <col min="5" max="5" width="18.6640625" style="6" customWidth="1"/>
    <col min="6" max="6" width="18.33203125" style="6" customWidth="1"/>
    <col min="7" max="7" width="12" style="1" customWidth="1"/>
    <col min="8" max="8" width="11.44140625" style="1" bestFit="1" customWidth="1"/>
    <col min="9" max="9" width="23.6640625" style="1" customWidth="1"/>
    <col min="10" max="10" width="15" style="1" customWidth="1"/>
    <col min="11" max="11" width="27.88671875" style="1" customWidth="1"/>
    <col min="12" max="12" width="14.6640625" style="1" customWidth="1"/>
    <col min="13" max="16384" width="11.44140625" style="1"/>
  </cols>
  <sheetData>
    <row r="1" spans="1:12">
      <c r="B1" s="7"/>
      <c r="C1" s="8"/>
      <c r="D1" s="14"/>
      <c r="E1" s="44" t="s">
        <v>74</v>
      </c>
      <c r="F1" s="44"/>
    </row>
    <row r="2" spans="1:12">
      <c r="B2" s="7"/>
      <c r="C2" s="8"/>
      <c r="D2" s="14"/>
      <c r="E2" s="44" t="s">
        <v>73</v>
      </c>
      <c r="F2" s="44"/>
    </row>
    <row r="3" spans="1:12">
      <c r="B3" s="7"/>
      <c r="C3" s="8"/>
      <c r="D3" s="8"/>
      <c r="E3" s="8"/>
      <c r="F3" s="8"/>
    </row>
    <row r="4" spans="1:12">
      <c r="B4" s="45" t="s">
        <v>0</v>
      </c>
      <c r="C4" s="45"/>
      <c r="D4" s="45"/>
      <c r="E4" s="45"/>
      <c r="F4" s="45"/>
    </row>
    <row r="5" spans="1:12">
      <c r="B5" s="46" t="s">
        <v>77</v>
      </c>
      <c r="C5" s="46"/>
      <c r="D5" s="46"/>
      <c r="E5" s="46"/>
      <c r="F5" s="46"/>
    </row>
    <row r="6" spans="1:12">
      <c r="B6" s="45" t="s">
        <v>72</v>
      </c>
      <c r="C6" s="45"/>
      <c r="D6" s="45"/>
      <c r="E6" s="45"/>
      <c r="F6" s="45"/>
    </row>
    <row r="7" spans="1:12">
      <c r="B7" s="47" t="s">
        <v>1</v>
      </c>
      <c r="C7" s="47"/>
      <c r="D7" s="47"/>
      <c r="E7" s="47"/>
      <c r="F7" s="47"/>
    </row>
    <row r="9" spans="1:12" ht="32.25" customHeight="1"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12">
      <c r="A10" s="12"/>
      <c r="B10" s="20" t="s">
        <v>13</v>
      </c>
      <c r="C10" s="21">
        <v>4381190381</v>
      </c>
      <c r="D10" s="21">
        <v>117099255157</v>
      </c>
      <c r="E10" s="15">
        <v>143209443</v>
      </c>
      <c r="F10" s="22">
        <f>SUM(C10:E10)</f>
        <v>121623654981</v>
      </c>
      <c r="H10" s="38"/>
      <c r="I10" s="41"/>
      <c r="J10" s="40"/>
      <c r="K10" s="36"/>
      <c r="L10" s="37"/>
    </row>
    <row r="11" spans="1:12">
      <c r="A11" s="12"/>
      <c r="B11" s="23" t="s">
        <v>14</v>
      </c>
      <c r="C11" s="24">
        <v>0</v>
      </c>
      <c r="D11" s="24">
        <v>8708809463</v>
      </c>
      <c r="E11" s="25">
        <v>21194388</v>
      </c>
      <c r="F11" s="26">
        <f t="shared" ref="F11:F66" si="0">SUM(C11:E11)</f>
        <v>8730003851</v>
      </c>
      <c r="H11" s="38"/>
      <c r="I11" s="41"/>
      <c r="J11" s="40"/>
      <c r="K11" s="36"/>
      <c r="L11" s="37"/>
    </row>
    <row r="12" spans="1:12" ht="21.75" customHeight="1">
      <c r="A12" s="12"/>
      <c r="B12" s="23" t="s">
        <v>15</v>
      </c>
      <c r="C12" s="24">
        <v>51325689</v>
      </c>
      <c r="D12" s="24">
        <v>10854305152</v>
      </c>
      <c r="E12" s="27">
        <v>27084660</v>
      </c>
      <c r="F12" s="27">
        <f t="shared" si="0"/>
        <v>10932715501</v>
      </c>
      <c r="H12" s="38"/>
      <c r="I12" s="41"/>
      <c r="J12" s="40"/>
      <c r="K12" s="36"/>
      <c r="L12" s="37"/>
    </row>
    <row r="13" spans="1:12">
      <c r="A13" s="12"/>
      <c r="B13" s="23" t="s">
        <v>16</v>
      </c>
      <c r="C13" s="24">
        <v>57916040</v>
      </c>
      <c r="D13" s="24">
        <v>14281704526</v>
      </c>
      <c r="E13" s="25">
        <v>26675583</v>
      </c>
      <c r="F13" s="27">
        <f t="shared" si="0"/>
        <v>14366296149</v>
      </c>
      <c r="H13" s="38"/>
      <c r="I13" s="41"/>
      <c r="J13" s="40"/>
      <c r="K13" s="36"/>
      <c r="L13" s="37"/>
    </row>
    <row r="14" spans="1:12">
      <c r="A14" s="12"/>
      <c r="B14" s="23" t="s">
        <v>17</v>
      </c>
      <c r="C14" s="24">
        <v>1179457732</v>
      </c>
      <c r="D14" s="24">
        <v>46036284932</v>
      </c>
      <c r="E14" s="25">
        <v>72861465</v>
      </c>
      <c r="F14" s="27">
        <f t="shared" si="0"/>
        <v>47288604129</v>
      </c>
      <c r="H14" s="38"/>
      <c r="I14" s="41"/>
      <c r="J14" s="40"/>
      <c r="K14" s="36"/>
      <c r="L14" s="37"/>
    </row>
    <row r="15" spans="1:12">
      <c r="A15" s="12"/>
      <c r="B15" s="23" t="s">
        <v>18</v>
      </c>
      <c r="C15" s="24">
        <v>371198045</v>
      </c>
      <c r="D15" s="24">
        <v>25621681799</v>
      </c>
      <c r="E15" s="25">
        <v>37231515</v>
      </c>
      <c r="F15" s="27">
        <f t="shared" si="0"/>
        <v>26030111359</v>
      </c>
      <c r="H15" s="38"/>
      <c r="I15" s="41"/>
      <c r="J15" s="40"/>
      <c r="K15" s="36"/>
      <c r="L15" s="37"/>
    </row>
    <row r="16" spans="1:12">
      <c r="A16" s="12"/>
      <c r="B16" s="23" t="s">
        <v>19</v>
      </c>
      <c r="C16" s="24">
        <v>0</v>
      </c>
      <c r="D16" s="24">
        <v>9312066018</v>
      </c>
      <c r="E16" s="25">
        <v>14027664</v>
      </c>
      <c r="F16" s="27">
        <f t="shared" si="0"/>
        <v>9326093682</v>
      </c>
      <c r="H16" s="38"/>
      <c r="I16" s="41"/>
      <c r="J16" s="40"/>
      <c r="K16" s="36"/>
      <c r="L16" s="37"/>
    </row>
    <row r="17" spans="1:12">
      <c r="A17" s="12"/>
      <c r="B17" s="23" t="s">
        <v>20</v>
      </c>
      <c r="C17" s="24">
        <v>0</v>
      </c>
      <c r="D17" s="24">
        <v>4548748447</v>
      </c>
      <c r="E17" s="25">
        <v>11635304</v>
      </c>
      <c r="F17" s="27">
        <f t="shared" si="0"/>
        <v>4560383751</v>
      </c>
      <c r="H17" s="38"/>
      <c r="I17" s="41"/>
      <c r="J17" s="40"/>
      <c r="K17" s="36"/>
      <c r="L17" s="37"/>
    </row>
    <row r="18" spans="1:12" ht="17.100000000000001" customHeight="1">
      <c r="A18" s="12"/>
      <c r="B18" s="23" t="s">
        <v>67</v>
      </c>
      <c r="C18" s="24">
        <v>12720682</v>
      </c>
      <c r="D18" s="24">
        <v>9698217165</v>
      </c>
      <c r="E18" s="24">
        <v>11640804</v>
      </c>
      <c r="F18" s="27">
        <f t="shared" si="0"/>
        <v>9722578651</v>
      </c>
      <c r="H18" s="38"/>
      <c r="I18" s="41"/>
      <c r="J18" s="40"/>
      <c r="K18" s="36"/>
      <c r="L18" s="37"/>
    </row>
    <row r="19" spans="1:12" ht="16.350000000000001" customHeight="1">
      <c r="A19" s="12"/>
      <c r="B19" s="23" t="s">
        <v>21</v>
      </c>
      <c r="C19" s="24">
        <v>0</v>
      </c>
      <c r="D19" s="24">
        <v>4537863998</v>
      </c>
      <c r="E19" s="25">
        <v>11321150</v>
      </c>
      <c r="F19" s="27">
        <f t="shared" si="0"/>
        <v>4549185148</v>
      </c>
      <c r="H19" s="38"/>
      <c r="I19" s="41"/>
      <c r="J19" s="40"/>
      <c r="K19" s="36"/>
      <c r="L19" s="37"/>
    </row>
    <row r="20" spans="1:12">
      <c r="A20" s="12"/>
      <c r="B20" s="23" t="s">
        <v>22</v>
      </c>
      <c r="C20" s="24">
        <v>0</v>
      </c>
      <c r="D20" s="24">
        <v>8525419186</v>
      </c>
      <c r="E20" s="25">
        <v>14939183</v>
      </c>
      <c r="F20" s="27">
        <f t="shared" si="0"/>
        <v>8540358369</v>
      </c>
      <c r="H20" s="38"/>
      <c r="I20" s="41"/>
      <c r="J20" s="40"/>
      <c r="K20" s="36"/>
      <c r="L20" s="37"/>
    </row>
    <row r="21" spans="1:12">
      <c r="A21" s="12"/>
      <c r="B21" s="23" t="s">
        <v>23</v>
      </c>
      <c r="C21" s="24">
        <v>55254043</v>
      </c>
      <c r="D21" s="24">
        <v>11592624121</v>
      </c>
      <c r="E21" s="25">
        <v>13666995</v>
      </c>
      <c r="F21" s="27">
        <f t="shared" si="0"/>
        <v>11661545159</v>
      </c>
      <c r="H21" s="38"/>
      <c r="I21" s="41"/>
      <c r="J21" s="40"/>
      <c r="K21" s="36"/>
      <c r="L21" s="37"/>
    </row>
    <row r="22" spans="1:12">
      <c r="A22" s="12"/>
      <c r="B22" s="23" t="s">
        <v>24</v>
      </c>
      <c r="C22" s="24">
        <v>12720682</v>
      </c>
      <c r="D22" s="24">
        <v>8380938024</v>
      </c>
      <c r="E22" s="25">
        <v>15638134</v>
      </c>
      <c r="F22" s="27">
        <f t="shared" si="0"/>
        <v>8409296840</v>
      </c>
      <c r="H22" s="38"/>
      <c r="I22" s="41"/>
      <c r="J22" s="40"/>
      <c r="K22" s="36"/>
      <c r="L22" s="37"/>
    </row>
    <row r="23" spans="1:12">
      <c r="A23" s="12"/>
      <c r="B23" s="23" t="s">
        <v>25</v>
      </c>
      <c r="C23" s="24">
        <v>51875060</v>
      </c>
      <c r="D23" s="24">
        <v>11305494806</v>
      </c>
      <c r="E23" s="25">
        <v>12805012</v>
      </c>
      <c r="F23" s="27">
        <f t="shared" si="0"/>
        <v>11370174878</v>
      </c>
      <c r="H23" s="38"/>
      <c r="I23" s="41"/>
      <c r="J23" s="40"/>
      <c r="K23" s="36"/>
      <c r="L23" s="37"/>
    </row>
    <row r="24" spans="1:12">
      <c r="A24" s="12"/>
      <c r="B24" s="23" t="s">
        <v>26</v>
      </c>
      <c r="C24" s="24">
        <v>179967989</v>
      </c>
      <c r="D24" s="24">
        <v>47965062337</v>
      </c>
      <c r="E24" s="25">
        <v>91364615</v>
      </c>
      <c r="F24" s="27">
        <f t="shared" si="0"/>
        <v>48236394941</v>
      </c>
      <c r="H24" s="38"/>
      <c r="I24" s="41"/>
      <c r="J24" s="40"/>
      <c r="K24" s="36"/>
      <c r="L24" s="37"/>
    </row>
    <row r="25" spans="1:12" ht="17.100000000000001" customHeight="1">
      <c r="A25" s="12"/>
      <c r="B25" s="23" t="s">
        <v>27</v>
      </c>
      <c r="C25" s="25">
        <v>284809850</v>
      </c>
      <c r="D25" s="24">
        <v>7682141710</v>
      </c>
      <c r="E25" s="25">
        <v>10140250</v>
      </c>
      <c r="F25" s="27">
        <f t="shared" si="0"/>
        <v>7977091810</v>
      </c>
      <c r="H25" s="38"/>
      <c r="I25" s="41"/>
      <c r="J25" s="40"/>
      <c r="K25" s="36"/>
      <c r="L25" s="37"/>
    </row>
    <row r="26" spans="1:12">
      <c r="A26" s="12"/>
      <c r="B26" s="23" t="s">
        <v>28</v>
      </c>
      <c r="C26" s="24">
        <v>63844723</v>
      </c>
      <c r="D26" s="24">
        <v>16537520256</v>
      </c>
      <c r="E26" s="25">
        <v>37737877</v>
      </c>
      <c r="F26" s="27">
        <f t="shared" si="0"/>
        <v>16639102856</v>
      </c>
      <c r="H26" s="38"/>
      <c r="I26" s="41"/>
      <c r="J26" s="40"/>
      <c r="K26" s="36"/>
      <c r="L26" s="37"/>
    </row>
    <row r="27" spans="1:12">
      <c r="A27" s="12"/>
      <c r="B27" s="23" t="s">
        <v>29</v>
      </c>
      <c r="C27" s="24">
        <v>0</v>
      </c>
      <c r="D27" s="24">
        <v>10415632835</v>
      </c>
      <c r="E27" s="25">
        <v>13690885</v>
      </c>
      <c r="F27" s="27">
        <f t="shared" si="0"/>
        <v>10429323720</v>
      </c>
      <c r="H27" s="38"/>
      <c r="I27" s="41"/>
      <c r="J27" s="40"/>
      <c r="K27" s="36"/>
      <c r="L27" s="37"/>
    </row>
    <row r="28" spans="1:12">
      <c r="A28" s="12"/>
      <c r="B28" s="23" t="s">
        <v>68</v>
      </c>
      <c r="C28" s="24">
        <v>0</v>
      </c>
      <c r="D28" s="24">
        <v>8982901783</v>
      </c>
      <c r="E28" s="25">
        <v>14030645</v>
      </c>
      <c r="F28" s="27">
        <f t="shared" si="0"/>
        <v>8996932428</v>
      </c>
      <c r="H28" s="38"/>
      <c r="I28" s="41"/>
      <c r="J28" s="40"/>
      <c r="K28" s="36"/>
      <c r="L28" s="37"/>
    </row>
    <row r="29" spans="1:12">
      <c r="A29" s="12"/>
      <c r="B29" s="23" t="s">
        <v>30</v>
      </c>
      <c r="C29" s="24">
        <v>0</v>
      </c>
      <c r="D29" s="24">
        <v>15167856937</v>
      </c>
      <c r="E29" s="25">
        <v>38615025</v>
      </c>
      <c r="F29" s="27">
        <f t="shared" si="0"/>
        <v>15206471962</v>
      </c>
      <c r="H29" s="38"/>
      <c r="I29" s="41"/>
      <c r="J29" s="40"/>
      <c r="K29" s="36"/>
      <c r="L29" s="37"/>
    </row>
    <row r="30" spans="1:12">
      <c r="A30" s="12"/>
      <c r="B30" s="23" t="s">
        <v>31</v>
      </c>
      <c r="C30" s="24">
        <v>0</v>
      </c>
      <c r="D30" s="24">
        <v>10991937439</v>
      </c>
      <c r="E30" s="25">
        <v>20290493</v>
      </c>
      <c r="F30" s="27">
        <f t="shared" si="0"/>
        <v>11012227932</v>
      </c>
      <c r="H30" s="38"/>
      <c r="I30" s="41"/>
      <c r="J30" s="40"/>
      <c r="K30" s="36"/>
      <c r="L30" s="37"/>
    </row>
    <row r="31" spans="1:12">
      <c r="A31" s="12"/>
      <c r="B31" s="23" t="s">
        <v>32</v>
      </c>
      <c r="C31" s="24">
        <v>68888450</v>
      </c>
      <c r="D31" s="24">
        <v>18554995170</v>
      </c>
      <c r="E31" s="25">
        <v>23116098</v>
      </c>
      <c r="F31" s="27">
        <f t="shared" si="0"/>
        <v>18646999718</v>
      </c>
      <c r="H31" s="38"/>
      <c r="I31" s="41"/>
      <c r="J31" s="40"/>
      <c r="K31" s="36"/>
      <c r="L31" s="37"/>
    </row>
    <row r="32" spans="1:12">
      <c r="A32" s="12"/>
      <c r="B32" s="23" t="s">
        <v>33</v>
      </c>
      <c r="C32" s="24">
        <v>0</v>
      </c>
      <c r="D32" s="24">
        <v>6344684140</v>
      </c>
      <c r="E32" s="25">
        <v>12083336</v>
      </c>
      <c r="F32" s="27">
        <f t="shared" si="0"/>
        <v>6356767476</v>
      </c>
      <c r="H32" s="38"/>
      <c r="I32" s="41"/>
      <c r="J32" s="40"/>
      <c r="K32" s="36"/>
      <c r="L32" s="37"/>
    </row>
    <row r="33" spans="1:12">
      <c r="A33" s="12"/>
      <c r="B33" s="23" t="s">
        <v>34</v>
      </c>
      <c r="C33" s="24">
        <v>12720682</v>
      </c>
      <c r="D33" s="24">
        <v>9900290576</v>
      </c>
      <c r="E33" s="25">
        <v>30799447</v>
      </c>
      <c r="F33" s="27">
        <f t="shared" si="0"/>
        <v>9943810705</v>
      </c>
      <c r="H33" s="38"/>
      <c r="I33" s="41"/>
      <c r="J33" s="40"/>
      <c r="K33" s="36"/>
      <c r="L33" s="37"/>
    </row>
    <row r="34" spans="1:12">
      <c r="A34" s="12"/>
      <c r="B34" s="23" t="s">
        <v>35</v>
      </c>
      <c r="C34" s="24">
        <v>240424308</v>
      </c>
      <c r="D34" s="24">
        <v>33969366224</v>
      </c>
      <c r="E34" s="25">
        <v>50041804</v>
      </c>
      <c r="F34" s="27">
        <f t="shared" si="0"/>
        <v>34259832336</v>
      </c>
      <c r="H34" s="38"/>
      <c r="I34" s="41"/>
      <c r="J34" s="40"/>
      <c r="K34" s="36"/>
      <c r="L34" s="37"/>
    </row>
    <row r="35" spans="1:12">
      <c r="A35" s="12"/>
      <c r="B35" s="23" t="s">
        <v>36</v>
      </c>
      <c r="C35" s="24">
        <v>0</v>
      </c>
      <c r="D35" s="24">
        <v>10553301640</v>
      </c>
      <c r="E35" s="25">
        <v>25232692</v>
      </c>
      <c r="F35" s="27">
        <f t="shared" si="0"/>
        <v>10578534332</v>
      </c>
      <c r="H35" s="38"/>
      <c r="I35" s="41"/>
      <c r="J35" s="40"/>
      <c r="K35" s="36"/>
      <c r="L35" s="37"/>
    </row>
    <row r="36" spans="1:12">
      <c r="A36" s="12"/>
      <c r="B36" s="23" t="s">
        <v>37</v>
      </c>
      <c r="C36" s="24">
        <v>0</v>
      </c>
      <c r="D36" s="24">
        <v>17860618655</v>
      </c>
      <c r="E36" s="25">
        <v>34130290</v>
      </c>
      <c r="F36" s="27">
        <f t="shared" si="0"/>
        <v>17894748945</v>
      </c>
      <c r="H36" s="38"/>
      <c r="I36" s="41"/>
      <c r="J36" s="40"/>
      <c r="K36" s="36"/>
      <c r="L36" s="37"/>
    </row>
    <row r="37" spans="1:12" ht="16.649999999999999" customHeight="1">
      <c r="A37" s="12"/>
      <c r="B37" s="23" t="s">
        <v>38</v>
      </c>
      <c r="C37" s="24">
        <v>0</v>
      </c>
      <c r="D37" s="24">
        <v>12852585423</v>
      </c>
      <c r="E37" s="25">
        <v>33167942</v>
      </c>
      <c r="F37" s="27">
        <f t="shared" si="0"/>
        <v>12885753365</v>
      </c>
      <c r="H37" s="38"/>
      <c r="I37" s="41"/>
      <c r="J37" s="40"/>
      <c r="K37" s="36"/>
      <c r="L37" s="37"/>
    </row>
    <row r="38" spans="1:12">
      <c r="A38" s="12"/>
      <c r="B38" s="23" t="s">
        <v>39</v>
      </c>
      <c r="C38" s="24">
        <v>40140119</v>
      </c>
      <c r="D38" s="24">
        <v>6545544760</v>
      </c>
      <c r="E38" s="25">
        <v>16232333</v>
      </c>
      <c r="F38" s="27">
        <f t="shared" si="0"/>
        <v>6601917212</v>
      </c>
      <c r="H38" s="38"/>
      <c r="I38" s="41"/>
      <c r="J38" s="40"/>
      <c r="K38" s="36"/>
      <c r="L38" s="37"/>
    </row>
    <row r="39" spans="1:12">
      <c r="A39" s="12"/>
      <c r="B39" s="23" t="s">
        <v>40</v>
      </c>
      <c r="C39" s="24">
        <v>55114238</v>
      </c>
      <c r="D39" s="24">
        <v>12499895777</v>
      </c>
      <c r="E39" s="25">
        <v>33515961</v>
      </c>
      <c r="F39" s="27">
        <f t="shared" si="0"/>
        <v>12588525976</v>
      </c>
      <c r="H39" s="38"/>
      <c r="I39" s="41"/>
      <c r="J39" s="40"/>
      <c r="K39" s="36"/>
      <c r="L39" s="37"/>
    </row>
    <row r="40" spans="1:12">
      <c r="A40" s="12"/>
      <c r="B40" s="23" t="s">
        <v>41</v>
      </c>
      <c r="C40" s="24">
        <v>0</v>
      </c>
      <c r="D40" s="24">
        <v>48944376230</v>
      </c>
      <c r="E40" s="25">
        <v>48453843</v>
      </c>
      <c r="F40" s="27">
        <f t="shared" si="0"/>
        <v>48992830073</v>
      </c>
      <c r="H40" s="38"/>
      <c r="I40" s="41"/>
      <c r="J40" s="40"/>
      <c r="K40" s="36"/>
      <c r="L40" s="37"/>
    </row>
    <row r="41" spans="1:12">
      <c r="A41" s="12"/>
      <c r="B41" s="23" t="s">
        <v>42</v>
      </c>
      <c r="C41" s="24">
        <v>122048536</v>
      </c>
      <c r="D41" s="24">
        <v>31752231124</v>
      </c>
      <c r="E41" s="25">
        <v>56739026</v>
      </c>
      <c r="F41" s="27">
        <f t="shared" si="0"/>
        <v>31931018686</v>
      </c>
      <c r="H41" s="38"/>
      <c r="I41" s="41"/>
      <c r="J41" s="40"/>
      <c r="K41" s="36"/>
      <c r="L41" s="37"/>
    </row>
    <row r="42" spans="1:12">
      <c r="A42" s="12"/>
      <c r="B42" s="23" t="s">
        <v>43</v>
      </c>
      <c r="C42" s="24">
        <v>0</v>
      </c>
      <c r="D42" s="24">
        <v>6865328342</v>
      </c>
      <c r="E42" s="25">
        <v>11095013</v>
      </c>
      <c r="F42" s="27">
        <f t="shared" si="0"/>
        <v>6876423355</v>
      </c>
      <c r="H42" s="38"/>
      <c r="I42" s="41"/>
      <c r="J42" s="40"/>
      <c r="K42" s="36"/>
      <c r="L42" s="37"/>
    </row>
    <row r="43" spans="1:12" ht="21" customHeight="1">
      <c r="A43" s="12"/>
      <c r="B43" s="23" t="s">
        <v>44</v>
      </c>
      <c r="C43" s="24">
        <v>0</v>
      </c>
      <c r="D43" s="24">
        <v>4538771704</v>
      </c>
      <c r="E43" s="25">
        <v>9789222</v>
      </c>
      <c r="F43" s="27">
        <f t="shared" si="0"/>
        <v>4548560926</v>
      </c>
      <c r="H43" s="38"/>
      <c r="I43" s="41"/>
      <c r="J43" s="40"/>
      <c r="K43" s="36"/>
      <c r="L43" s="37"/>
    </row>
    <row r="44" spans="1:12">
      <c r="A44" s="12"/>
      <c r="B44" s="23" t="s">
        <v>45</v>
      </c>
      <c r="C44" s="24">
        <v>0</v>
      </c>
      <c r="D44" s="24">
        <v>4350099334</v>
      </c>
      <c r="E44" s="25">
        <v>9669074</v>
      </c>
      <c r="F44" s="27">
        <f t="shared" si="0"/>
        <v>4359768408</v>
      </c>
      <c r="H44" s="38"/>
      <c r="I44" s="41"/>
      <c r="J44" s="40"/>
      <c r="K44" s="36"/>
      <c r="L44" s="37"/>
    </row>
    <row r="45" spans="1:12" ht="18" customHeight="1">
      <c r="A45" s="12"/>
      <c r="B45" s="23" t="s">
        <v>46</v>
      </c>
      <c r="C45" s="24">
        <v>35457596</v>
      </c>
      <c r="D45" s="24">
        <v>3723142615</v>
      </c>
      <c r="E45" s="25">
        <v>9943693</v>
      </c>
      <c r="F45" s="27">
        <f t="shared" si="0"/>
        <v>3768543904</v>
      </c>
      <c r="H45" s="38"/>
      <c r="I45" s="41"/>
      <c r="J45" s="40"/>
      <c r="K45" s="36"/>
      <c r="L45" s="37"/>
    </row>
    <row r="46" spans="1:12">
      <c r="A46" s="12"/>
      <c r="B46" s="23" t="s">
        <v>66</v>
      </c>
      <c r="C46" s="24">
        <v>0</v>
      </c>
      <c r="D46" s="24">
        <v>7389505497</v>
      </c>
      <c r="E46" s="25">
        <v>10678668</v>
      </c>
      <c r="F46" s="27">
        <f t="shared" si="0"/>
        <v>7400184165</v>
      </c>
      <c r="H46" s="38"/>
      <c r="I46" s="41"/>
      <c r="J46" s="40"/>
      <c r="K46" s="36"/>
      <c r="L46" s="37"/>
    </row>
    <row r="47" spans="1:12">
      <c r="A47" s="12"/>
      <c r="B47" s="23" t="s">
        <v>47</v>
      </c>
      <c r="C47" s="24">
        <v>0</v>
      </c>
      <c r="D47" s="24">
        <v>2475633385</v>
      </c>
      <c r="E47" s="25">
        <v>8761106</v>
      </c>
      <c r="F47" s="27">
        <f t="shared" si="0"/>
        <v>2484394491</v>
      </c>
      <c r="H47" s="38"/>
      <c r="I47" s="41"/>
      <c r="J47" s="40"/>
      <c r="K47" s="36"/>
      <c r="L47" s="37"/>
    </row>
    <row r="48" spans="1:12">
      <c r="A48" s="12"/>
      <c r="B48" s="23" t="s">
        <v>48</v>
      </c>
      <c r="C48" s="24">
        <v>0</v>
      </c>
      <c r="D48" s="24">
        <v>3834646964</v>
      </c>
      <c r="E48" s="27">
        <v>10549310</v>
      </c>
      <c r="F48" s="27">
        <f t="shared" si="0"/>
        <v>3845196274</v>
      </c>
      <c r="H48" s="38"/>
      <c r="I48" s="41"/>
      <c r="J48" s="40"/>
      <c r="K48" s="36"/>
      <c r="L48" s="37"/>
    </row>
    <row r="49" spans="1:12">
      <c r="A49" s="13"/>
      <c r="B49" s="23" t="s">
        <v>49</v>
      </c>
      <c r="C49" s="25">
        <v>12720682</v>
      </c>
      <c r="D49" s="24">
        <v>5332994940</v>
      </c>
      <c r="E49" s="25">
        <v>11204047</v>
      </c>
      <c r="F49" s="27">
        <f t="shared" si="0"/>
        <v>5356919669</v>
      </c>
      <c r="H49" s="38"/>
      <c r="I49" s="41"/>
      <c r="J49" s="40"/>
      <c r="K49" s="36"/>
      <c r="L49" s="37"/>
    </row>
    <row r="50" spans="1:12">
      <c r="A50" s="13"/>
      <c r="B50" s="23" t="s">
        <v>50</v>
      </c>
      <c r="C50" s="25">
        <v>37818218</v>
      </c>
      <c r="D50" s="24">
        <v>3257167499</v>
      </c>
      <c r="E50" s="25">
        <v>10989443</v>
      </c>
      <c r="F50" s="27">
        <f t="shared" si="0"/>
        <v>3305975160</v>
      </c>
      <c r="H50" s="38"/>
      <c r="I50" s="41"/>
      <c r="J50" s="40"/>
      <c r="K50" s="36"/>
      <c r="L50" s="37"/>
    </row>
    <row r="51" spans="1:12">
      <c r="A51" s="13"/>
      <c r="B51" s="23" t="s">
        <v>51</v>
      </c>
      <c r="C51" s="24">
        <v>0</v>
      </c>
      <c r="D51" s="43">
        <v>3497500166</v>
      </c>
      <c r="E51" s="25">
        <v>5956925</v>
      </c>
      <c r="F51" s="27">
        <f t="shared" si="0"/>
        <v>3503457091</v>
      </c>
      <c r="H51" s="38"/>
      <c r="I51" s="41"/>
      <c r="J51" s="40"/>
      <c r="K51" s="36"/>
      <c r="L51" s="37"/>
    </row>
    <row r="52" spans="1:12">
      <c r="A52" s="13"/>
      <c r="B52" s="23" t="s">
        <v>52</v>
      </c>
      <c r="C52" s="24">
        <v>0</v>
      </c>
      <c r="D52" s="43">
        <v>2376202404</v>
      </c>
      <c r="E52" s="25">
        <v>6328274</v>
      </c>
      <c r="F52" s="27">
        <f t="shared" si="0"/>
        <v>2382530678</v>
      </c>
      <c r="H52" s="38"/>
      <c r="I52" s="41"/>
      <c r="J52" s="40"/>
      <c r="K52" s="36"/>
      <c r="L52" s="37"/>
    </row>
    <row r="53" spans="1:12">
      <c r="A53" s="13"/>
      <c r="B53" s="23" t="s">
        <v>53</v>
      </c>
      <c r="C53" s="24">
        <v>0</v>
      </c>
      <c r="D53" s="43">
        <v>2825014705</v>
      </c>
      <c r="E53" s="25">
        <v>5250701</v>
      </c>
      <c r="F53" s="27">
        <f t="shared" si="0"/>
        <v>2830265406</v>
      </c>
      <c r="H53" s="38"/>
      <c r="I53" s="41"/>
      <c r="J53" s="40"/>
      <c r="K53" s="36"/>
      <c r="L53" s="37"/>
    </row>
    <row r="54" spans="1:12">
      <c r="A54" s="13"/>
      <c r="B54" s="23" t="s">
        <v>54</v>
      </c>
      <c r="C54" s="24">
        <v>0</v>
      </c>
      <c r="D54" s="43">
        <v>3362182077</v>
      </c>
      <c r="E54" s="25">
        <v>5844933</v>
      </c>
      <c r="F54" s="27">
        <f t="shared" si="0"/>
        <v>3368027010</v>
      </c>
      <c r="H54" s="38"/>
      <c r="I54" s="41"/>
      <c r="J54" s="40"/>
      <c r="K54" s="36"/>
      <c r="L54" s="37"/>
    </row>
    <row r="55" spans="1:12" ht="22.5" customHeight="1">
      <c r="A55" s="13"/>
      <c r="B55" s="23" t="s">
        <v>55</v>
      </c>
      <c r="C55" s="25">
        <v>36996741</v>
      </c>
      <c r="D55" s="24">
        <v>4753537626</v>
      </c>
      <c r="E55" s="25">
        <v>5967560</v>
      </c>
      <c r="F55" s="27">
        <f t="shared" si="0"/>
        <v>4796501927</v>
      </c>
      <c r="H55" s="38"/>
      <c r="I55" s="41"/>
      <c r="J55" s="40"/>
      <c r="K55" s="36"/>
      <c r="L55" s="37"/>
    </row>
    <row r="56" spans="1:12">
      <c r="A56" s="12"/>
      <c r="B56" s="23" t="s">
        <v>56</v>
      </c>
      <c r="C56" s="24">
        <v>0</v>
      </c>
      <c r="D56" s="43">
        <v>3860264770</v>
      </c>
      <c r="E56" s="25">
        <v>5924733</v>
      </c>
      <c r="F56" s="27">
        <f t="shared" si="0"/>
        <v>3866189503</v>
      </c>
      <c r="H56" s="38"/>
      <c r="I56" s="41"/>
      <c r="J56" s="40"/>
      <c r="K56" s="36"/>
      <c r="L56" s="37"/>
    </row>
    <row r="57" spans="1:12">
      <c r="A57" s="12"/>
      <c r="B57" s="23" t="s">
        <v>57</v>
      </c>
      <c r="C57" s="24">
        <v>0</v>
      </c>
      <c r="D57" s="43">
        <v>1010365538</v>
      </c>
      <c r="E57" s="25">
        <v>3825694</v>
      </c>
      <c r="F57" s="27">
        <f t="shared" si="0"/>
        <v>1014191232</v>
      </c>
      <c r="H57" s="38"/>
      <c r="I57" s="41"/>
      <c r="J57" s="40"/>
      <c r="K57" s="36"/>
      <c r="L57" s="37"/>
    </row>
    <row r="58" spans="1:12">
      <c r="A58" s="12"/>
      <c r="B58" s="23" t="s">
        <v>58</v>
      </c>
      <c r="C58" s="24">
        <v>0</v>
      </c>
      <c r="D58" s="43">
        <v>834308344</v>
      </c>
      <c r="E58" s="25">
        <v>5304474</v>
      </c>
      <c r="F58" s="27">
        <f t="shared" si="0"/>
        <v>839612818</v>
      </c>
      <c r="H58" s="38"/>
      <c r="I58" s="41"/>
      <c r="J58" s="40"/>
      <c r="K58" s="36"/>
      <c r="L58" s="37"/>
    </row>
    <row r="59" spans="1:12" ht="18.75" customHeight="1">
      <c r="A59" s="12"/>
      <c r="B59" s="23" t="s">
        <v>9</v>
      </c>
      <c r="C59" s="24">
        <v>0</v>
      </c>
      <c r="D59" s="43">
        <v>3991335580</v>
      </c>
      <c r="E59" s="25">
        <v>5975643</v>
      </c>
      <c r="F59" s="27">
        <f t="shared" si="0"/>
        <v>3997311223</v>
      </c>
      <c r="H59" s="38"/>
      <c r="I59" s="41"/>
      <c r="J59" s="40"/>
      <c r="K59" s="36"/>
      <c r="L59" s="37"/>
    </row>
    <row r="60" spans="1:12">
      <c r="A60" s="12"/>
      <c r="B60" s="23" t="s">
        <v>12</v>
      </c>
      <c r="C60" s="24">
        <v>0</v>
      </c>
      <c r="D60" s="43">
        <v>295152129</v>
      </c>
      <c r="E60" s="25">
        <v>2998558</v>
      </c>
      <c r="F60" s="27">
        <f t="shared" si="0"/>
        <v>298150687</v>
      </c>
      <c r="H60" s="38"/>
      <c r="I60" s="41"/>
      <c r="J60" s="40"/>
      <c r="K60" s="36"/>
      <c r="L60" s="37"/>
    </row>
    <row r="61" spans="1:12">
      <c r="A61" s="12"/>
      <c r="B61" s="23" t="s">
        <v>10</v>
      </c>
      <c r="C61" s="24">
        <v>0</v>
      </c>
      <c r="D61" s="43">
        <v>1324923212</v>
      </c>
      <c r="E61" s="25">
        <v>5533427</v>
      </c>
      <c r="F61" s="27">
        <f t="shared" si="0"/>
        <v>1330456639</v>
      </c>
      <c r="H61" s="38"/>
      <c r="I61" s="41"/>
      <c r="J61" s="40"/>
      <c r="K61" s="36"/>
      <c r="L61" s="37"/>
    </row>
    <row r="62" spans="1:12">
      <c r="A62" s="12"/>
      <c r="B62" s="23" t="s">
        <v>59</v>
      </c>
      <c r="C62" s="24">
        <v>0</v>
      </c>
      <c r="D62" s="43">
        <v>1081283545</v>
      </c>
      <c r="E62" s="25">
        <v>4395682</v>
      </c>
      <c r="F62" s="27">
        <f t="shared" si="0"/>
        <v>1085679227</v>
      </c>
      <c r="H62" s="38"/>
      <c r="I62" s="41"/>
      <c r="J62" s="40"/>
      <c r="K62" s="36"/>
      <c r="L62" s="37"/>
    </row>
    <row r="63" spans="1:12">
      <c r="A63" s="12"/>
      <c r="B63" s="23" t="s">
        <v>60</v>
      </c>
      <c r="C63" s="24">
        <v>0</v>
      </c>
      <c r="D63" s="43">
        <v>886582824</v>
      </c>
      <c r="E63" s="25">
        <v>5383526</v>
      </c>
      <c r="F63" s="27">
        <f t="shared" si="0"/>
        <v>891966350</v>
      </c>
      <c r="H63" s="38"/>
      <c r="I63" s="41"/>
      <c r="J63" s="40"/>
      <c r="K63" s="36"/>
      <c r="L63" s="37"/>
    </row>
    <row r="64" spans="1:12">
      <c r="A64" s="12"/>
      <c r="B64" s="23" t="s">
        <v>61</v>
      </c>
      <c r="C64" s="24">
        <v>0</v>
      </c>
      <c r="D64" s="24">
        <v>851157036</v>
      </c>
      <c r="E64" s="25">
        <v>4831360</v>
      </c>
      <c r="F64" s="27">
        <f t="shared" si="0"/>
        <v>855988396</v>
      </c>
      <c r="H64" s="38"/>
      <c r="I64" s="41"/>
      <c r="J64" s="40"/>
      <c r="K64" s="36"/>
      <c r="L64" s="37"/>
    </row>
    <row r="65" spans="1:12">
      <c r="A65" s="12"/>
      <c r="B65" s="23" t="s">
        <v>62</v>
      </c>
      <c r="C65" s="24">
        <v>0</v>
      </c>
      <c r="D65" s="24">
        <v>524396549</v>
      </c>
      <c r="E65" s="25">
        <v>4346397</v>
      </c>
      <c r="F65" s="27">
        <f t="shared" si="0"/>
        <v>528742946</v>
      </c>
      <c r="H65" s="38"/>
      <c r="I65" s="41"/>
      <c r="J65" s="40"/>
      <c r="K65" s="36"/>
      <c r="L65" s="37"/>
    </row>
    <row r="66" spans="1:12">
      <c r="A66" s="12"/>
      <c r="B66" s="28" t="s">
        <v>69</v>
      </c>
      <c r="C66" s="24">
        <v>0</v>
      </c>
      <c r="D66" s="24">
        <v>621498225</v>
      </c>
      <c r="E66" s="29">
        <v>4597127</v>
      </c>
      <c r="F66" s="27">
        <f t="shared" si="0"/>
        <v>626095352</v>
      </c>
      <c r="H66" s="38"/>
      <c r="I66" s="41"/>
      <c r="J66" s="40"/>
      <c r="K66" s="36"/>
      <c r="L66" s="37"/>
    </row>
    <row r="67" spans="1:12">
      <c r="B67" s="2" t="s">
        <v>7</v>
      </c>
      <c r="C67" s="3">
        <f>SUM(C10:C66)</f>
        <v>7364610486</v>
      </c>
      <c r="D67" s="3">
        <f>SUM(D10:D66)</f>
        <v>691887350820</v>
      </c>
      <c r="E67" s="3">
        <f>SUM(E10:E66)</f>
        <v>1198458452</v>
      </c>
      <c r="F67" s="3">
        <f>SUM(F10:F66)</f>
        <v>700450419758</v>
      </c>
      <c r="H67" s="38"/>
      <c r="I67" s="41"/>
      <c r="J67" s="40"/>
      <c r="K67" s="17"/>
      <c r="L67" s="18"/>
    </row>
    <row r="68" spans="1:12">
      <c r="B68" s="20" t="s">
        <v>75</v>
      </c>
      <c r="C68" s="21"/>
      <c r="D68" s="21"/>
      <c r="E68" s="15">
        <v>1137672622</v>
      </c>
      <c r="F68" s="30">
        <f t="shared" ref="F68:F78" si="1">SUM(C68:E68)</f>
        <v>1137672622</v>
      </c>
      <c r="G68" s="11"/>
      <c r="H68" s="39"/>
      <c r="I68" s="39"/>
      <c r="J68" s="42"/>
      <c r="L68" s="19"/>
    </row>
    <row r="69" spans="1:12">
      <c r="B69" s="23" t="s">
        <v>80</v>
      </c>
      <c r="C69" s="24"/>
      <c r="D69" s="24"/>
      <c r="E69" s="25">
        <v>100000000</v>
      </c>
      <c r="F69" s="31">
        <f t="shared" si="1"/>
        <v>100000000</v>
      </c>
      <c r="G69" s="11"/>
      <c r="H69" s="16"/>
      <c r="I69" s="16"/>
      <c r="L69" s="19"/>
    </row>
    <row r="70" spans="1:12">
      <c r="B70" s="23" t="s">
        <v>64</v>
      </c>
      <c r="C70" s="24"/>
      <c r="D70" s="24"/>
      <c r="E70" s="25">
        <v>2902327380</v>
      </c>
      <c r="F70" s="31">
        <f t="shared" si="1"/>
        <v>2902327380</v>
      </c>
    </row>
    <row r="71" spans="1:12">
      <c r="B71" s="23" t="s">
        <v>65</v>
      </c>
      <c r="C71" s="24">
        <v>7403479661</v>
      </c>
      <c r="D71" s="24"/>
      <c r="E71" s="24">
        <v>0</v>
      </c>
      <c r="F71" s="31">
        <f t="shared" si="1"/>
        <v>7403479661</v>
      </c>
    </row>
    <row r="72" spans="1:12">
      <c r="B72" s="23" t="s">
        <v>63</v>
      </c>
      <c r="C72" s="24">
        <v>0</v>
      </c>
      <c r="D72" s="24">
        <v>2576000000</v>
      </c>
      <c r="E72" s="24">
        <v>0</v>
      </c>
      <c r="F72" s="31">
        <f t="shared" si="1"/>
        <v>2576000000</v>
      </c>
    </row>
    <row r="73" spans="1:12">
      <c r="B73" s="23" t="s">
        <v>76</v>
      </c>
      <c r="C73" s="24">
        <v>0</v>
      </c>
      <c r="D73" s="24">
        <v>0</v>
      </c>
      <c r="E73" s="24">
        <v>2760000000</v>
      </c>
      <c r="F73" s="31">
        <f t="shared" si="1"/>
        <v>2760000000</v>
      </c>
    </row>
    <row r="74" spans="1:12">
      <c r="B74" s="23" t="s">
        <v>78</v>
      </c>
      <c r="C74" s="24">
        <v>0</v>
      </c>
      <c r="D74" s="24">
        <v>25944000000</v>
      </c>
      <c r="E74" s="24">
        <v>0</v>
      </c>
      <c r="F74" s="31">
        <f t="shared" si="1"/>
        <v>25944000000</v>
      </c>
    </row>
    <row r="75" spans="1:12">
      <c r="B75" s="23" t="s">
        <v>70</v>
      </c>
      <c r="C75" s="24"/>
      <c r="D75" s="24">
        <v>1380000000</v>
      </c>
      <c r="E75" s="24"/>
      <c r="F75" s="31">
        <f t="shared" si="1"/>
        <v>1380000000</v>
      </c>
    </row>
    <row r="76" spans="1:12">
      <c r="B76" s="32" t="s">
        <v>11</v>
      </c>
      <c r="C76" s="24">
        <v>0</v>
      </c>
      <c r="D76" s="24">
        <v>1174327610</v>
      </c>
      <c r="E76" s="24">
        <v>0</v>
      </c>
      <c r="F76" s="31">
        <f t="shared" si="1"/>
        <v>1174327610</v>
      </c>
    </row>
    <row r="77" spans="1:12">
      <c r="B77" s="32" t="s">
        <v>79</v>
      </c>
      <c r="C77" s="24"/>
      <c r="D77" s="24">
        <v>460000000</v>
      </c>
      <c r="E77" s="24">
        <v>0</v>
      </c>
      <c r="F77" s="31">
        <f t="shared" si="1"/>
        <v>460000000</v>
      </c>
    </row>
    <row r="78" spans="1:12">
      <c r="B78" s="33" t="s">
        <v>71</v>
      </c>
      <c r="C78" s="34">
        <v>0</v>
      </c>
      <c r="D78" s="34">
        <v>6194167689</v>
      </c>
      <c r="E78" s="34">
        <v>0</v>
      </c>
      <c r="F78" s="35">
        <f t="shared" si="1"/>
        <v>6194167689</v>
      </c>
    </row>
    <row r="79" spans="1:12">
      <c r="B79" s="2" t="s">
        <v>7</v>
      </c>
      <c r="C79" s="3">
        <f>SUM(C68:C76)</f>
        <v>7403479661</v>
      </c>
      <c r="D79" s="3">
        <f>SUM(D68:D78)</f>
        <v>37728495299</v>
      </c>
      <c r="E79" s="3">
        <f>SUM(E68:E78)</f>
        <v>6900000002</v>
      </c>
      <c r="F79" s="3">
        <f>SUM(F68:F78)</f>
        <v>52031974962</v>
      </c>
    </row>
    <row r="80" spans="1:12">
      <c r="B80" s="2" t="s">
        <v>8</v>
      </c>
      <c r="C80" s="3">
        <f>+C79+C67</f>
        <v>14768090147</v>
      </c>
      <c r="D80" s="3">
        <f>+D79+D67</f>
        <v>729615846119</v>
      </c>
      <c r="E80" s="3">
        <f>+E79+E67</f>
        <v>8098458454</v>
      </c>
      <c r="F80" s="3">
        <f>+F79+F67</f>
        <v>752482394720</v>
      </c>
    </row>
  </sheetData>
  <mergeCells count="6">
    <mergeCell ref="E1:F1"/>
    <mergeCell ref="B4:F4"/>
    <mergeCell ref="B5:F5"/>
    <mergeCell ref="B6:F6"/>
    <mergeCell ref="B7:F7"/>
    <mergeCell ref="E2:F2"/>
  </mergeCells>
  <printOptions horizontalCentered="1"/>
  <pageMargins left="0.59055118110236227" right="0.31496062992125984" top="0.74803149606299213" bottom="0.74803149606299213" header="0.31496062992125984" footer="0.31496062992125984"/>
  <pageSetup paperSize="9" scale="59" orientation="portrait" horizontalDpi="4294967293" verticalDpi="4294967293" r:id="rId1"/>
  <ignoredErrors>
    <ignoredError sqref="F6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</vt:lpstr>
      <vt:lpstr>PLANILLA!Área_de_impresión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Martinez</dc:creator>
  <cp:lastModifiedBy>Analia Sanchez Zolezzi</cp:lastModifiedBy>
  <cp:lastPrinted>2022-09-14T17:21:37Z</cp:lastPrinted>
  <dcterms:created xsi:type="dcterms:W3CDTF">2014-09-10T21:57:53Z</dcterms:created>
  <dcterms:modified xsi:type="dcterms:W3CDTF">2022-09-14T22:08:11Z</dcterms:modified>
</cp:coreProperties>
</file>