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ovev\Dropbox\HCDN\2018\presup 2019\Articulado\Dictamen mayoría\Planillas anexas\"/>
    </mc:Choice>
  </mc:AlternateContent>
  <xr:revisionPtr revIDLastSave="0" documentId="13_ncr:1_{8005F109-5446-4753-B9D6-B937D1E04D13}" xr6:coauthVersionLast="37" xr6:coauthVersionMax="37" xr10:uidLastSave="{00000000-0000-0000-0000-000000000000}"/>
  <bookViews>
    <workbookView xWindow="0" yWindow="0" windowWidth="20490" windowHeight="8130" xr2:uid="{00000000-000D-0000-FFFF-FFFF00000000}"/>
  </bookViews>
  <sheets>
    <sheet name="Anexa Art 66" sheetId="1" r:id="rId1"/>
  </sheets>
  <externalReferences>
    <externalReference r:id="rId2"/>
  </externalReferences>
  <definedNames>
    <definedName name="__FDS_HYPERLINK_TOGGLE_STATE__" hidden="1">"ON"</definedName>
    <definedName name="_1__FDSAUDITLINK__" hidden="1">{"fdsup://directions/FAT Viewer?action=UPDATE&amp;creator=factset&amp;DYN_ARGS=TRUE&amp;DOC_NAME=FAT:FQL_AUDITING_CLIENT_TEMPLATE.FAT&amp;display_string=Audit&amp;VAR:KEY=EZCLCRSDAP&amp;VAR:QUERY=UkdGX1BGRF9TVEsoUVRSLDAsLCwsVVNEKQ==&amp;WINDOW=FIRST_POPUP&amp;HEIGHT=450&amp;WIDTH=450&amp;START_MA","XIMIZED=FALSE&amp;VAR:CALENDAR=US&amp;VAR:SYMBOL=ESV&amp;VAR:INDEX=0"}</definedName>
    <definedName name="_10__FDSAUDITLINK__" hidden="1">{"fdsup://IBCentral/FAT Viewer?action=UPDATE&amp;creator=factset&amp;DOC_NAME=fat:reuters_qtrly_source_window.fat&amp;display_string=Audit&amp;DYN_ARGS=TRUE&amp;VAR:ID1=G7945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1__FDSAUDITLINK__" hidden="1">{"fdsup://directions/FAT Viewer?action=UPDATE&amp;creator=factset&amp;DYN_ARGS=TRUE&amp;DOC_NAME=FAT:FQL_AUDITING_CLIENT_TEMPLATE.FAT&amp;display_string=Audit&amp;VAR:KEY=KDCPCRGJOX&amp;VAR:QUERY=UkdGX1BGRF9TVEsoUVRSLDAsLCwsVVNEKQ==&amp;WINDOW=FIRST_POPUP&amp;HEIGHT=450&amp;WIDTH=450&amp;START_MA","XIMIZED=FALSE&amp;VAR:CALENDAR=US&amp;VAR:SYMBOL=RIG&amp;VAR:INDEX=0"}</definedName>
    <definedName name="_12__FDSAUDITLINK__" hidden="1">{"fdsup://IBCentral/FAT Viewer?action=UPDATE&amp;creator=factset&amp;DOC_NAME=fat:reuters_qtrly_source_window.fat&amp;display_string=Audit&amp;DYN_ARGS=TRUE&amp;VAR:ID1=G6359F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G6359F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4__FDSAUDITLINK__" hidden="1">{"fdsup://directions/FAT Viewer?action=UPDATE&amp;creator=factset&amp;DYN_ARGS=TRUE&amp;DOC_NAME=FAT:FQL_AUDITING_CLIENT_TEMPLATE.FAT&amp;display_string=Audit&amp;VAR:KEY=UNOBIVMNGP&amp;VAR:QUERY=UkdGX1BGRF9TVEsoUVRSLDAsLCwsVVNEKQ==&amp;WINDOW=FIRST_POPUP&amp;HEIGHT=450&amp;WIDTH=450&amp;START_MA","XIMIZED=FALSE&amp;VAR:CALENDAR=US&amp;VAR:SYMBOL=UDRL&amp;VAR:INDEX=0"}</definedName>
    <definedName name="_1443__FDSAUDITLINK__" hidden="1">{"fdsup://Directions/FactSet Auditing Viewer?action=AUDIT_VALUE&amp;DB=129&amp;ID1=87162W10&amp;VALUEID=02999&amp;SDATE=2009&amp;PERIODTYPE=ANN_STD&amp;window=popup_no_bar&amp;width=385&amp;height=120&amp;START_MAXIMIZED=FALSE&amp;creator=factset&amp;display_string=Audit"}</definedName>
    <definedName name="_15__FDSAUDITLINK__" hidden="1">{"fdsup://IBCentral/FAT Viewer?action=UPDATE&amp;creator=factset&amp;DOC_NAME=fat:reuters_qtrly_source_window.fat&amp;display_string=Audit&amp;DYN_ARGS=TRUE&amp;VAR:ID1=11221110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11221110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25271C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25271C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29358Q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29358Q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72365510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G9320511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70348110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231525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231525&amp;VAR:RCODE=SCSI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B66YG3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63707110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63707110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8__FDSAUDITLINK__" hidden="1">{"fdsup://directions/FAT Viewer?action=UPDATE&amp;creator=factset&amp;DYN_ARGS=TRUE&amp;DOC_NAME=FAT:FQL_AUDITING_CLIENT_TEMPLATE.FAT&amp;display_string=Audit&amp;VAR:KEY=ONQHQDUZKF&amp;VAR:QUERY=UkdGX1BGRF9TVEsoUVRSLDAsLCwsVVNEKQ==&amp;WINDOW=FIRST_POPUP&amp;HEIGHT=450&amp;WIDTH=450&amp;START_MA","XIMIZED=FALSE&amp;VAR:CALENDAR=US&amp;VAR:SYMBOL=NOV&amp;VAR:INDEX=0"}</definedName>
    <definedName name="_29__FDSAUDITLINK__" hidden="1">{"fdsup://IBCentral/FAT Viewer?action=UPDATE&amp;creator=factset&amp;DOC_NAME=fat:reuters_qtrly_source_window.fat&amp;display_string=Audit&amp;DYN_ARGS=TRUE&amp;VAR:ID1=11875910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__FDSAUDITLINK__" hidden="1">{"fdsup://Directions/FactSet Auditing Viewer?action=AUDIT_VALUE&amp;DB=129&amp;ID1=24702R10&amp;VALUEID=02999&amp;SDATE=2009&amp;PERIODTYPE=ANN_STD&amp;window=popup_no_bar&amp;width=385&amp;height=120&amp;START_MAXIMIZED=FALSE&amp;creator=factset&amp;display_string=Audit"}</definedName>
    <definedName name="_30__FDSAUDITLINK__" hidden="1">{"fdsup://IBCentral/FAT Viewer?action=UPDATE&amp;creator=factset&amp;DOC_NAME=fat:reuters_qtrly_source_window.fat&amp;display_string=Audit&amp;DYN_ARGS=TRUE&amp;VAR:ID1=11875910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1__FDSAUDITLINK__" hidden="1">{"fdsup://directions/FAT Viewer?action=UPDATE&amp;creator=factset&amp;DYN_ARGS=TRUE&amp;DOC_NAME=FAT:FQL_AUDITING_CLIENT_TEMPLATE.FAT&amp;display_string=Audit&amp;VAR:KEY=GPYRITKBWH&amp;VAR:QUERY=UkdGX1BGRF9TVEsoUVRSLDAsLCwsVVNEKQ==&amp;WINDOW=FIRST_POPUP&amp;HEIGHT=450&amp;WIDTH=450&amp;START_MA","XIMIZED=FALSE&amp;VAR:CALENDAR=US&amp;VAR:SYMBOL=BUCY&amp;VAR:INDEX=0"}</definedName>
    <definedName name="_32__FDSAUDITLINK__" hidden="1">{"fdsup://IBCentral/FAT Viewer?action=UPDATE&amp;creator=factset&amp;DOC_NAME=fat:reuters_qtrly_source_window.fat&amp;display_string=Audit&amp;DYN_ARGS=TRUE&amp;VAR:ID1=54976410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54976410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4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LUFK&amp;VAR:INDEX=0"}</definedName>
    <definedName name="_35__FDSAUDITLINK__" hidden="1">{"fdsup://IBCentral/FAT Viewer?action=UPDATE&amp;creator=factset&amp;DOC_NAME=fat:reuters_qtrly_source_window.fat&amp;display_string=Audit&amp;DYN_ARGS=TRUE&amp;VAR:ID1=88157K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6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TESO&amp;VAR:INDEX=0"}</definedName>
    <definedName name="_37__FDSAUDITLINK__" hidden="1">{"fdsup://IBCentral/FAT Viewer?action=UPDATE&amp;creator=factset&amp;DOC_NAME=fat:reuters_qtrly_source_window.fat&amp;display_string=Audit&amp;DYN_ARGS=TRUE&amp;VAR:ID1=87306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8__FDSAUDITLINK__" hidden="1">{"fdsup://directions/FAT Viewer?action=UPDATE&amp;creator=factset&amp;DYN_ARGS=TRUE&amp;DOC_NAME=FAT:FQL_AUDITING_CLIENT_TEMPLATE.FAT&amp;display_string=Audit&amp;VAR:KEY=EFKFOZQBKX&amp;VAR:QUERY=UkdGX1BGRF9TVEsoUVRSLDAsLCwsVVNEKQ==&amp;WINDOW=FIRST_POPUP&amp;HEIGHT=450&amp;WIDTH=450&amp;START_MA","XIMIZED=FALSE&amp;VAR:CALENDAR=US&amp;VAR:SYMBOL=TTES&amp;VAR:INDEX=0"}</definedName>
    <definedName name="_39__FDSAUDITLINK__" hidden="1">{"fdsup://IBCentral/FAT Viewer?action=UPDATE&amp;creator=factset&amp;DOC_NAME=fat:reuters_qtrly_source_window.fat&amp;display_string=Audit&amp;DYN_ARGS=TRUE&amp;VAR:ID1=42345210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__FDSAUDITLINK__" hidden="1">{"fdsup://Directions/FactSet Auditing Viewer?action=AUDIT_VALUE&amp;DB=129&amp;ID1=G1151C10&amp;VALUEID=02999&amp;SDATE=2009&amp;PERIODTYPE=ANN_STD&amp;window=popup_no_bar&amp;width=385&amp;height=120&amp;START_MAXIMIZED=FALSE&amp;creator=factset&amp;display_string=Audit"}</definedName>
    <definedName name="_40__FDSAUDITLINK__" hidden="1">{"fdsup://IBCentral/FAT Viewer?action=UPDATE&amp;creator=factset&amp;DOC_NAME=fat:reuters_qtrly_source_window.fat&amp;display_string=Audit&amp;DYN_ARGS=TRUE&amp;VAR:ID1=42345210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1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HP&amp;VAR:INDEX=0"}</definedName>
    <definedName name="_42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B5YPLH&amp;VAR:RCODE=STLD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4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B5YPLH&amp;VAR:INDEX=0"}</definedName>
    <definedName name="_45__FDSAUDITLINK__" hidden="1">{"fdsup://directions/FAT Viewer?action=UPDATE&amp;creator=factset&amp;DYN_ARGS=TRUE&amp;DOC_NAME=FAT:FQL_AUDITING_CLIENT_TEMPLATE.FAT&amp;display_string=Audit&amp;VAR:KEY=TIFQHKZGRK&amp;VAR:QUERY=UkdGX1BGRF9TVEsoUVRSLDAsLCwsVVNEKQ==&amp;WINDOW=FIRST_POPUP&amp;HEIGHT=450&amp;WIDTH=450&amp;START_MA","XIMIZED=FALSE&amp;VAR:CALENDAR=US&amp;VAR:SYMBOL=NBR&amp;VAR:INDEX=0"}</definedName>
    <definedName name="_46__FDSAUDITLINK__" hidden="1">{"fdsup://IBCentral/FAT Viewer?action=UPDATE&amp;creator=factset&amp;DOC_NAME=fat:reuters_qtrly_source_window.fat&amp;display_string=Audit&amp;DYN_ARGS=TRUE&amp;VAR:ID1=B5YPLH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7__FDSAUDITLINK__" hidden="1">{"fdsup://directions/FAT Viewer?action=UPDATE&amp;creator=factset&amp;DYN_ARGS=TRUE&amp;DOC_NAME=FAT:FQL_AUDITING_CLIENT_TEMPLATE.FAT&amp;display_string=Audit&amp;VAR:KEY=WHUFCHOVAN&amp;VAR:QUERY=UkdGX1BGRF9TVEsoUVRSLDAsLCwsVVNEKQ==&amp;WINDOW=FIRST_POPUP&amp;HEIGHT=450&amp;WIDTH=450&amp;START_MA","XIMIZED=FALSE&amp;VAR:CALENDAR=US&amp;VAR:SYMBOL=PTEN&amp;VAR:INDEX=0"}</definedName>
    <definedName name="_48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72365510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__FDSAUDITLINK__" hidden="1">{"fdsup://IBCentral/FAT Viewer?action=UPDATE&amp;creator=factset&amp;DOC_NAME=fat:reuters_annual_source_window.fat&amp;display_string=Audit&amp;DYN_ARGS=TRUE&amp;VAR:ID1=30307510&amp;VAR:RCODE=SCEX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70348110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42345210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42345210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5__FDSAUDITLINK__" hidden="1">{"fdsup://IBCentral/FAT Viewer?action=UPDATE&amp;creator=factset&amp;DOC_NAME=fat:reuters_annual_source_window.fat&amp;display_string=Audit&amp;DYN_ARGS=TRUE&amp;VAR:ID1=30307510&amp;VAR:RCODE=ATCA&amp;VAR:SDATE=20060899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annual_source_window.fat&amp;display_string=Audit&amp;DYN_ARGS=TRUE&amp;VAR:ID1=30307510&amp;VAR:RCODE=ATCA&amp;VAR:SDATE=20050899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annual_source_window.fat&amp;display_string=Audit&amp;DYN_ARGS=TRUE&amp;VAR:ID1=30307510&amp;VAR:RCODE=SDEP&amp;VAR:SDATE=20070899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6__FDSAUDITLINK__" hidden="1">{"fdsup://directions/FAT Viewer?action=UPDATE&amp;creator=factset&amp;DYN_ARGS=TRUE&amp;DOC_NAME=FAT:FQL_AUDITING_CLIENT_TEMPLATE.FAT&amp;display_string=Audit&amp;VAR:KEY=WNEPKPEBAB&amp;VAR:QUERY=UkdGX1BGRF9TVEsoUVRSLDAsLCwsVVNEKQ==&amp;WINDOW=FIRST_POPUP&amp;HEIGHT=450&amp;WIDTH=450&amp;START_MA","XIMIZED=FALSE&amp;VAR:CALENDAR=US&amp;VAR:SYMBOL=SDRL&amp;VAR:INDEX=0"}</definedName>
    <definedName name="_60__FDSAUDITLINK__" hidden="1">{"fdsup://IBCentral/FAT Viewer?action=UPDATE&amp;creator=factset&amp;DOC_NAME=fat:reuters_annual_source_window.fat&amp;display_string=Audit&amp;DYN_ARGS=TRUE&amp;VAR:ID1=30307510&amp;VAR:RCODE=SCSI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7__FDSAUDITLINK__" hidden="1">{"fdsup://directions/FAT Viewer?action=UPDATE&amp;creator=factset&amp;DYN_ARGS=TRUE&amp;DOC_NAME=FAT:FQL_AUDITING_CLIENT_TEMPLATE.FAT&amp;display_string=Audit&amp;VAR:KEY=CBYLCVWFIZ&amp;VAR:QUERY=UkdGX1BGRF9TVEsoUVRSLDAsLCwsVVNEKQ==&amp;WINDOW=FIRST_POPUP&amp;HEIGHT=450&amp;WIDTH=450&amp;START_MA","XIMIZED=FALSE&amp;VAR:CALENDAR=US&amp;VAR:SYMBOL=PDE&amp;VAR:INDEX=0"}</definedName>
    <definedName name="_8__FDSAUDITLINK__" hidden="1">{"fdsup://directions/FAT Viewer?action=UPDATE&amp;creator=factset&amp;DYN_ARGS=TRUE&amp;DOC_NAME=FAT:FQL_AUDITING_CLIENT_TEMPLATE.FAT&amp;display_string=Audit&amp;VAR:KEY=AZYZAZOHSN&amp;VAR:QUERY=UkdGX09QRVJfUFNfTkVUX0NGKExUTVMsMCwsLCwsLE5PQVVESVQp&amp;WINDOW=FIRST_POPUP&amp;HEIGHT=450&amp;WI","DTH=450&amp;START_MAXIMIZED=FALSE&amp;VAR:CALENDAR=US&amp;VAR:SYMBOL=ESV&amp;VAR:INDEX=0"}</definedName>
    <definedName name="_9__FDSAUDITLINK__" hidden="1">{"fdsup://IBCentral/FAT Viewer?action=UPDATE&amp;creator=factset&amp;DOC_NAME=fat:reuters_qtrly_source_window.fat&amp;display_string=Audit&amp;DYN_ARGS=TRUE&amp;VAR:ID1=G7945E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bdm.0A9453F3A7BE4FAE80C3CE19C4DE647B.edm" hidden="1" xml:space="preserve">            '[1]General Assumptions'!$1:$1048576</definedName>
    <definedName name="_bdm.0FC59357CED94C39BA2835D52255758B.edm" hidden="1">#N/A</definedName>
    <definedName name="_bdm.1354D0A4C7E44D438B9BB6A3272F84A2.edm" hidden="1">#N/A</definedName>
    <definedName name="_bdm.168f874ec8d94402a2b63b2d95fbee24.edm" hidden="1">#REF!</definedName>
    <definedName name="_bdm.20A7E201717C46B4BBBDA20D1623F381.edm" hidden="1">#N/A</definedName>
    <definedName name="_bdm.20E97F19C5644AAEA05CF29A48477E67.edm" hidden="1">#N/A</definedName>
    <definedName name="_bdm.219E0DBCC8594BB383DEFC43E992BCEA.edm" hidden="1">#N/A</definedName>
    <definedName name="_bdm.24A86EDBB9364E769008B841764472E7.edm" hidden="1">#REF!</definedName>
    <definedName name="_bdm.32704B9C55E44DE881966C14C7EA622A.edm" hidden="1">#REF!</definedName>
    <definedName name="_bdm.3B361C306EE1463A96BD89E0D57DA273.edm" hidden="1" xml:space="preserve">            '[1]General Assumptions'!$1:$1048576</definedName>
    <definedName name="_bdm.3B84890B69A746F698B9BDE14020624B.edm" hidden="1">#N/A</definedName>
    <definedName name="_bdm.47E8B793C156496DB370346C40BB6D8E.edm" hidden="1">#N/A</definedName>
    <definedName name="_bdm.49C849D5023D47B4A532A335A1AF2760.edm" hidden="1">#N/A</definedName>
    <definedName name="_bdm.4E4D5FA121104EC68D28A07238BAD699.edm" hidden="1" xml:space="preserve">            '[1]General Assumptions'!$1:$1048576</definedName>
    <definedName name="_bdm.54CA6AE38D9C4151B6832396D75E252C.edm" hidden="1" xml:space="preserve">            '[1]General Assumptions'!$1:$1048576</definedName>
    <definedName name="_bdm.5BDE831DF2434F188938B324BF6FB01A.edm" hidden="1" xml:space="preserve">                                                                                                           [1]BSCF!$1:$1048576</definedName>
    <definedName name="_bdm.5C5F76F5E6D4412B8E62EF3DBC853141.edm" hidden="1">#N/A</definedName>
    <definedName name="_bdm.68BE49F489534F4F9874CC33E963ADD5.edm" hidden="1" xml:space="preserve">            '[1]General Assumptions'!$1:$1048576</definedName>
    <definedName name="_bdm.6B02834BCD4B48379B014B3B4E3B5FA8.edm" hidden="1">#N/A</definedName>
    <definedName name="_bdm.6d32630fa7d543e59496eb05490b0fa7.edm" hidden="1">#REF!</definedName>
    <definedName name="_bdm.6e4e687fe68346e698da7f076baee614.edm" hidden="1">#REF!</definedName>
    <definedName name="_bdm.7013DCD22DAF4A67AE8E672855177C39.edm" hidden="1">#N/A</definedName>
    <definedName name="_bdm.811EE903FC94402996DCDE54F167F40A.edm" hidden="1">#N/A</definedName>
    <definedName name="_bdm.81375B462D1343EB95E3EE062483BB0E.edm" hidden="1">#N/A</definedName>
    <definedName name="_bdm.874BEDC19AD3410CB50154B3D9518BEC.edm" hidden="1">#REF!</definedName>
    <definedName name="_bdm.96CFBC7C7B984B93A08E325061FDFC79.edm" hidden="1">#N/A</definedName>
    <definedName name="_bdm.9BF670EAB2C6478E8D6FCBDF2B466148.edm" hidden="1">#N/A</definedName>
    <definedName name="_bdm.9ef4ec78b080487d9620ca8db9d826c0.edm" hidden="1">#REF!</definedName>
    <definedName name="_bdm.AAC7265E8C9C4D56A7C1C0EF1C3667AF.edm" hidden="1" xml:space="preserve">                                                                                                   [1]BSCF!$1:$1048576</definedName>
    <definedName name="_bdm.B481EDB307754287901EB13395D081D9.edm" hidden="1" xml:space="preserve">                                              [1]BSCF!$1:$1048576</definedName>
    <definedName name="_bdm.CAB6828E0EF642D783D54BCE02CC6F27.edm" hidden="1">#REF!</definedName>
    <definedName name="_bdm.D23F38D4A8044BA59DB4CD41124D0E2A.edm" hidden="1">#N/A</definedName>
    <definedName name="_bdm.D2723C6F26324CA3AFE6C0B10EF011E1.edm" hidden="1">#N/A</definedName>
    <definedName name="_bdm.D6AE4429CBA446ADBE2ADAF7445AB47D.edm" hidden="1" xml:space="preserve">            '[1]General Assumptions'!$1:$1048576</definedName>
    <definedName name="_bdm.DD11859543344148AEC2B380FE7E28AA.edm" hidden="1" xml:space="preserve">                                              [1]BSCF!$1:$1048576</definedName>
    <definedName name="_bdm.EBD85E024A394959808897A9271DF45B.edm" hidden="1">#N/A</definedName>
    <definedName name="_bdm.EC80ABD72EF44BAD85A18067F8070C66.edm" hidden="1" xml:space="preserve">            '[1]General Assumptions'!$1:$1048576</definedName>
    <definedName name="_bdm.F1D64947415C44D8A44B44B3C7CA0977.edm" hidden="1">#N/A</definedName>
    <definedName name="_bdm.FAE848F790CB41C3963DD65CA2F115D2.edm" hidden="1">#N/A</definedName>
    <definedName name="_bdm.FBD7374BE9B34C4EA0F1ED14B1DA66E4.edm" hidden="1" xml:space="preserve">                       [1]BSCF!$1:$1048576</definedName>
    <definedName name="_bdm.ff3d206f056b4ff2b7fe228ee09383bc.edm" hidden="1">#REF!</definedName>
    <definedName name="_Fill" hidden="1">#REF!</definedName>
    <definedName name="_xlnm._FilterDatabase" localSheetId="0" hidden="1">'Anexa Art 66'!$A$4:$AL$85</definedName>
    <definedName name="_Order1" hidden="1">255</definedName>
    <definedName name="_Order2" hidden="1">255</definedName>
    <definedName name="_Parse_Out" hidden="1">#REF!</definedName>
    <definedName name="_xlnm.Print_Area" localSheetId="0">'Anexa Art 66'!$A:$AJ</definedName>
    <definedName name="CIQWBGuid" hidden="1">"GRP Model DRAFT 01 20 15.xlsx"</definedName>
    <definedName name="cuadro17" hidden="1">{"'ExpoBR'!$B$2:$N$29"}</definedName>
    <definedName name="daniela" hidden="1">{"'TCM IPM Urug'!$A$6:$N$20"}</definedName>
    <definedName name="dw" hidden="1">{"3",#N/A,FALSE,"BASE MONETARIA";"4",#N/A,FALSE,"BASE MONETARIA"}</definedName>
    <definedName name="EagleLogo" hidden="1">"Picture 1"</definedName>
    <definedName name="ev.Calculation" hidden="1">-4135</definedName>
    <definedName name="ev.Initialized" hidden="1">FALSE</definedName>
    <definedName name="g" hidden="1">#REF!</definedName>
    <definedName name="h" hidden="1">{"3",#N/A,FALSE,"BASE MONETARIA";"4",#N/A,FALSE,"BASE MONETARIA"}</definedName>
    <definedName name="hn.ModelVersion" hidden="1">1</definedName>
    <definedName name="hn.NoUpload" hidden="1">0</definedName>
    <definedName name="HTML_CodePage" hidden="1">1252</definedName>
    <definedName name="HTML_Control" hidden="1">{"'TCM IPM Urug'!$A$6:$N$20"}</definedName>
    <definedName name="HTML_Description" hidden="1">""</definedName>
    <definedName name="HTML_Email" hidden="1">""</definedName>
    <definedName name="HTML_Header" hidden="1">"TCM IPM Urug"</definedName>
    <definedName name="HTML_LastUpdate" hidden="1">"15/06/2001"</definedName>
    <definedName name="HTML_LineAfter" hidden="1">FALSE</definedName>
    <definedName name="HTML_LineBefore" hidden="1">FALSE</definedName>
    <definedName name="HTML_Name" hidden="1">"Iga"</definedName>
    <definedName name="HTML_OBDlg2" hidden="1">TRUE</definedName>
    <definedName name="HTML_OBDlg4" hidden="1">TRUE</definedName>
    <definedName name="HTML_OS" hidden="1">0</definedName>
    <definedName name="HTML_PathFile" hidden="1">"C:\Mis documentos\anexos mercosur mayo de 2001\tipo de cambio RM uruguay.htm"</definedName>
    <definedName name="HTML_Title" hidden="1">"anemer2 pdf(7 de junio de 2001)"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42121.5575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2" hidden="1">39167.4721412037</definedName>
    <definedName name="IQ_REVOLVING_SECURED_1_4_NON_ACCRUAL_FFIEC" hidden="1">"c13314"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DATE2" hidden="1">39167.4721412037</definedName>
    <definedName name="IQRAG21" hidden="1">"$AG$22:$AG$24"</definedName>
    <definedName name="IQRAG33" hidden="1">"$AG$34:$AG$35"</definedName>
    <definedName name="IQRAL21" hidden="1">"$AL$22:$AL$31"</definedName>
    <definedName name="IQRB6" hidden="1">"$B$7:$B$11"</definedName>
    <definedName name="IQRC6" hidden="1">"$C$7:$C$11"</definedName>
    <definedName name="IQRD5" hidden="1">"$D$6:$D$68"</definedName>
    <definedName name="IQRE54" hidden="1">"$E$55:$E$117"</definedName>
    <definedName name="IQRE9" hidden="1">"$E$10"</definedName>
    <definedName name="IQRF5" hidden="1">"$F$6:$F$68"</definedName>
    <definedName name="IQRX21" hidden="1">"$X$22:$X$31"</definedName>
    <definedName name="M_PlaceofPath" hidden="1">"g:\blabla"</definedName>
    <definedName name="S" hidden="1">40486.3819328704</definedName>
    <definedName name="_xlnm.Print_Titles" localSheetId="0">'Anexa Art 66'!$A:$E,'Anexa Art 66'!$1:$4</definedName>
    <definedName name="wrn.BMA." hidden="1">{"3",#N/A,FALSE,"BASE MONETARIA";"4",#N/A,FALSE,"BASE MONETARIA"}</definedName>
    <definedName name="wrn.one." hidden="1">{"page1",#N/A,FALSE,"A";"page2",#N/A,FALSE,"A"}</definedName>
    <definedName name="wrn.PASMON." hidden="1">{"1",#N/A,FALSE,"Pasivos Mon";"2",#N/A,FALSE,"Pasivos Mon"}</definedName>
    <definedName name="x" hidden="1">{"'ExpoBR'!$B$2:$N$29"}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83" i="1" l="1"/>
  <c r="AJ82" i="1" l="1"/>
  <c r="F86" i="1"/>
  <c r="AI86" i="1"/>
  <c r="AH86" i="1"/>
  <c r="AG86" i="1"/>
  <c r="AF86" i="1"/>
  <c r="AE86" i="1"/>
  <c r="AD86" i="1"/>
  <c r="AJ5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86" i="1" s="1"/>
</calcChain>
</file>

<file path=xl/sharedStrings.xml><?xml version="1.0" encoding="utf-8"?>
<sst xmlns="http://schemas.openxmlformats.org/spreadsheetml/2006/main" count="124" uniqueCount="95">
  <si>
    <t>PARTICIPACIÓN PÚBLICO PRIVADA (PPP)
CONTRATACIÓN DE OBRAS QUE PUEDEN INCIDIR EN EJERCICIOS FUTUROS</t>
  </si>
  <si>
    <t>FONDOS PÚBLICOS (en DÓLARES)</t>
  </si>
  <si>
    <t>JURISDICCIÓN</t>
  </si>
  <si>
    <t>SERVICIO</t>
  </si>
  <si>
    <t>PROGRAMA</t>
  </si>
  <si>
    <t>CONCEPTO</t>
  </si>
  <si>
    <t>TOTAL</t>
  </si>
  <si>
    <t>COMPROMETEN Fondos Públicos</t>
  </si>
  <si>
    <t>Acueducto Los Monos - Santa Cruz</t>
  </si>
  <si>
    <t>Aprovechamiento Hidrológico Los Blancos I y II - Mendoza</t>
  </si>
  <si>
    <t>Complejo Federal de Condenados de Agote, Mercedes, Provincia de Buenos Aires--ETAPA II</t>
  </si>
  <si>
    <t>Complejo Hidrico Multipropósito Potrero del Clavillo - Tucumán / Catamarca</t>
  </si>
  <si>
    <t>Conexión Vial Santa Fe - Paraná - Construcción, Mantenimiento, Operación y Financiación</t>
  </si>
  <si>
    <t>Construcción de Autopistas, Rutas Seguras, Rehabilitación, Mantenimiento, Operación y Financiación de Autopista Circunvalación - PPP</t>
  </si>
  <si>
    <t>Construcción de Autopistas, Rutas Seguras, Rehabilitación, Mantenimiento, Operación y Financiación de Ruta Nacional N° 34 y 9 - Corredor J - PPP</t>
  </si>
  <si>
    <t>Construcción de Autopistas, Rutas Seguras, Rehabilitación, Mantenimiento, Operación y Financiación de Rutas Nacionales N° 12, 14 y 105 - Corredor L - PPP</t>
  </si>
  <si>
    <t>Construcción de Autopistas, Rutas Seguras, Rehabilitación, Mantenimiento, Operación y Financiación de Rutas Nacionales N° 3, 1V03; 33 y 252 - Corredor BB - PPP</t>
  </si>
  <si>
    <t>Construcción de Autopistas, Rutas Seguras, Rehabilitación, Mantenimiento, Operación y Financiación de Rutas Nacionales N° 34, 11 y 19 - Corredor I - PPP</t>
  </si>
  <si>
    <t>Construcción de Autopistas, Rutas Seguras, Rehabilitación, Mantenimiento, Operación y Financiación de Rutas Nacionales N° 40, 7 y 20. Corredor Cuyo - PPP</t>
  </si>
  <si>
    <t>Construcción de Autopistas, Rutas Seguras, Rehabilitación, Mantenimiento, Operación y Financiación de Rutas Nacionales N° 9, 34, 38, 1V38, 66, 1V66 y A016 - Corredor H - PPP</t>
  </si>
  <si>
    <t>Construcción del Aprovechamiento Integral del Río Grande Presa y Central Hidroeléctrica Portezuelo del Viento - Provincia de Mendoza</t>
  </si>
  <si>
    <t>Construcción Sistema de Riego Meseta Intermedia - Provincia de Chubut</t>
  </si>
  <si>
    <t>Corredores Viales de Acceso a Áreas Metropolitanas</t>
  </si>
  <si>
    <t>Expansión Servicios de Agua y Cloaca del Pedemonte de Gran Mendoza - Mendoza</t>
  </si>
  <si>
    <t>Gestión Integral del Agua - Mar del Plata - Provincia de Buenos Aires</t>
  </si>
  <si>
    <t>LEAT 500 kV Vinculación de la ET Atucha II – ET Belgrano y Ampliaciones ET. Provincia de Buenos Aires</t>
  </si>
  <si>
    <t>Linea de Extra Alta Tensión 500 kV vinculación de ET Charlone - ET Plomer. Provincia de  Buenos Aires</t>
  </si>
  <si>
    <t>Linea Extra Alta Tensión 500 kV vinculación de ET Vivorata - ET Plomer - Atucha II, y Ampliaciones. Provincia de Buenos Aires</t>
  </si>
  <si>
    <t>Linea Extra Alta Tensión 500 kV Vinculación entre E.T. Río Diamante – E.T. Charlone Ampliaciones ET - Provincias de Buenos Aires y Mendoza</t>
  </si>
  <si>
    <t>Linea Extra Alta Tensión 500 kV vinculación ET Choele Choel - ET Puerto Madryn 2° Terna y Ampliaciones. Provincias Chubut y Rio Negro</t>
  </si>
  <si>
    <t>Linea Extra Alta Tensión 500kV vinculación de ET Rodeo - ET La Rioja y Ampliaciones ET. Provincias de La Rioja y San Juan.</t>
  </si>
  <si>
    <t>Mejora de la Red de Cargas para Mejorar la Competitividad de las Economías Regionales</t>
  </si>
  <si>
    <t>Mejora del sistema de producción, transporte y distribución de Agua Potable de la Ciudad de Gualeguaychú - Entre Ríos</t>
  </si>
  <si>
    <t>Mejora en la Conectividad Ferroviaria de Cargas en Accesos Portuarios</t>
  </si>
  <si>
    <t>Mejora en la Conectividad Ferroviaria de Pasajeros del Área Metropolitana</t>
  </si>
  <si>
    <t>Mejora FFCC Belgrano Norte</t>
  </si>
  <si>
    <t>Mejora linea pasajeros Urquiza</t>
  </si>
  <si>
    <t>Nueva Estación Transformadora 500/220 kV Oscar Smith y LEAT 500 kV O.Smith - Belgrano. Provincia de Buenos Aires</t>
  </si>
  <si>
    <t>Nueva Estación Transformadora 500/220 kV Plomer y vinculo ET Ezeiza y obras complementarias. Provincia de Buenos Aires</t>
  </si>
  <si>
    <t>Oficinas para el Estado Nacional - Proyecto 01</t>
  </si>
  <si>
    <t>Optimización y ampliación Planta depuradora Gualeguaychú - Entre Ríos</t>
  </si>
  <si>
    <t>Planta depuradora El Jagüel - Provincia de Buenos Aires</t>
  </si>
  <si>
    <t>Planta depuradora Gran Rosario</t>
  </si>
  <si>
    <t>Planta Depuradora Laferrere y Redes Asociadas - Provincia de Buenos Aires</t>
  </si>
  <si>
    <t>Planta Depuradora Santa Fe - Santa Fe</t>
  </si>
  <si>
    <t>Planta potabilizadora Río Gallegos - Santa Cruz</t>
  </si>
  <si>
    <t>PRODEVI - Construcción de viviendas bajo Ley PPP - Barrio Liceo, Córdoba</t>
  </si>
  <si>
    <t>PRODEVI - Construcción de viviendas bajo Ley PPP - Estación San Luis</t>
  </si>
  <si>
    <t>PRODEVI - Construcción de viviendas bajo Ley PPP - Merlo</t>
  </si>
  <si>
    <t>PRODEVI - Construcción de viviendas bajo Ley PPP - Paraná</t>
  </si>
  <si>
    <t>Proyecto Bajos Submeridionales - Provincias de Santa Fe y Chaco</t>
  </si>
  <si>
    <t>Proyecto de Riego La Rioja - Provincia de La Rioja</t>
  </si>
  <si>
    <t>Proyecto Estratégico para el Desarrollo Regional - Provincias de Córdoba, Buenos Aires y La Pampa</t>
  </si>
  <si>
    <t>Readecuación sistema cloacal SM de Tucumán y Área Metropolitana</t>
  </si>
  <si>
    <t>Recuperación de infraestructura ferroviaria Corredor Huinca Renancó - Bahía Blanca y Buenos Aires - Catriló - Provincias de Buenos Aires y La Pampa</t>
  </si>
  <si>
    <t>Recuperación de la Infraestructura Ferroviaria Buenos Aires - Rosario - Córdoba - Tucumán - Línea Belgrano Cargas - Provincias de Buenos Aires, Santa Fe, Córdoba, Santiago del Estero, Catamarca y Tucumán</t>
  </si>
  <si>
    <t>Recuperación de la Infraestructura Ferroviaria Corredor Mendoza - Rufino - Rosario / Buenos Aires - Provincias de Mendoza, San Luis, Córdoba, Santa Fe y Buenos Aires</t>
  </si>
  <si>
    <t>Recuperación de la infraestructura ferroviaria Corredor Rosario - Villa María - Córdoba - Provincias de Santa Fe y Córdoba</t>
  </si>
  <si>
    <t>Recuperación de la infraestructura ferroviaria del Corredor Buenos Aires - Bahía Blanca - Provincia de Buenos Aires</t>
  </si>
  <si>
    <t>Recuperación de la infraestructura ferroviaria Rosario - Tucumán - Línea Mitre - Provincias de Santa Fe, Santiago del Estero y Tucumán</t>
  </si>
  <si>
    <t>Remodelación integral del sistema cloacal de la Ciudad de Concepción del Uruguay - Entre Ríos</t>
  </si>
  <si>
    <t>Renovación de tramos de agua potable obsoletos - Tucumán</t>
  </si>
  <si>
    <t>Renovación de tramos de redes cloacales obsoletos en Tucumán - Tucumán</t>
  </si>
  <si>
    <t>RER - Estación Subterranea Central Roca y Tunel de interconección -  Etapa 1 - Contrato 1</t>
  </si>
  <si>
    <t>RER - Estación Subterranea Constitución Roca y Tunel de interconeccion - Etapa 1 - Contrato 2</t>
  </si>
  <si>
    <t>RER -Intercambiador Retiro + Electromecánica Roca + Subestación Eléctrica Retiro + Reelectrificacion de la linea Mitre + Electrificacion ramal Suarez Escobar + Viaducto San Martin Palermo a Pte Bustamante - Etapa 1 - Contrato 3</t>
  </si>
  <si>
    <t>Sistema Cloacal de la Ciudad de Barranqueras - Chaco</t>
  </si>
  <si>
    <t>Sistema cloacal de la Ciudad de Concordia - Entre Ríos</t>
  </si>
  <si>
    <t>Sistema Cloacal de la Ciudad de San Martín - Chaco</t>
  </si>
  <si>
    <t>Sistema cloacal de las localidades de Alderetes, Banda del Río Salí y San Andrés - Tucumán</t>
  </si>
  <si>
    <t>Sistema cloacal Villa Ángela - Chaco</t>
  </si>
  <si>
    <t>Construcción de Autopistas, Rutas Seguras, Rehabilitación, Mantenimiento, Operación y Financiación de Autopista Sureste - PPP</t>
  </si>
  <si>
    <t>Construcción de Autopistas, Rutas Seguras, Rehabilitación, Mantenimiento, Operación y Financiación de Autopista Costanera - PPP</t>
  </si>
  <si>
    <t>NO COMPROMETEN Fondos Públicos</t>
  </si>
  <si>
    <t>Construcción, Renovación y Mejoramiento de Vías Bahía Blanca - Añelo (Tren Norpatagónico de Cargas) - Provincias de Buenos Aires, La Pampa, Río Negro y Neuquén</t>
  </si>
  <si>
    <t>Planta Única de Combustible</t>
  </si>
  <si>
    <t>Reducción de disposición de residuos vía termovalorizacion con generación de energía</t>
  </si>
  <si>
    <t>Total</t>
  </si>
  <si>
    <t>Construcción de la Central Termoeléctrica a Carbón, Río Turbio en la Provincia de Santa Cruz</t>
  </si>
  <si>
    <t>Proyecto Ampliación del Sistema de Identidad Digital (SID) </t>
  </si>
  <si>
    <t>Construcción de Autopistas, Rutas Seguras, Rehabilitación, Mantenimiento, Operación y Financiación de Rutas Nacionales N° 8, 36, 158, 188 y A005- Corredor D - PPP</t>
  </si>
  <si>
    <t>-</t>
  </si>
  <si>
    <t>Acueducto del Desarrollo Formoseño - Formosa</t>
  </si>
  <si>
    <t>Acueducto Río Coronda - Santa Fe</t>
  </si>
  <si>
    <t>Construcción Complejo Penitenciario Federal- Provincia de Córdoba</t>
  </si>
  <si>
    <t>Construcción de Taller de Locomotoras Ferrocarril  San Martín Localidad de Palmira, Provincia de Mendoza</t>
  </si>
  <si>
    <t>Construcción del Centro Penitenciario Federal de Jujuy, Yuto, Jujuy</t>
  </si>
  <si>
    <t xml:space="preserve">Construcción del Centro Penitenciario Federal VI Ezeiza , Provincia de Buenos Aires </t>
  </si>
  <si>
    <t>Desagües Cloacales para Fray M. Esquiú y Valle Viejo - Etapa II - Catamarca</t>
  </si>
  <si>
    <t>Instalación Estación Fransformadora 500/132 KV - 450 MVA  - Comodoro Rivadavia - Provincia de Cubut</t>
  </si>
  <si>
    <t>Planilla Anexa al Artículo 66</t>
  </si>
  <si>
    <t>[1] Si bien los montos incluidos en esta planilla están expresados en dólares estadounidenses, los proyectos de participación público-privada podrán licitarse en esa moneda o por un importe equivalente en moneda de curso legal.</t>
  </si>
  <si>
    <t>[2] Los montos consignados en la columna 2019 corresponden al pago de los servicios principales de operación y mantenimiento de activos ya existentes afectados a los proyectos, no constituyendo en ningún caso contraprestación por inversión o por obra.</t>
  </si>
  <si>
    <t>Nuevo Hospital Norpatagonico Castro Rendón - Provincia de Neuquén</t>
  </si>
  <si>
    <t>Construcción de Autopistas, Rutas Seguras, Rehabilitación, Mantenimiento, Operación y Financiación de Rutas Nacionales N° 12, 11, 16  y puente Resistencia - Corrientes - Corredor G -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</si>
</sst>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3" fontId="0" fillId="0" borderId="6" xfId="0" applyNumberFormat="1" applyBorder="1"/>
    <xf numFmtId="3" fontId="0" fillId="0" borderId="7" xfId="0" applyNumberFormat="1" applyBorder="1"/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5" xfId="0" applyNumberFormat="1" applyFill="1" applyBorder="1" applyAlignment="1">
      <alignment horizontal="right" vertical="center"/>
    </xf>
    <xf numFmtId="0" fontId="0" fillId="0" borderId="0" xfId="0" applyFill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8" xfId="0" applyNumberFormat="1" applyFill="1" applyBorder="1" applyAlignment="1">
      <alignment horizontal="right" vertical="center"/>
    </xf>
    <xf numFmtId="3" fontId="0" fillId="0" borderId="12" xfId="0" applyNumberFormat="1" applyBorder="1"/>
    <xf numFmtId="2" fontId="0" fillId="0" borderId="0" xfId="0" applyNumberFormat="1"/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7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3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3" fontId="0" fillId="0" borderId="14" xfId="0" applyNumberFormat="1" applyFill="1" applyBorder="1"/>
    <xf numFmtId="3" fontId="0" fillId="0" borderId="15" xfId="0" applyNumberFormat="1" applyFill="1" applyBorder="1"/>
    <xf numFmtId="0" fontId="0" fillId="0" borderId="19" xfId="0" applyBorder="1"/>
    <xf numFmtId="0" fontId="0" fillId="0" borderId="4" xfId="0" applyBorder="1"/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2" xfId="0" applyNumberFormat="1" applyBorder="1" applyAlignment="1">
      <alignment horizontal="center" vertical="center"/>
    </xf>
    <xf numFmtId="0" fontId="0" fillId="0" borderId="23" xfId="0" applyFill="1" applyBorder="1" applyAlignment="1">
      <alignment wrapText="1"/>
    </xf>
    <xf numFmtId="0" fontId="0" fillId="0" borderId="22" xfId="0" applyBorder="1"/>
    <xf numFmtId="0" fontId="0" fillId="0" borderId="10" xfId="0" applyBorder="1"/>
    <xf numFmtId="0" fontId="3" fillId="0" borderId="26" xfId="0" applyFont="1" applyBorder="1"/>
    <xf numFmtId="0" fontId="3" fillId="0" borderId="27" xfId="0" applyFon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3" fontId="0" fillId="0" borderId="27" xfId="0" applyNumberFormat="1" applyFill="1" applyBorder="1"/>
    <xf numFmtId="3" fontId="0" fillId="0" borderId="30" xfId="0" applyNumberFormat="1" applyFill="1" applyBorder="1" applyAlignment="1">
      <alignment horizontal="right" vertical="center"/>
    </xf>
    <xf numFmtId="0" fontId="0" fillId="0" borderId="31" xfId="0" applyBorder="1"/>
    <xf numFmtId="0" fontId="0" fillId="0" borderId="15" xfId="0" applyBorder="1"/>
    <xf numFmtId="0" fontId="0" fillId="0" borderId="32" xfId="0" applyFill="1" applyBorder="1" applyAlignment="1">
      <alignment wrapText="1"/>
    </xf>
    <xf numFmtId="3" fontId="0" fillId="0" borderId="13" xfId="0" applyNumberFormat="1" applyFill="1" applyBorder="1" applyAlignment="1">
      <alignment horizontal="right" vertical="center"/>
    </xf>
    <xf numFmtId="3" fontId="0" fillId="0" borderId="33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Fill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center" vertical="center" textRotation="90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Font="1" applyBorder="1" applyAlignment="1">
      <alignment horizontal="center" vertical="center" textRotation="90" wrapText="1"/>
    </xf>
    <xf numFmtId="0" fontId="0" fillId="0" borderId="34" xfId="0" applyFont="1" applyBorder="1" applyAlignment="1">
      <alignment horizontal="center" vertical="center" textRotation="90" wrapText="1"/>
    </xf>
    <xf numFmtId="0" fontId="0" fillId="0" borderId="25" xfId="0" applyFont="1" applyBorder="1" applyAlignment="1">
      <alignment horizontal="center" vertical="center" textRotation="90" wrapText="1"/>
    </xf>
  </cellXfs>
  <cellStyles count="2">
    <cellStyle name="Normal" xfId="0" builtinId="0"/>
    <cellStyle name="Normal 4" xfId="1" xr:uid="{34F290CF-2D0B-40F0-8BD8-7DD867AD2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D3390XX5/Bronco_Model_FBR_071211_BT%20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General Assumptions"/>
      <sheetName val="IS"/>
      <sheetName val="BSCF"/>
      <sheetName val="Capex and PP&amp;E"/>
      <sheetName val="Rig Assumptions"/>
      <sheetName val="Outputs&gt;&gt;&gt;"/>
      <sheetName val="Credit Funding Output"/>
      <sheetName val="Rig Delivery Output"/>
      <sheetName val="Module1"/>
    </sheetNames>
    <sheetDataSet>
      <sheetData sheetId="0"/>
      <sheetData sheetId="1">
        <row r="1">
          <cell r="A1" t="str">
            <v>Bronco II</v>
          </cell>
        </row>
        <row r="2">
          <cell r="A2" t="str">
            <v>General Assumptions</v>
          </cell>
        </row>
        <row r="3">
          <cell r="A3" t="str">
            <v>($ in millions, except per share and dayrate values)</v>
          </cell>
        </row>
        <row r="4">
          <cell r="K4" t="str">
            <v>Reset</v>
          </cell>
          <cell r="L4">
            <v>1</v>
          </cell>
        </row>
        <row r="5">
          <cell r="B5" t="str">
            <v>General Assumptions</v>
          </cell>
          <cell r="F5" t="str">
            <v>Rig Assumptions</v>
          </cell>
        </row>
        <row r="6">
          <cell r="B6" t="str">
            <v>Tax rate</v>
          </cell>
          <cell r="D6">
            <v>0.35</v>
          </cell>
        </row>
        <row r="7">
          <cell r="B7" t="str">
            <v>Revolver Switch (On/Off)</v>
          </cell>
          <cell r="D7">
            <v>1</v>
          </cell>
          <cell r="F7" t="str">
            <v>Payment terms</v>
          </cell>
          <cell r="G7" t="str">
            <v>%</v>
          </cell>
          <cell r="H7" t="str">
            <v>Timing (Months)</v>
          </cell>
        </row>
        <row r="8">
          <cell r="B8" t="str">
            <v>Revolver Debt Cost</v>
          </cell>
          <cell r="D8">
            <v>0.05</v>
          </cell>
          <cell r="F8" t="str">
            <v>Down Payment %</v>
          </cell>
          <cell r="G8">
            <v>0.25</v>
          </cell>
          <cell r="H8" t="str">
            <v>Order</v>
          </cell>
        </row>
        <row r="9">
          <cell r="B9" t="str">
            <v>Revolver Borrowing Base</v>
          </cell>
          <cell r="D9">
            <v>20</v>
          </cell>
          <cell r="F9" t="str">
            <v>Progress Payment 1</v>
          </cell>
          <cell r="G9">
            <v>0.25</v>
          </cell>
          <cell r="H9">
            <v>3</v>
          </cell>
        </row>
        <row r="10">
          <cell r="B10" t="str">
            <v>Delayed Draw Facility - Commitment</v>
          </cell>
          <cell r="D10">
            <v>100</v>
          </cell>
          <cell r="F10" t="str">
            <v>Progress Payment 2</v>
          </cell>
          <cell r="G10">
            <v>0</v>
          </cell>
          <cell r="H10">
            <v>6</v>
          </cell>
        </row>
        <row r="11">
          <cell r="B11" t="str">
            <v>Fees &amp; Expenses</v>
          </cell>
          <cell r="D11">
            <v>0.02</v>
          </cell>
          <cell r="F11" t="str">
            <v>Due at Delivery</v>
          </cell>
          <cell r="G11">
            <v>0.5</v>
          </cell>
          <cell r="H11" t="str">
            <v>Delivery</v>
          </cell>
        </row>
        <row r="12">
          <cell r="B12" t="str">
            <v>Funded Debt Cost</v>
          </cell>
          <cell r="D12">
            <v>7.0000000000000007E-2</v>
          </cell>
        </row>
        <row r="13">
          <cell r="B13" t="str">
            <v>Commitment Fee</v>
          </cell>
          <cell r="D13">
            <v>1.4999999999999999E-2</v>
          </cell>
        </row>
        <row r="14">
          <cell r="B14" t="str">
            <v>Advacnce Rate</v>
          </cell>
          <cell r="D14">
            <v>0.25</v>
          </cell>
        </row>
        <row r="15">
          <cell r="B15" t="str">
            <v>Cash Interest</v>
          </cell>
          <cell r="D15">
            <v>0.01</v>
          </cell>
        </row>
        <row r="16">
          <cell r="B16" t="str">
            <v>Yard Expenditures (annual)</v>
          </cell>
          <cell r="D16">
            <v>2</v>
          </cell>
          <cell r="F16" t="str">
            <v>Financing Terms</v>
          </cell>
        </row>
        <row r="17">
          <cell r="B17" t="str">
            <v>Inventory Investment per Rig</v>
          </cell>
          <cell r="D17">
            <v>0.2</v>
          </cell>
          <cell r="F17" t="str">
            <v>% Debt</v>
          </cell>
          <cell r="G17">
            <v>0.25</v>
          </cell>
        </row>
        <row r="18">
          <cell r="B18" t="str">
            <v>Days Receivables</v>
          </cell>
          <cell r="D18">
            <v>35</v>
          </cell>
          <cell r="F18" t="str">
            <v>% Equity</v>
          </cell>
          <cell r="G18">
            <v>0.75</v>
          </cell>
        </row>
        <row r="19">
          <cell r="B19" t="str">
            <v>Days Payables</v>
          </cell>
          <cell r="D19">
            <v>20</v>
          </cell>
        </row>
        <row r="20">
          <cell r="B20" t="str">
            <v>Rig Depreciation term (book basis)</v>
          </cell>
          <cell r="D20">
            <v>25</v>
          </cell>
          <cell r="G20" t="str">
            <v>Region 1</v>
          </cell>
          <cell r="K20" t="str">
            <v>Region 2</v>
          </cell>
          <cell r="L20" t="str">
            <v>Region 3</v>
          </cell>
        </row>
        <row r="21">
          <cell r="B21" t="str">
            <v>Yard Depreciation term (book basis)</v>
          </cell>
          <cell r="D21">
            <v>20</v>
          </cell>
          <cell r="F21" t="str">
            <v>Rig Capex</v>
          </cell>
          <cell r="G21">
            <v>18</v>
          </cell>
          <cell r="K21">
            <v>19</v>
          </cell>
          <cell r="L21">
            <v>15</v>
          </cell>
        </row>
        <row r="22">
          <cell r="B22" t="str">
            <v>Rig Depreciation term (tax basis - MACRs)</v>
          </cell>
          <cell r="D22">
            <v>7</v>
          </cell>
          <cell r="F22" t="str">
            <v>Dayrate</v>
          </cell>
          <cell r="G22">
            <v>25000</v>
          </cell>
          <cell r="K22">
            <v>25000</v>
          </cell>
          <cell r="L22">
            <v>18000</v>
          </cell>
        </row>
        <row r="23">
          <cell r="B23" t="str">
            <v>Yard Depreciation term (tax basis - MACRs)</v>
          </cell>
          <cell r="D23">
            <v>10</v>
          </cell>
          <cell r="F23" t="str">
            <v>OPEX</v>
          </cell>
          <cell r="G23">
            <v>11000</v>
          </cell>
          <cell r="K23">
            <v>11000</v>
          </cell>
          <cell r="L23">
            <v>9000</v>
          </cell>
        </row>
        <row r="24">
          <cell r="B24" t="str">
            <v>SG&amp;A (annual)</v>
          </cell>
          <cell r="C24">
            <v>2011</v>
          </cell>
          <cell r="D24">
            <v>6</v>
          </cell>
          <cell r="F24" t="str">
            <v>Months: Delivery to Ops</v>
          </cell>
          <cell r="G24">
            <v>1</v>
          </cell>
          <cell r="K24">
            <v>1</v>
          </cell>
          <cell r="L24">
            <v>1</v>
          </cell>
        </row>
        <row r="25">
          <cell r="C25">
            <v>2012</v>
          </cell>
          <cell r="D25">
            <v>9</v>
          </cell>
          <cell r="F25" t="str">
            <v>2012 utilization</v>
          </cell>
          <cell r="G25">
            <v>1</v>
          </cell>
          <cell r="K25">
            <v>1</v>
          </cell>
          <cell r="L25">
            <v>1</v>
          </cell>
        </row>
        <row r="26">
          <cell r="C26">
            <v>2013</v>
          </cell>
          <cell r="D26">
            <v>10</v>
          </cell>
          <cell r="F26" t="str">
            <v>2013 utilization</v>
          </cell>
          <cell r="G26">
            <v>0.95</v>
          </cell>
          <cell r="K26">
            <v>0.95</v>
          </cell>
          <cell r="L26">
            <v>0.95</v>
          </cell>
        </row>
        <row r="27">
          <cell r="F27" t="str">
            <v>Post 2013 utilization</v>
          </cell>
          <cell r="G27">
            <v>0.95</v>
          </cell>
          <cell r="K27">
            <v>0.95</v>
          </cell>
          <cell r="L27">
            <v>0.95</v>
          </cell>
        </row>
        <row r="28">
          <cell r="F28" t="str">
            <v>Total Rigs Ordered</v>
          </cell>
          <cell r="G28">
            <v>25</v>
          </cell>
          <cell r="K28">
            <v>0</v>
          </cell>
          <cell r="L28">
            <v>0</v>
          </cell>
        </row>
        <row r="30">
          <cell r="F30" t="str">
            <v>144A Summary</v>
          </cell>
        </row>
        <row r="31">
          <cell r="F31" t="str">
            <v>144A Switch</v>
          </cell>
          <cell r="I31">
            <v>1</v>
          </cell>
        </row>
        <row r="32">
          <cell r="F32" t="str">
            <v>Offering Date</v>
          </cell>
          <cell r="I32">
            <v>40725</v>
          </cell>
        </row>
        <row r="33">
          <cell r="F33" t="str">
            <v>Period Date</v>
          </cell>
          <cell r="I33">
            <v>40816</v>
          </cell>
        </row>
        <row r="34">
          <cell r="F34" t="str">
            <v>144A Placement Summary</v>
          </cell>
        </row>
        <row r="35">
          <cell r="F35" t="str">
            <v>Offer Amount</v>
          </cell>
          <cell r="I35">
            <v>300</v>
          </cell>
        </row>
        <row r="37">
          <cell r="F37" t="str">
            <v>Offer Price per Share</v>
          </cell>
          <cell r="I37">
            <v>20</v>
          </cell>
        </row>
        <row r="38">
          <cell r="F38" t="str">
            <v>Shares Issued (millions)</v>
          </cell>
          <cell r="I38">
            <v>15</v>
          </cell>
        </row>
        <row r="40">
          <cell r="F40" t="str">
            <v>Gross Spread to Underwriter</v>
          </cell>
          <cell r="I40">
            <v>7.0000000000000007E-2</v>
          </cell>
        </row>
        <row r="41">
          <cell r="F41" t="str">
            <v>Legal and other Expenses</v>
          </cell>
          <cell r="I41">
            <v>1.5</v>
          </cell>
        </row>
        <row r="43">
          <cell r="F43" t="str">
            <v>Net 144A Proceeds</v>
          </cell>
          <cell r="I43">
            <v>277.5</v>
          </cell>
        </row>
        <row r="45">
          <cell r="F45" t="str">
            <v>"Friends &amp; Family" and Other Early Capital</v>
          </cell>
        </row>
        <row r="46">
          <cell r="F46" t="str">
            <v>Capital Committed</v>
          </cell>
          <cell r="I46">
            <v>25</v>
          </cell>
        </row>
        <row r="47">
          <cell r="F47" t="str">
            <v>% Discount to 144A Offer Price</v>
          </cell>
          <cell r="I47">
            <v>0.1</v>
          </cell>
        </row>
        <row r="48">
          <cell r="F48" t="str">
            <v>Implied "F&amp;F" Price</v>
          </cell>
          <cell r="I48">
            <v>18</v>
          </cell>
        </row>
        <row r="49">
          <cell r="F49" t="str">
            <v>Shares Issued (millions)</v>
          </cell>
          <cell r="I49">
            <v>1.3888888888888888</v>
          </cell>
        </row>
        <row r="51">
          <cell r="F51" t="str">
            <v>Total Basic Shares Issued to Investors</v>
          </cell>
          <cell r="I51">
            <v>16.388888888888889</v>
          </cell>
        </row>
        <row r="52">
          <cell r="F52" t="str">
            <v>Total Equity Proceeds</v>
          </cell>
          <cell r="I52">
            <v>302.5</v>
          </cell>
        </row>
        <row r="54">
          <cell r="F54" t="str">
            <v>Management Restricted Stock &amp; Options Plan</v>
          </cell>
        </row>
        <row r="55">
          <cell r="F55" t="str">
            <v>Restricted Stock Award as % of Initial Capital</v>
          </cell>
          <cell r="I55">
            <v>0.05</v>
          </cell>
        </row>
        <row r="56">
          <cell r="F56" t="str">
            <v>Restricted Shares Issued</v>
          </cell>
          <cell r="I56">
            <v>0.81944444444444453</v>
          </cell>
        </row>
        <row r="57">
          <cell r="F57" t="str">
            <v>Options Award as % of Initial Capital</v>
          </cell>
          <cell r="I57">
            <v>0.06</v>
          </cell>
        </row>
        <row r="58">
          <cell r="F58" t="str">
            <v>Exercise Price</v>
          </cell>
          <cell r="I58">
            <v>20</v>
          </cell>
        </row>
        <row r="59">
          <cell r="F59" t="str">
            <v>Shares Upon Conversion (Options Only)</v>
          </cell>
          <cell r="I59">
            <v>0.98333333333333328</v>
          </cell>
        </row>
        <row r="61">
          <cell r="F61" t="str">
            <v>Total Diluted Shares (milions)</v>
          </cell>
          <cell r="I61">
            <v>18.191666666666666</v>
          </cell>
        </row>
        <row r="62">
          <cell r="F62" t="str">
            <v>Diluted Shares Using Treasury Stock for Options1</v>
          </cell>
          <cell r="I62">
            <v>17.863888888888891</v>
          </cell>
          <cell r="J62">
            <v>30</v>
          </cell>
        </row>
        <row r="64">
          <cell r="F64" t="str">
            <v>Implied Book Value per Share</v>
          </cell>
          <cell r="I64">
            <v>16.933602861141345</v>
          </cell>
        </row>
        <row r="65">
          <cell r="F65" t="str">
            <v>144A Investor Premium to Book Value</v>
          </cell>
          <cell r="I65">
            <v>0.18108356290174488</v>
          </cell>
        </row>
        <row r="68">
          <cell r="H68" t="str">
            <v>Shares</v>
          </cell>
          <cell r="I68" t="str">
            <v>Percent</v>
          </cell>
        </row>
        <row r="69">
          <cell r="F69" t="str">
            <v>144A Investors</v>
          </cell>
          <cell r="H69">
            <v>15</v>
          </cell>
          <cell r="I69">
            <v>0.83968278650287664</v>
          </cell>
        </row>
        <row r="70">
          <cell r="F70" t="str">
            <v>Friends &amp; Family</v>
          </cell>
          <cell r="H70">
            <v>1.3888888888888888</v>
          </cell>
          <cell r="I70">
            <v>7.7748406157673755E-2</v>
          </cell>
        </row>
        <row r="71">
          <cell r="F71" t="str">
            <v>Management1</v>
          </cell>
          <cell r="H71">
            <v>1.4750000000000019</v>
          </cell>
          <cell r="I71">
            <v>8.2568807339449601E-2</v>
          </cell>
        </row>
        <row r="72">
          <cell r="F72" t="str">
            <v>Total</v>
          </cell>
          <cell r="H72">
            <v>17.863888888888891</v>
          </cell>
          <cell r="I72">
            <v>1</v>
          </cell>
        </row>
      </sheetData>
      <sheetData sheetId="2">
        <row r="17">
          <cell r="AC17">
            <v>0</v>
          </cell>
        </row>
      </sheetData>
      <sheetData sheetId="3">
        <row r="1">
          <cell r="A1" t="str">
            <v>Bronco II</v>
          </cell>
        </row>
        <row r="2">
          <cell r="A2" t="str">
            <v>Balance Sheet &amp; Cash Flow</v>
          </cell>
        </row>
        <row r="3">
          <cell r="A3" t="str">
            <v>($ in millions, except per share and dayrate values)</v>
          </cell>
        </row>
        <row r="4">
          <cell r="C4">
            <v>40633</v>
          </cell>
          <cell r="D4">
            <v>40724</v>
          </cell>
          <cell r="E4">
            <v>40816</v>
          </cell>
          <cell r="F4">
            <v>40908</v>
          </cell>
          <cell r="G4">
            <v>40999</v>
          </cell>
          <cell r="H4">
            <v>41090</v>
          </cell>
          <cell r="I4">
            <v>41182</v>
          </cell>
          <cell r="J4">
            <v>41274</v>
          </cell>
          <cell r="K4">
            <v>41364</v>
          </cell>
          <cell r="L4">
            <v>41455</v>
          </cell>
          <cell r="M4">
            <v>41547</v>
          </cell>
          <cell r="N4">
            <v>41639</v>
          </cell>
          <cell r="O4">
            <v>41729</v>
          </cell>
          <cell r="P4">
            <v>41820</v>
          </cell>
          <cell r="Q4">
            <v>41912</v>
          </cell>
          <cell r="R4">
            <v>42004</v>
          </cell>
          <cell r="S4">
            <v>42094</v>
          </cell>
          <cell r="T4">
            <v>42185</v>
          </cell>
          <cell r="U4">
            <v>42277</v>
          </cell>
          <cell r="V4">
            <v>42369</v>
          </cell>
          <cell r="W4">
            <v>42460</v>
          </cell>
          <cell r="X4">
            <v>42551</v>
          </cell>
          <cell r="Y4">
            <v>42643</v>
          </cell>
          <cell r="Z4">
            <v>42735</v>
          </cell>
          <cell r="AB4">
            <v>40633</v>
          </cell>
          <cell r="AC4">
            <v>40724</v>
          </cell>
          <cell r="AD4">
            <v>40816</v>
          </cell>
          <cell r="AE4">
            <v>40908</v>
          </cell>
          <cell r="AF4">
            <v>40908</v>
          </cell>
          <cell r="AG4">
            <v>40999</v>
          </cell>
          <cell r="AH4">
            <v>41090</v>
          </cell>
          <cell r="AI4">
            <v>41182</v>
          </cell>
          <cell r="AJ4">
            <v>41274</v>
          </cell>
          <cell r="AK4">
            <v>41274</v>
          </cell>
          <cell r="AL4">
            <v>41364</v>
          </cell>
          <cell r="AM4">
            <v>41455</v>
          </cell>
          <cell r="AN4">
            <v>41547</v>
          </cell>
          <cell r="AO4">
            <v>41639</v>
          </cell>
          <cell r="AP4">
            <v>41639</v>
          </cell>
          <cell r="AQ4">
            <v>41729</v>
          </cell>
          <cell r="AR4">
            <v>41820</v>
          </cell>
          <cell r="AS4">
            <v>41912</v>
          </cell>
          <cell r="AT4">
            <v>42004</v>
          </cell>
          <cell r="AU4">
            <v>41729</v>
          </cell>
          <cell r="AV4">
            <v>42094</v>
          </cell>
          <cell r="AW4">
            <v>42185</v>
          </cell>
          <cell r="AX4">
            <v>42277</v>
          </cell>
          <cell r="AY4">
            <v>42369</v>
          </cell>
          <cell r="AZ4">
            <v>42369</v>
          </cell>
          <cell r="BA4">
            <v>42460</v>
          </cell>
          <cell r="BB4">
            <v>42551</v>
          </cell>
          <cell r="BC4">
            <v>42643</v>
          </cell>
          <cell r="BD4">
            <v>42735</v>
          </cell>
          <cell r="BE4">
            <v>42735</v>
          </cell>
        </row>
        <row r="5">
          <cell r="C5" t="str">
            <v>1Q/11</v>
          </cell>
          <cell r="D5" t="str">
            <v>2Q/11</v>
          </cell>
          <cell r="E5" t="str">
            <v>3Q/11</v>
          </cell>
          <cell r="F5" t="str">
            <v>4Q/11</v>
          </cell>
          <cell r="G5" t="str">
            <v>1Q/12</v>
          </cell>
          <cell r="H5" t="str">
            <v>2Q/12</v>
          </cell>
          <cell r="I5" t="str">
            <v>3Q/12</v>
          </cell>
          <cell r="J5" t="str">
            <v>4Q/12</v>
          </cell>
          <cell r="K5" t="str">
            <v>1Q/13</v>
          </cell>
          <cell r="L5" t="str">
            <v>2Q/13</v>
          </cell>
          <cell r="M5" t="str">
            <v>3Q/13</v>
          </cell>
          <cell r="N5" t="str">
            <v>4Q/13</v>
          </cell>
          <cell r="O5" t="str">
            <v>1Q/14</v>
          </cell>
          <cell r="P5" t="str">
            <v>2Q/14</v>
          </cell>
          <cell r="Q5" t="str">
            <v>3Q/14</v>
          </cell>
          <cell r="R5" t="str">
            <v>4Q/14</v>
          </cell>
          <cell r="S5" t="str">
            <v>1Q/15</v>
          </cell>
          <cell r="T5" t="str">
            <v>2Q/15</v>
          </cell>
          <cell r="U5" t="str">
            <v>3Q/15</v>
          </cell>
          <cell r="V5" t="str">
            <v>4Q/15</v>
          </cell>
          <cell r="W5" t="str">
            <v>1Q/16</v>
          </cell>
          <cell r="X5" t="str">
            <v>2Q/16</v>
          </cell>
          <cell r="Y5" t="str">
            <v>3Q/16</v>
          </cell>
          <cell r="Z5" t="str">
            <v>4Q/16</v>
          </cell>
          <cell r="AB5" t="str">
            <v>1Q/11</v>
          </cell>
          <cell r="AC5" t="str">
            <v>2Q/11</v>
          </cell>
          <cell r="AD5" t="str">
            <v>3Q/11</v>
          </cell>
          <cell r="AE5" t="str">
            <v>4Q/11</v>
          </cell>
          <cell r="AF5">
            <v>2011</v>
          </cell>
          <cell r="AG5" t="str">
            <v>1Q/12</v>
          </cell>
          <cell r="AH5" t="str">
            <v>2Q/12</v>
          </cell>
          <cell r="AI5" t="str">
            <v>3Q/12</v>
          </cell>
          <cell r="AJ5" t="str">
            <v>4Q/12</v>
          </cell>
          <cell r="AK5">
            <v>2012</v>
          </cell>
          <cell r="AL5" t="str">
            <v>1Q/13</v>
          </cell>
          <cell r="AM5" t="str">
            <v>2Q/13</v>
          </cell>
          <cell r="AN5" t="str">
            <v>3Q/13</v>
          </cell>
          <cell r="AO5" t="str">
            <v>4Q/13</v>
          </cell>
          <cell r="AP5">
            <v>2013</v>
          </cell>
          <cell r="AQ5" t="str">
            <v>1Q/14</v>
          </cell>
          <cell r="AR5" t="str">
            <v>2Q/14</v>
          </cell>
          <cell r="AS5" t="str">
            <v>3Q/14</v>
          </cell>
          <cell r="AT5" t="str">
            <v>4Q/14</v>
          </cell>
          <cell r="AU5">
            <v>2014</v>
          </cell>
          <cell r="AV5" t="str">
            <v>1Q/15</v>
          </cell>
          <cell r="AW5" t="str">
            <v>2Q/15</v>
          </cell>
          <cell r="AX5" t="str">
            <v>3Q/15</v>
          </cell>
          <cell r="AY5" t="str">
            <v>4Q/15</v>
          </cell>
          <cell r="AZ5">
            <v>2015</v>
          </cell>
          <cell r="BA5" t="str">
            <v>1Q/16</v>
          </cell>
          <cell r="BB5" t="str">
            <v>2Q/16</v>
          </cell>
          <cell r="BC5" t="str">
            <v>3Q/16</v>
          </cell>
          <cell r="BD5" t="str">
            <v>4Q/16</v>
          </cell>
          <cell r="BE5">
            <v>2016</v>
          </cell>
        </row>
        <row r="6">
          <cell r="A6" t="str">
            <v>Balance Sheet:</v>
          </cell>
        </row>
        <row r="7">
          <cell r="A7" t="str">
            <v>Cash</v>
          </cell>
          <cell r="C7">
            <v>0</v>
          </cell>
          <cell r="D7">
            <v>0</v>
          </cell>
          <cell r="E7">
            <v>297.87718204488777</v>
          </cell>
          <cell r="F7">
            <v>260.52041226422722</v>
          </cell>
          <cell r="G7">
            <v>177.28143043471579</v>
          </cell>
          <cell r="H7">
            <v>99.869823512919794</v>
          </cell>
          <cell r="I7">
            <v>30.032628072874587</v>
          </cell>
          <cell r="J7">
            <v>0</v>
          </cell>
          <cell r="K7">
            <v>0</v>
          </cell>
          <cell r="L7">
            <v>24.242843524427499</v>
          </cell>
          <cell r="M7">
            <v>49.957948652795508</v>
          </cell>
          <cell r="N7">
            <v>75.608926336953118</v>
          </cell>
          <cell r="O7">
            <v>100.71108697567831</v>
          </cell>
          <cell r="P7">
            <v>125.72533528131066</v>
          </cell>
          <cell r="Q7">
            <v>151.18736686415031</v>
          </cell>
          <cell r="R7">
            <v>175.66521602517372</v>
          </cell>
          <cell r="S7">
            <v>197.64053450941381</v>
          </cell>
          <cell r="T7">
            <v>219.26044248179122</v>
          </cell>
          <cell r="U7">
            <v>241.05664851711722</v>
          </cell>
          <cell r="V7">
            <v>262.98460860746275</v>
          </cell>
          <cell r="W7">
            <v>280.74437844454513</v>
          </cell>
          <cell r="X7">
            <v>298.30513260406354</v>
          </cell>
          <cell r="Y7">
            <v>315.88296832847499</v>
          </cell>
          <cell r="Z7">
            <v>332.64886513833591</v>
          </cell>
          <cell r="AB7">
            <v>0</v>
          </cell>
          <cell r="AC7">
            <v>0</v>
          </cell>
          <cell r="AD7">
            <v>297.87718204488777</v>
          </cell>
          <cell r="AE7">
            <v>260.52041226422722</v>
          </cell>
          <cell r="AF7">
            <v>260.52041226422722</v>
          </cell>
          <cell r="AG7">
            <v>177.28143043471579</v>
          </cell>
          <cell r="AH7">
            <v>99.869823512919794</v>
          </cell>
          <cell r="AI7">
            <v>30.032628072874587</v>
          </cell>
          <cell r="AJ7">
            <v>0</v>
          </cell>
          <cell r="AK7">
            <v>0</v>
          </cell>
          <cell r="AL7">
            <v>0</v>
          </cell>
          <cell r="AM7">
            <v>24.242843524427499</v>
          </cell>
          <cell r="AN7">
            <v>49.957948652795508</v>
          </cell>
          <cell r="AO7">
            <v>75.608926336953118</v>
          </cell>
          <cell r="AP7">
            <v>75.608926336953118</v>
          </cell>
          <cell r="AQ7">
            <v>100.71108697567831</v>
          </cell>
          <cell r="AR7">
            <v>125.72533528131066</v>
          </cell>
          <cell r="AS7">
            <v>151.18736686415031</v>
          </cell>
          <cell r="AT7">
            <v>175.66521602517372</v>
          </cell>
          <cell r="AU7">
            <v>100.71108697567831</v>
          </cell>
          <cell r="AV7">
            <v>197.64053450941381</v>
          </cell>
          <cell r="AW7">
            <v>219.26044248179122</v>
          </cell>
          <cell r="AX7">
            <v>241.05664851711722</v>
          </cell>
          <cell r="AY7">
            <v>262.98460860746275</v>
          </cell>
          <cell r="AZ7">
            <v>262.98460860746275</v>
          </cell>
          <cell r="BA7">
            <v>280.74437844454513</v>
          </cell>
          <cell r="BB7">
            <v>298.30513260406354</v>
          </cell>
          <cell r="BC7">
            <v>315.88296832847499</v>
          </cell>
          <cell r="BD7">
            <v>332.64886513833591</v>
          </cell>
          <cell r="BE7">
            <v>332.64886513833591</v>
          </cell>
        </row>
        <row r="8">
          <cell r="A8" t="str">
            <v>Accounts Receivable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3.4712328767123291</v>
          </cell>
          <cell r="H8">
            <v>8.8219178082191778</v>
          </cell>
          <cell r="I8">
            <v>14.115068493150684</v>
          </cell>
          <cell r="J8">
            <v>19.42739726027397</v>
          </cell>
          <cell r="K8">
            <v>20.268835616438356</v>
          </cell>
          <cell r="L8">
            <v>20.952054794520546</v>
          </cell>
          <cell r="M8">
            <v>20.952054794520546</v>
          </cell>
          <cell r="N8">
            <v>20.952054794520546</v>
          </cell>
          <cell r="O8">
            <v>20.268835616438356</v>
          </cell>
          <cell r="P8">
            <v>20.952054794520546</v>
          </cell>
          <cell r="Q8">
            <v>20.952054794520546</v>
          </cell>
          <cell r="R8">
            <v>20.952054794520546</v>
          </cell>
          <cell r="S8">
            <v>20.496575342465754</v>
          </cell>
          <cell r="T8">
            <v>20.724315068493148</v>
          </cell>
          <cell r="U8">
            <v>20.952054794520546</v>
          </cell>
          <cell r="V8">
            <v>20.952054794520546</v>
          </cell>
          <cell r="W8">
            <v>20.724315068493148</v>
          </cell>
          <cell r="X8">
            <v>20.724315068493148</v>
          </cell>
          <cell r="Y8">
            <v>20.952054794520546</v>
          </cell>
          <cell r="Z8">
            <v>20.952054794520546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3.4712328767123291</v>
          </cell>
          <cell r="AH8">
            <v>8.8219178082191778</v>
          </cell>
          <cell r="AI8">
            <v>14.115068493150684</v>
          </cell>
          <cell r="AJ8">
            <v>19.42739726027397</v>
          </cell>
          <cell r="AK8">
            <v>19.42739726027397</v>
          </cell>
          <cell r="AL8">
            <v>20.268835616438356</v>
          </cell>
          <cell r="AM8">
            <v>20.952054794520546</v>
          </cell>
          <cell r="AN8">
            <v>20.952054794520546</v>
          </cell>
          <cell r="AO8">
            <v>20.952054794520546</v>
          </cell>
          <cell r="AP8">
            <v>20.952054794520546</v>
          </cell>
          <cell r="AQ8">
            <v>20.268835616438356</v>
          </cell>
          <cell r="AR8">
            <v>20.952054794520546</v>
          </cell>
          <cell r="AS8">
            <v>20.952054794520546</v>
          </cell>
          <cell r="AT8">
            <v>20.952054794520546</v>
          </cell>
          <cell r="AU8">
            <v>20.268835616438356</v>
          </cell>
          <cell r="AV8">
            <v>20.496575342465754</v>
          </cell>
          <cell r="AW8">
            <v>20.724315068493148</v>
          </cell>
          <cell r="AX8">
            <v>20.952054794520546</v>
          </cell>
          <cell r="AY8">
            <v>20.952054794520546</v>
          </cell>
          <cell r="AZ8">
            <v>20.952054794520546</v>
          </cell>
          <cell r="BA8">
            <v>20.724315068493148</v>
          </cell>
          <cell r="BB8">
            <v>20.724315068493148</v>
          </cell>
          <cell r="BC8">
            <v>20.952054794520546</v>
          </cell>
          <cell r="BD8">
            <v>20.952054794520546</v>
          </cell>
          <cell r="BE8">
            <v>20.952054794520546</v>
          </cell>
        </row>
        <row r="9">
          <cell r="A9" t="str">
            <v>Inventory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0.8</v>
          </cell>
          <cell r="H9">
            <v>2</v>
          </cell>
          <cell r="I9">
            <v>3.2</v>
          </cell>
          <cell r="J9">
            <v>4.4000000000000004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  <cell r="U9">
            <v>5</v>
          </cell>
          <cell r="V9">
            <v>5</v>
          </cell>
          <cell r="W9">
            <v>5</v>
          </cell>
          <cell r="X9">
            <v>5</v>
          </cell>
          <cell r="Y9">
            <v>5</v>
          </cell>
          <cell r="Z9">
            <v>5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0.8</v>
          </cell>
          <cell r="AH9">
            <v>2</v>
          </cell>
          <cell r="AI9">
            <v>3.2</v>
          </cell>
          <cell r="AJ9">
            <v>4.4000000000000004</v>
          </cell>
          <cell r="AK9">
            <v>4.4000000000000004</v>
          </cell>
          <cell r="AL9">
            <v>5</v>
          </cell>
          <cell r="AM9">
            <v>5</v>
          </cell>
          <cell r="AN9">
            <v>5</v>
          </cell>
          <cell r="AO9">
            <v>5</v>
          </cell>
          <cell r="AP9">
            <v>5</v>
          </cell>
          <cell r="AQ9">
            <v>5</v>
          </cell>
          <cell r="AR9">
            <v>5</v>
          </cell>
          <cell r="AS9">
            <v>5</v>
          </cell>
          <cell r="AT9">
            <v>5</v>
          </cell>
          <cell r="AU9">
            <v>5</v>
          </cell>
          <cell r="AV9">
            <v>5</v>
          </cell>
          <cell r="AW9">
            <v>5</v>
          </cell>
          <cell r="AX9">
            <v>5</v>
          </cell>
          <cell r="AY9">
            <v>5</v>
          </cell>
          <cell r="AZ9">
            <v>5</v>
          </cell>
          <cell r="BA9">
            <v>5</v>
          </cell>
          <cell r="BB9">
            <v>5</v>
          </cell>
          <cell r="BC9">
            <v>5</v>
          </cell>
          <cell r="BD9">
            <v>5</v>
          </cell>
          <cell r="BE9">
            <v>5</v>
          </cell>
        </row>
        <row r="10">
          <cell r="A10" t="str">
            <v>Deferred Tax Assets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</row>
        <row r="11">
          <cell r="A11" t="str">
            <v>Other Current Assets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</row>
        <row r="12">
          <cell r="A12" t="str">
            <v>Net PP&amp;E</v>
          </cell>
          <cell r="C12">
            <v>0</v>
          </cell>
          <cell r="D12">
            <v>0</v>
          </cell>
          <cell r="E12">
            <v>0.49375000000000002</v>
          </cell>
          <cell r="F12">
            <v>45.53125</v>
          </cell>
          <cell r="G12">
            <v>152.48249999999999</v>
          </cell>
          <cell r="H12">
            <v>258.34749999999997</v>
          </cell>
          <cell r="I12">
            <v>363.12624999999997</v>
          </cell>
          <cell r="J12">
            <v>435.63374999999996</v>
          </cell>
          <cell r="K12">
            <v>436.09</v>
          </cell>
          <cell r="L12">
            <v>432.03999999999996</v>
          </cell>
          <cell r="M12">
            <v>427.98374999999999</v>
          </cell>
          <cell r="N12">
            <v>423.92124999999999</v>
          </cell>
          <cell r="O12">
            <v>419.85249999999996</v>
          </cell>
          <cell r="P12">
            <v>415.77749999999997</v>
          </cell>
          <cell r="Q12">
            <v>411.69624999999996</v>
          </cell>
          <cell r="R12">
            <v>407.60874999999999</v>
          </cell>
          <cell r="S12">
            <v>403.52125000000001</v>
          </cell>
          <cell r="T12">
            <v>399.43375000000003</v>
          </cell>
          <cell r="U12">
            <v>395.34625000000005</v>
          </cell>
          <cell r="V12">
            <v>391.25875000000008</v>
          </cell>
          <cell r="W12">
            <v>387.1712500000001</v>
          </cell>
          <cell r="X12">
            <v>383.08375000000012</v>
          </cell>
          <cell r="Y12">
            <v>378.99625000000015</v>
          </cell>
          <cell r="Z12">
            <v>374.90875000000017</v>
          </cell>
          <cell r="AB12">
            <v>0</v>
          </cell>
          <cell r="AC12">
            <v>0</v>
          </cell>
          <cell r="AD12">
            <v>0.49375000000000002</v>
          </cell>
          <cell r="AE12">
            <v>45.53125</v>
          </cell>
          <cell r="AF12">
            <v>45.53125</v>
          </cell>
          <cell r="AG12">
            <v>152.48249999999999</v>
          </cell>
          <cell r="AH12">
            <v>258.34749999999997</v>
          </cell>
          <cell r="AI12">
            <v>363.12624999999997</v>
          </cell>
          <cell r="AJ12">
            <v>435.63374999999996</v>
          </cell>
          <cell r="AK12">
            <v>435.63374999999996</v>
          </cell>
          <cell r="AL12">
            <v>436.09</v>
          </cell>
          <cell r="AM12">
            <v>432.03999999999996</v>
          </cell>
          <cell r="AN12">
            <v>427.98374999999999</v>
          </cell>
          <cell r="AO12">
            <v>423.92124999999999</v>
          </cell>
          <cell r="AP12">
            <v>423.92124999999999</v>
          </cell>
          <cell r="AQ12">
            <v>419.85249999999996</v>
          </cell>
          <cell r="AR12">
            <v>415.77749999999997</v>
          </cell>
          <cell r="AS12">
            <v>411.69624999999996</v>
          </cell>
          <cell r="AT12">
            <v>407.60874999999999</v>
          </cell>
          <cell r="AU12">
            <v>419.85249999999996</v>
          </cell>
          <cell r="AV12">
            <v>403.52125000000001</v>
          </cell>
          <cell r="AW12">
            <v>399.43375000000003</v>
          </cell>
          <cell r="AX12">
            <v>395.34625000000005</v>
          </cell>
          <cell r="AY12">
            <v>391.25875000000008</v>
          </cell>
          <cell r="AZ12">
            <v>391.25875000000008</v>
          </cell>
          <cell r="BA12">
            <v>387.1712500000001</v>
          </cell>
          <cell r="BB12">
            <v>383.08375000000012</v>
          </cell>
          <cell r="BC12">
            <v>378.99625000000015</v>
          </cell>
          <cell r="BD12">
            <v>374.90875000000017</v>
          </cell>
          <cell r="BE12">
            <v>374.90875000000017</v>
          </cell>
        </row>
        <row r="13">
          <cell r="A13" t="str">
            <v>Goodwill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</row>
        <row r="14">
          <cell r="A14" t="str">
            <v>Other LT Assets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</row>
        <row r="15">
          <cell r="A15" t="str">
            <v>Deferred Financing Fees</v>
          </cell>
          <cell r="C15">
            <v>0</v>
          </cell>
          <cell r="D15">
            <v>0</v>
          </cell>
          <cell r="E15">
            <v>2</v>
          </cell>
          <cell r="F15">
            <v>1.9</v>
          </cell>
          <cell r="G15">
            <v>1.7999999999999998</v>
          </cell>
          <cell r="H15">
            <v>1.6999999999999997</v>
          </cell>
          <cell r="I15">
            <v>1.5999999999999996</v>
          </cell>
          <cell r="J15">
            <v>1.4999999999999996</v>
          </cell>
          <cell r="K15">
            <v>1.3999999999999995</v>
          </cell>
          <cell r="L15">
            <v>1.2999999999999994</v>
          </cell>
          <cell r="M15">
            <v>1.1999999999999993</v>
          </cell>
          <cell r="N15">
            <v>1.0999999999999992</v>
          </cell>
          <cell r="O15">
            <v>0.99999999999999922</v>
          </cell>
          <cell r="P15">
            <v>0.89999999999999925</v>
          </cell>
          <cell r="Q15">
            <v>0.79999999999999927</v>
          </cell>
          <cell r="R15">
            <v>0.69999999999999929</v>
          </cell>
          <cell r="S15">
            <v>0.59999999999999931</v>
          </cell>
          <cell r="T15">
            <v>0.49999999999999933</v>
          </cell>
          <cell r="U15">
            <v>0.39999999999999936</v>
          </cell>
          <cell r="V15">
            <v>0.29999999999999938</v>
          </cell>
          <cell r="W15">
            <v>0.19999999999999937</v>
          </cell>
          <cell r="X15">
            <v>9.9999999999999367E-2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D15">
            <v>2</v>
          </cell>
          <cell r="AE15">
            <v>1.9</v>
          </cell>
          <cell r="AF15">
            <v>1.9</v>
          </cell>
          <cell r="AG15">
            <v>1.7999999999999998</v>
          </cell>
          <cell r="AH15">
            <v>1.6999999999999997</v>
          </cell>
          <cell r="AI15">
            <v>1.5999999999999996</v>
          </cell>
          <cell r="AJ15">
            <v>1.4999999999999996</v>
          </cell>
          <cell r="AK15">
            <v>1.4999999999999996</v>
          </cell>
          <cell r="AL15">
            <v>1.3999999999999995</v>
          </cell>
          <cell r="AM15">
            <v>1.2999999999999994</v>
          </cell>
          <cell r="AN15">
            <v>1.1999999999999993</v>
          </cell>
          <cell r="AO15">
            <v>1.0999999999999992</v>
          </cell>
          <cell r="AP15">
            <v>1.0999999999999992</v>
          </cell>
          <cell r="AQ15">
            <v>0.99999999999999922</v>
          </cell>
          <cell r="AR15">
            <v>0.89999999999999925</v>
          </cell>
          <cell r="AS15">
            <v>0.79999999999999927</v>
          </cell>
          <cell r="AT15">
            <v>0.69999999999999929</v>
          </cell>
          <cell r="AU15">
            <v>0.99999999999999922</v>
          </cell>
          <cell r="AV15">
            <v>0.59999999999999931</v>
          </cell>
          <cell r="AW15">
            <v>0.49999999999999933</v>
          </cell>
          <cell r="AX15">
            <v>0.39999999999999936</v>
          </cell>
          <cell r="AY15">
            <v>0.29999999999999938</v>
          </cell>
          <cell r="AZ15">
            <v>0.29999999999999938</v>
          </cell>
          <cell r="BA15">
            <v>0.19999999999999937</v>
          </cell>
          <cell r="BB15">
            <v>9.9999999999999367E-2</v>
          </cell>
          <cell r="BC15">
            <v>0</v>
          </cell>
          <cell r="BD15">
            <v>0</v>
          </cell>
          <cell r="BE15">
            <v>0</v>
          </cell>
        </row>
        <row r="16">
          <cell r="A16" t="str">
            <v>Total Assets</v>
          </cell>
          <cell r="C16">
            <v>0</v>
          </cell>
          <cell r="D16">
            <v>0</v>
          </cell>
          <cell r="E16">
            <v>300.37093204488775</v>
          </cell>
          <cell r="F16">
            <v>307.9516622642272</v>
          </cell>
          <cell r="G16">
            <v>335.83516331142812</v>
          </cell>
          <cell r="H16">
            <v>370.73924132113893</v>
          </cell>
          <cell r="I16">
            <v>412.07394656602526</v>
          </cell>
          <cell r="J16">
            <v>460.96114726027395</v>
          </cell>
          <cell r="K16">
            <v>462.75883561643832</v>
          </cell>
          <cell r="L16">
            <v>483.53489831894802</v>
          </cell>
          <cell r="M16">
            <v>505.09375344731603</v>
          </cell>
          <cell r="N16">
            <v>526.58223113147369</v>
          </cell>
          <cell r="O16">
            <v>546.83242259211659</v>
          </cell>
          <cell r="P16">
            <v>568.35489007583112</v>
          </cell>
          <cell r="Q16">
            <v>589.63567165867073</v>
          </cell>
          <cell r="R16">
            <v>609.92602081969426</v>
          </cell>
          <cell r="S16">
            <v>627.25835985187962</v>
          </cell>
          <cell r="T16">
            <v>644.9185075502844</v>
          </cell>
          <cell r="U16">
            <v>662.75495331163779</v>
          </cell>
          <cell r="V16">
            <v>680.49541340198334</v>
          </cell>
          <cell r="W16">
            <v>693.83994351303841</v>
          </cell>
          <cell r="X16">
            <v>707.21319767255682</v>
          </cell>
          <cell r="Y16">
            <v>720.83127312299575</v>
          </cell>
          <cell r="Z16">
            <v>733.5096699328567</v>
          </cell>
          <cell r="AB16">
            <v>0</v>
          </cell>
          <cell r="AC16">
            <v>0</v>
          </cell>
          <cell r="AD16">
            <v>300.37093204488775</v>
          </cell>
          <cell r="AE16">
            <v>307.9516622642272</v>
          </cell>
          <cell r="AF16">
            <v>307.9516622642272</v>
          </cell>
          <cell r="AG16">
            <v>335.83516331142812</v>
          </cell>
          <cell r="AH16">
            <v>370.73924132113893</v>
          </cell>
          <cell r="AI16">
            <v>412.07394656602526</v>
          </cell>
          <cell r="AJ16">
            <v>460.96114726027395</v>
          </cell>
          <cell r="AK16">
            <v>460.96114726027395</v>
          </cell>
          <cell r="AL16">
            <v>462.75883561643832</v>
          </cell>
          <cell r="AM16">
            <v>483.53489831894802</v>
          </cell>
          <cell r="AN16">
            <v>505.09375344731603</v>
          </cell>
          <cell r="AO16">
            <v>526.58223113147369</v>
          </cell>
          <cell r="AP16">
            <v>526.58223113147369</v>
          </cell>
          <cell r="AQ16">
            <v>546.83242259211659</v>
          </cell>
          <cell r="AR16">
            <v>568.35489007583112</v>
          </cell>
          <cell r="AS16">
            <v>589.63567165867073</v>
          </cell>
          <cell r="AT16">
            <v>609.92602081969426</v>
          </cell>
          <cell r="AU16">
            <v>546.83242259211659</v>
          </cell>
          <cell r="AV16">
            <v>627.25835985187962</v>
          </cell>
          <cell r="AW16">
            <v>644.9185075502844</v>
          </cell>
          <cell r="AX16">
            <v>662.75495331163779</v>
          </cell>
          <cell r="AY16">
            <v>680.49541340198334</v>
          </cell>
          <cell r="AZ16">
            <v>680.49541340198334</v>
          </cell>
          <cell r="BA16">
            <v>693.83994351303841</v>
          </cell>
          <cell r="BB16">
            <v>707.21319767255682</v>
          </cell>
          <cell r="BC16">
            <v>720.83127312299575</v>
          </cell>
          <cell r="BD16">
            <v>733.5096699328567</v>
          </cell>
          <cell r="BE16">
            <v>733.5096699328567</v>
          </cell>
        </row>
        <row r="18">
          <cell r="A18" t="str">
            <v>Accounts Payable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0.87276712328767125</v>
          </cell>
          <cell r="H18">
            <v>2.2180821917808218</v>
          </cell>
          <cell r="I18">
            <v>3.548931506849315</v>
          </cell>
          <cell r="J18">
            <v>4.8846027397260272</v>
          </cell>
          <cell r="K18">
            <v>5.0961643835616437</v>
          </cell>
          <cell r="L18">
            <v>5.2679452054794522</v>
          </cell>
          <cell r="M18">
            <v>5.2679452054794522</v>
          </cell>
          <cell r="N18">
            <v>5.2679452054794522</v>
          </cell>
          <cell r="O18">
            <v>5.0961643835616437</v>
          </cell>
          <cell r="P18">
            <v>5.2679452054794522</v>
          </cell>
          <cell r="Q18">
            <v>5.2679452054794522</v>
          </cell>
          <cell r="R18">
            <v>5.2679452054794522</v>
          </cell>
          <cell r="S18">
            <v>5.1534246575342459</v>
          </cell>
          <cell r="T18">
            <v>5.2106849315068491</v>
          </cell>
          <cell r="U18">
            <v>5.2679452054794522</v>
          </cell>
          <cell r="V18">
            <v>5.2679452054794522</v>
          </cell>
          <cell r="W18">
            <v>5.2106849315068491</v>
          </cell>
          <cell r="X18">
            <v>5.2106849315068491</v>
          </cell>
          <cell r="Y18">
            <v>5.2679452054794522</v>
          </cell>
          <cell r="Z18">
            <v>5.2679452054794522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0.87276712328767125</v>
          </cell>
          <cell r="AH18">
            <v>2.2180821917808218</v>
          </cell>
          <cell r="AI18">
            <v>3.548931506849315</v>
          </cell>
          <cell r="AJ18">
            <v>4.8846027397260272</v>
          </cell>
          <cell r="AK18">
            <v>4.8846027397260272</v>
          </cell>
          <cell r="AL18">
            <v>5.0961643835616437</v>
          </cell>
          <cell r="AM18">
            <v>5.2679452054794522</v>
          </cell>
          <cell r="AN18">
            <v>5.2679452054794522</v>
          </cell>
          <cell r="AO18">
            <v>5.2679452054794522</v>
          </cell>
          <cell r="AP18">
            <v>5.2679452054794522</v>
          </cell>
          <cell r="AQ18">
            <v>5.0961643835616437</v>
          </cell>
          <cell r="AR18">
            <v>5.2679452054794522</v>
          </cell>
          <cell r="AS18">
            <v>5.2679452054794522</v>
          </cell>
          <cell r="AT18">
            <v>5.2679452054794522</v>
          </cell>
          <cell r="AU18">
            <v>5.0961643835616437</v>
          </cell>
          <cell r="AV18">
            <v>5.1534246575342459</v>
          </cell>
          <cell r="AW18">
            <v>5.2106849315068491</v>
          </cell>
          <cell r="AX18">
            <v>5.2679452054794522</v>
          </cell>
          <cell r="AY18">
            <v>5.2679452054794522</v>
          </cell>
          <cell r="AZ18">
            <v>5.2679452054794522</v>
          </cell>
          <cell r="BA18">
            <v>5.2106849315068491</v>
          </cell>
          <cell r="BB18">
            <v>5.2106849315068491</v>
          </cell>
          <cell r="BC18">
            <v>5.2679452054794522</v>
          </cell>
          <cell r="BD18">
            <v>5.2679452054794522</v>
          </cell>
          <cell r="BE18">
            <v>5.2679452054794522</v>
          </cell>
        </row>
        <row r="19">
          <cell r="A19" t="str">
            <v>Deferred Revenue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20" t="str">
            <v>Other Current Liabilities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21" t="str">
            <v>Revolving Bank Debt</v>
          </cell>
          <cell r="C21">
            <v>0</v>
          </cell>
          <cell r="D21">
            <v>0</v>
          </cell>
          <cell r="E21">
            <v>0.5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20</v>
          </cell>
          <cell r="K21">
            <v>1.0187438614629052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0.5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20</v>
          </cell>
          <cell r="AK21">
            <v>20</v>
          </cell>
          <cell r="AL21">
            <v>1.0187438614629052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22" t="str">
            <v>Delayed Draw Facility</v>
          </cell>
          <cell r="C22">
            <v>0</v>
          </cell>
          <cell r="D22">
            <v>0</v>
          </cell>
          <cell r="E22">
            <v>0</v>
          </cell>
          <cell r="F22">
            <v>11.25</v>
          </cell>
          <cell r="G22">
            <v>38.25</v>
          </cell>
          <cell r="H22">
            <v>65.25</v>
          </cell>
          <cell r="I22">
            <v>92.25</v>
          </cell>
          <cell r="J22">
            <v>100</v>
          </cell>
          <cell r="K22">
            <v>100</v>
          </cell>
          <cell r="L22">
            <v>100</v>
          </cell>
          <cell r="M22">
            <v>100</v>
          </cell>
          <cell r="N22">
            <v>100</v>
          </cell>
          <cell r="O22">
            <v>100</v>
          </cell>
          <cell r="P22">
            <v>100</v>
          </cell>
          <cell r="Q22">
            <v>100</v>
          </cell>
          <cell r="R22">
            <v>100</v>
          </cell>
          <cell r="S22">
            <v>100</v>
          </cell>
          <cell r="T22">
            <v>100</v>
          </cell>
          <cell r="U22">
            <v>100</v>
          </cell>
          <cell r="V22">
            <v>100</v>
          </cell>
          <cell r="W22">
            <v>100</v>
          </cell>
          <cell r="X22">
            <v>100</v>
          </cell>
          <cell r="Y22">
            <v>100</v>
          </cell>
          <cell r="Z22">
            <v>100</v>
          </cell>
          <cell r="AB22">
            <v>0</v>
          </cell>
          <cell r="AC22">
            <v>0</v>
          </cell>
          <cell r="AD22">
            <v>0</v>
          </cell>
          <cell r="AE22">
            <v>11.25</v>
          </cell>
          <cell r="AF22">
            <v>11.25</v>
          </cell>
          <cell r="AG22">
            <v>38.25</v>
          </cell>
          <cell r="AH22">
            <v>65.25</v>
          </cell>
          <cell r="AI22">
            <v>92.25</v>
          </cell>
          <cell r="AJ22">
            <v>100</v>
          </cell>
          <cell r="AK22">
            <v>100</v>
          </cell>
          <cell r="AL22">
            <v>100</v>
          </cell>
          <cell r="AM22">
            <v>100</v>
          </cell>
          <cell r="AN22">
            <v>100</v>
          </cell>
          <cell r="AO22">
            <v>100</v>
          </cell>
          <cell r="AP22">
            <v>100</v>
          </cell>
          <cell r="AQ22">
            <v>100</v>
          </cell>
          <cell r="AR22">
            <v>100</v>
          </cell>
          <cell r="AS22">
            <v>100</v>
          </cell>
          <cell r="AT22">
            <v>100</v>
          </cell>
          <cell r="AU22">
            <v>100</v>
          </cell>
          <cell r="AV22">
            <v>100</v>
          </cell>
          <cell r="AW22">
            <v>100</v>
          </cell>
          <cell r="AX22">
            <v>100</v>
          </cell>
          <cell r="AY22">
            <v>100</v>
          </cell>
          <cell r="AZ22">
            <v>100</v>
          </cell>
          <cell r="BA22">
            <v>100</v>
          </cell>
          <cell r="BB22">
            <v>100</v>
          </cell>
          <cell r="BC22">
            <v>100</v>
          </cell>
          <cell r="BD22">
            <v>100</v>
          </cell>
          <cell r="BE22">
            <v>100</v>
          </cell>
        </row>
        <row r="23">
          <cell r="A23" t="str">
            <v>Deferred Tax Liabilities</v>
          </cell>
          <cell r="C23">
            <v>0</v>
          </cell>
          <cell r="D23">
            <v>0</v>
          </cell>
          <cell r="E23">
            <v>-0.92017378428927676</v>
          </cell>
          <cell r="F23">
            <v>-2.0294182075204752</v>
          </cell>
          <cell r="G23">
            <v>-2.0256613341508514</v>
          </cell>
          <cell r="H23">
            <v>0.26990569527534358</v>
          </cell>
          <cell r="I23">
            <v>4.8212552707115766</v>
          </cell>
          <cell r="J23">
            <v>11.716178708211576</v>
          </cell>
          <cell r="K23">
            <v>18.914762706014628</v>
          </cell>
          <cell r="L23">
            <v>26.482821715733802</v>
          </cell>
          <cell r="M23">
            <v>34.028421010662605</v>
          </cell>
          <cell r="N23">
            <v>41.549388200117768</v>
          </cell>
          <cell r="O23">
            <v>48.697078499014054</v>
          </cell>
          <cell r="P23">
            <v>56.16981883064291</v>
          </cell>
          <cell r="Q23">
            <v>63.618092384636782</v>
          </cell>
          <cell r="R23">
            <v>70.119772521701094</v>
          </cell>
          <cell r="S23">
            <v>74.245922970409396</v>
          </cell>
          <cell r="T23">
            <v>78.347108613874511</v>
          </cell>
          <cell r="U23">
            <v>82.44388615509564</v>
          </cell>
          <cell r="V23">
            <v>86.537571234428313</v>
          </cell>
          <cell r="W23">
            <v>86.537571234428313</v>
          </cell>
          <cell r="X23">
            <v>86.537571234428313</v>
          </cell>
          <cell r="Y23">
            <v>86.537571234428313</v>
          </cell>
          <cell r="Z23">
            <v>85.617397450139038</v>
          </cell>
          <cell r="AB23">
            <v>0</v>
          </cell>
          <cell r="AC23">
            <v>0</v>
          </cell>
          <cell r="AD23">
            <v>-0.92017378428927676</v>
          </cell>
          <cell r="AE23">
            <v>-2.0294182075204752</v>
          </cell>
          <cell r="AF23">
            <v>-2.0294182075204752</v>
          </cell>
          <cell r="AG23">
            <v>-2.0256613341508514</v>
          </cell>
          <cell r="AH23">
            <v>0.26990569527534358</v>
          </cell>
          <cell r="AI23">
            <v>4.8212552707115766</v>
          </cell>
          <cell r="AJ23">
            <v>11.716178708211576</v>
          </cell>
          <cell r="AK23">
            <v>11.716178708211576</v>
          </cell>
          <cell r="AL23">
            <v>18.914762706014628</v>
          </cell>
          <cell r="AM23">
            <v>26.482821715733802</v>
          </cell>
          <cell r="AN23">
            <v>34.028421010662605</v>
          </cell>
          <cell r="AO23">
            <v>41.549388200117768</v>
          </cell>
          <cell r="AP23">
            <v>41.549388200117768</v>
          </cell>
          <cell r="AQ23">
            <v>48.697078499014054</v>
          </cell>
          <cell r="AR23">
            <v>56.16981883064291</v>
          </cell>
          <cell r="AS23">
            <v>63.618092384636782</v>
          </cell>
          <cell r="AT23">
            <v>70.119772521701094</v>
          </cell>
          <cell r="AU23">
            <v>48.697078499014054</v>
          </cell>
          <cell r="AV23">
            <v>74.245922970409396</v>
          </cell>
          <cell r="AW23">
            <v>78.347108613874511</v>
          </cell>
          <cell r="AX23">
            <v>82.44388615509564</v>
          </cell>
          <cell r="AY23">
            <v>86.537571234428313</v>
          </cell>
          <cell r="AZ23">
            <v>86.537571234428313</v>
          </cell>
          <cell r="BA23">
            <v>86.537571234428313</v>
          </cell>
          <cell r="BB23">
            <v>86.537571234428313</v>
          </cell>
          <cell r="BC23">
            <v>86.537571234428313</v>
          </cell>
          <cell r="BD23">
            <v>85.617397450139038</v>
          </cell>
          <cell r="BE23">
            <v>85.617397450139038</v>
          </cell>
        </row>
        <row r="24">
          <cell r="A24" t="str">
            <v>Preferred Stock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25" t="str">
            <v>Equity</v>
          </cell>
          <cell r="C25">
            <v>0</v>
          </cell>
          <cell r="D25">
            <v>0</v>
          </cell>
          <cell r="E25">
            <v>300.79110582917707</v>
          </cell>
          <cell r="F25">
            <v>298.7310804717477</v>
          </cell>
          <cell r="G25">
            <v>298.73805752229129</v>
          </cell>
          <cell r="H25">
            <v>303.0012534340828</v>
          </cell>
          <cell r="I25">
            <v>311.45375978846437</v>
          </cell>
          <cell r="J25">
            <v>324.36036581233634</v>
          </cell>
          <cell r="K25">
            <v>337.72916466539914</v>
          </cell>
          <cell r="L25">
            <v>351.78413139773477</v>
          </cell>
          <cell r="M25">
            <v>365.79738723117396</v>
          </cell>
          <cell r="N25">
            <v>379.76489772587638</v>
          </cell>
          <cell r="O25">
            <v>393.03917970954092</v>
          </cell>
          <cell r="P25">
            <v>406.91712603970876</v>
          </cell>
          <cell r="Q25">
            <v>420.74963406855454</v>
          </cell>
          <cell r="R25">
            <v>434.53830309251362</v>
          </cell>
          <cell r="S25">
            <v>447.85901222393579</v>
          </cell>
          <cell r="T25">
            <v>461.36071400490289</v>
          </cell>
          <cell r="U25">
            <v>475.04312195106257</v>
          </cell>
          <cell r="V25">
            <v>488.68989696207547</v>
          </cell>
          <cell r="W25">
            <v>502.09168734710306</v>
          </cell>
          <cell r="X25">
            <v>515.46494150662147</v>
          </cell>
          <cell r="Y25">
            <v>529.02575668308771</v>
          </cell>
          <cell r="Z25">
            <v>542.62432727723797</v>
          </cell>
          <cell r="AB25">
            <v>0</v>
          </cell>
          <cell r="AC25">
            <v>0</v>
          </cell>
          <cell r="AD25">
            <v>300.79110582917707</v>
          </cell>
          <cell r="AE25">
            <v>298.7310804717477</v>
          </cell>
          <cell r="AF25">
            <v>298.7310804717477</v>
          </cell>
          <cell r="AG25">
            <v>298.73805752229129</v>
          </cell>
          <cell r="AH25">
            <v>303.0012534340828</v>
          </cell>
          <cell r="AI25">
            <v>311.45375978846437</v>
          </cell>
          <cell r="AJ25">
            <v>324.36036581233634</v>
          </cell>
          <cell r="AK25">
            <v>324.36036581233634</v>
          </cell>
          <cell r="AL25">
            <v>337.72916466539914</v>
          </cell>
          <cell r="AM25">
            <v>351.78413139773477</v>
          </cell>
          <cell r="AN25">
            <v>365.79738723117396</v>
          </cell>
          <cell r="AO25">
            <v>379.76489772587638</v>
          </cell>
          <cell r="AP25">
            <v>379.76489772587638</v>
          </cell>
          <cell r="AQ25">
            <v>393.03917970954092</v>
          </cell>
          <cell r="AR25">
            <v>406.91712603970876</v>
          </cell>
          <cell r="AS25">
            <v>420.74963406855454</v>
          </cell>
          <cell r="AT25">
            <v>434.53830309251362</v>
          </cell>
          <cell r="AU25">
            <v>393.03917970954092</v>
          </cell>
          <cell r="AV25">
            <v>447.85901222393579</v>
          </cell>
          <cell r="AW25">
            <v>461.36071400490289</v>
          </cell>
          <cell r="AX25">
            <v>475.04312195106257</v>
          </cell>
          <cell r="AY25">
            <v>488.68989696207547</v>
          </cell>
          <cell r="AZ25">
            <v>488.68989696207547</v>
          </cell>
          <cell r="BA25">
            <v>502.09168734710306</v>
          </cell>
          <cell r="BB25">
            <v>515.46494150662147</v>
          </cell>
          <cell r="BC25">
            <v>529.02575668308771</v>
          </cell>
          <cell r="BD25">
            <v>542.62432727723797</v>
          </cell>
          <cell r="BE25">
            <v>542.62432727723797</v>
          </cell>
        </row>
        <row r="26">
          <cell r="A26" t="str">
            <v>Funded</v>
          </cell>
          <cell r="D26">
            <v>0</v>
          </cell>
          <cell r="E26">
            <v>302.5</v>
          </cell>
          <cell r="F26">
            <v>302.5</v>
          </cell>
          <cell r="G26">
            <v>302.5</v>
          </cell>
          <cell r="H26">
            <v>302.5</v>
          </cell>
          <cell r="I26">
            <v>302.5</v>
          </cell>
          <cell r="J26">
            <v>302.60174821137196</v>
          </cell>
          <cell r="K26">
            <v>302.60174821137196</v>
          </cell>
          <cell r="L26">
            <v>302.60174821137196</v>
          </cell>
          <cell r="M26">
            <v>302.60174821137196</v>
          </cell>
          <cell r="N26">
            <v>302.60174821137196</v>
          </cell>
          <cell r="O26">
            <v>302.60174821137196</v>
          </cell>
          <cell r="P26">
            <v>302.60174821137196</v>
          </cell>
          <cell r="Q26">
            <v>302.60174821137196</v>
          </cell>
          <cell r="R26">
            <v>302.60174821137196</v>
          </cell>
          <cell r="S26">
            <v>302.60174821137196</v>
          </cell>
          <cell r="T26">
            <v>302.60174821137196</v>
          </cell>
          <cell r="U26">
            <v>302.60174821137196</v>
          </cell>
          <cell r="V26">
            <v>302.60174821137196</v>
          </cell>
          <cell r="W26">
            <v>302.60174821137196</v>
          </cell>
          <cell r="X26">
            <v>302.60174821137196</v>
          </cell>
          <cell r="Y26">
            <v>302.60174821137196</v>
          </cell>
          <cell r="Z26">
            <v>302.60174821137196</v>
          </cell>
          <cell r="AB26">
            <v>0</v>
          </cell>
          <cell r="AC26">
            <v>0</v>
          </cell>
          <cell r="AD26">
            <v>302.5</v>
          </cell>
          <cell r="AE26">
            <v>302.5</v>
          </cell>
          <cell r="AF26">
            <v>302.5</v>
          </cell>
          <cell r="AG26">
            <v>302.5</v>
          </cell>
          <cell r="AH26">
            <v>302.5</v>
          </cell>
          <cell r="AI26">
            <v>302.5</v>
          </cell>
          <cell r="AJ26">
            <v>302.60174821137196</v>
          </cell>
          <cell r="AK26">
            <v>302.60174821137196</v>
          </cell>
          <cell r="AL26">
            <v>302.60174821137196</v>
          </cell>
          <cell r="AM26">
            <v>302.60174821137196</v>
          </cell>
          <cell r="AN26">
            <v>302.60174821137196</v>
          </cell>
          <cell r="AO26">
            <v>302.60174821137196</v>
          </cell>
          <cell r="AP26">
            <v>302.60174821137196</v>
          </cell>
          <cell r="AQ26">
            <v>302.60174821137196</v>
          </cell>
          <cell r="AR26">
            <v>302.60174821137196</v>
          </cell>
          <cell r="AS26">
            <v>302.60174821137196</v>
          </cell>
          <cell r="AT26">
            <v>302.60174821137196</v>
          </cell>
          <cell r="AU26">
            <v>302.60174821137196</v>
          </cell>
          <cell r="AV26">
            <v>302.60174821137196</v>
          </cell>
          <cell r="AW26">
            <v>302.60174821137196</v>
          </cell>
          <cell r="AX26">
            <v>302.60174821137196</v>
          </cell>
          <cell r="AY26">
            <v>302.60174821137196</v>
          </cell>
          <cell r="AZ26">
            <v>302.60174821137196</v>
          </cell>
          <cell r="BA26">
            <v>302.60174821137196</v>
          </cell>
          <cell r="BB26">
            <v>302.60174821137196</v>
          </cell>
          <cell r="BC26">
            <v>302.60174821137196</v>
          </cell>
          <cell r="BD26">
            <v>302.60174821137196</v>
          </cell>
          <cell r="BE26">
            <v>302.60174821137196</v>
          </cell>
        </row>
        <row r="27">
          <cell r="A27" t="str">
            <v>Retained Earnings</v>
          </cell>
          <cell r="D27">
            <v>0</v>
          </cell>
          <cell r="E27">
            <v>-1.7088941708229428</v>
          </cell>
          <cell r="F27">
            <v>-3.768919528252312</v>
          </cell>
          <cell r="G27">
            <v>-3.7619424777087249</v>
          </cell>
          <cell r="H27">
            <v>0.501253434082781</v>
          </cell>
          <cell r="I27">
            <v>8.9537597884643567</v>
          </cell>
          <cell r="J27">
            <v>21.758617600964357</v>
          </cell>
          <cell r="K27">
            <v>35.127416454027163</v>
          </cell>
          <cell r="L27">
            <v>49.18238318636277</v>
          </cell>
          <cell r="M27">
            <v>63.19563901980198</v>
          </cell>
          <cell r="N27">
            <v>77.163149514504425</v>
          </cell>
          <cell r="O27">
            <v>90.437431498168948</v>
          </cell>
          <cell r="P27">
            <v>104.31537782833682</v>
          </cell>
          <cell r="Q27">
            <v>118.14788585718259</v>
          </cell>
          <cell r="R27">
            <v>131.93655488114169</v>
          </cell>
          <cell r="S27">
            <v>145.25726401256389</v>
          </cell>
          <cell r="T27">
            <v>158.75896579353099</v>
          </cell>
          <cell r="U27">
            <v>172.44137373969068</v>
          </cell>
          <cell r="V27">
            <v>186.08814875070354</v>
          </cell>
          <cell r="W27">
            <v>199.48993913573116</v>
          </cell>
          <cell r="X27">
            <v>212.86319329524957</v>
          </cell>
          <cell r="Y27">
            <v>226.42400847171581</v>
          </cell>
          <cell r="Z27">
            <v>240.02257906586601</v>
          </cell>
          <cell r="AB27">
            <v>0</v>
          </cell>
          <cell r="AC27">
            <v>0</v>
          </cell>
          <cell r="AD27">
            <v>-1.7088941708229428</v>
          </cell>
          <cell r="AE27">
            <v>-3.768919528252312</v>
          </cell>
          <cell r="AF27">
            <v>-3.768919528252312</v>
          </cell>
          <cell r="AG27">
            <v>-3.7619424777087249</v>
          </cell>
          <cell r="AH27">
            <v>0.501253434082781</v>
          </cell>
          <cell r="AI27">
            <v>8.9537597884643567</v>
          </cell>
          <cell r="AJ27">
            <v>21.758617600964357</v>
          </cell>
          <cell r="AK27">
            <v>21.758617600964357</v>
          </cell>
          <cell r="AL27">
            <v>35.127416454027163</v>
          </cell>
          <cell r="AM27">
            <v>49.18238318636277</v>
          </cell>
          <cell r="AN27">
            <v>63.19563901980198</v>
          </cell>
          <cell r="AO27">
            <v>77.163149514504425</v>
          </cell>
          <cell r="AP27">
            <v>77.163149514504425</v>
          </cell>
          <cell r="AQ27">
            <v>90.437431498168948</v>
          </cell>
          <cell r="AR27">
            <v>104.31537782833682</v>
          </cell>
          <cell r="AS27">
            <v>118.14788585718259</v>
          </cell>
          <cell r="AT27">
            <v>131.93655488114169</v>
          </cell>
          <cell r="AU27">
            <v>90.437431498168948</v>
          </cell>
          <cell r="AV27">
            <v>145.25726401256389</v>
          </cell>
          <cell r="AW27">
            <v>158.75896579353099</v>
          </cell>
          <cell r="AX27">
            <v>172.44137373969068</v>
          </cell>
          <cell r="AY27">
            <v>186.08814875070354</v>
          </cell>
          <cell r="AZ27">
            <v>186.08814875070354</v>
          </cell>
          <cell r="BA27">
            <v>199.48993913573116</v>
          </cell>
          <cell r="BB27">
            <v>212.86319329524957</v>
          </cell>
          <cell r="BC27">
            <v>226.42400847171581</v>
          </cell>
          <cell r="BD27">
            <v>240.02257906586601</v>
          </cell>
          <cell r="BE27">
            <v>240.02257906586601</v>
          </cell>
        </row>
        <row r="28">
          <cell r="A28" t="str">
            <v>Total Liab. &amp; Equity</v>
          </cell>
          <cell r="C28">
            <v>0</v>
          </cell>
          <cell r="D28">
            <v>0</v>
          </cell>
          <cell r="E28">
            <v>300.37093204488781</v>
          </cell>
          <cell r="F28">
            <v>307.95166226422725</v>
          </cell>
          <cell r="G28">
            <v>335.83516331142812</v>
          </cell>
          <cell r="H28">
            <v>370.73924132113893</v>
          </cell>
          <cell r="I28">
            <v>412.07394656602526</v>
          </cell>
          <cell r="J28">
            <v>460.96114726027395</v>
          </cell>
          <cell r="K28">
            <v>462.75883561643832</v>
          </cell>
          <cell r="L28">
            <v>483.53489831894802</v>
          </cell>
          <cell r="M28">
            <v>505.09375344731598</v>
          </cell>
          <cell r="N28">
            <v>526.58223113147358</v>
          </cell>
          <cell r="O28">
            <v>546.83242259211659</v>
          </cell>
          <cell r="P28">
            <v>568.35489007583112</v>
          </cell>
          <cell r="Q28">
            <v>589.63567165867084</v>
          </cell>
          <cell r="R28">
            <v>609.92602081969414</v>
          </cell>
          <cell r="S28">
            <v>627.2583598518795</v>
          </cell>
          <cell r="T28">
            <v>644.91850755028418</v>
          </cell>
          <cell r="U28">
            <v>662.75495331163768</v>
          </cell>
          <cell r="V28">
            <v>680.49541340198323</v>
          </cell>
          <cell r="W28">
            <v>693.83994351303818</v>
          </cell>
          <cell r="X28">
            <v>707.21319767255659</v>
          </cell>
          <cell r="Y28">
            <v>720.83127312299553</v>
          </cell>
          <cell r="Z28">
            <v>733.50966993285647</v>
          </cell>
          <cell r="AB28">
            <v>0</v>
          </cell>
          <cell r="AC28">
            <v>0</v>
          </cell>
          <cell r="AD28">
            <v>300.37093204488781</v>
          </cell>
          <cell r="AE28">
            <v>307.95166226422725</v>
          </cell>
          <cell r="AF28">
            <v>307.95166226422725</v>
          </cell>
          <cell r="AG28">
            <v>335.83516331142812</v>
          </cell>
          <cell r="AH28">
            <v>370.73924132113893</v>
          </cell>
          <cell r="AI28">
            <v>412.07394656602526</v>
          </cell>
          <cell r="AJ28">
            <v>460.96114726027395</v>
          </cell>
          <cell r="AK28">
            <v>460.96114726027395</v>
          </cell>
          <cell r="AL28">
            <v>462.75883561643832</v>
          </cell>
          <cell r="AM28">
            <v>483.53489831894802</v>
          </cell>
          <cell r="AN28">
            <v>505.09375344731598</v>
          </cell>
          <cell r="AO28">
            <v>526.58223113147358</v>
          </cell>
          <cell r="AP28">
            <v>526.58223113147358</v>
          </cell>
          <cell r="AQ28">
            <v>546.83242259211659</v>
          </cell>
          <cell r="AR28">
            <v>568.35489007583112</v>
          </cell>
          <cell r="AS28">
            <v>589.63567165867084</v>
          </cell>
          <cell r="AT28">
            <v>609.92602081969414</v>
          </cell>
          <cell r="AU28">
            <v>546.83242259211659</v>
          </cell>
          <cell r="AV28">
            <v>627.2583598518795</v>
          </cell>
          <cell r="AW28">
            <v>644.91850755028418</v>
          </cell>
          <cell r="AX28">
            <v>662.75495331163768</v>
          </cell>
          <cell r="AY28">
            <v>680.49541340198323</v>
          </cell>
          <cell r="AZ28">
            <v>680.49541340198323</v>
          </cell>
          <cell r="BA28">
            <v>693.83994351303818</v>
          </cell>
          <cell r="BB28">
            <v>707.21319767255659</v>
          </cell>
          <cell r="BC28">
            <v>720.83127312299553</v>
          </cell>
          <cell r="BD28">
            <v>733.50966993285647</v>
          </cell>
          <cell r="BE28">
            <v>733.50966993285647</v>
          </cell>
        </row>
        <row r="30">
          <cell r="A30" t="str">
            <v>Balance Check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4">
          <cell r="A34" t="str">
            <v>Cash Flow:</v>
          </cell>
        </row>
        <row r="36">
          <cell r="A36" t="str">
            <v>Cash Flow from Operating Activities:</v>
          </cell>
        </row>
        <row r="37">
          <cell r="A37" t="str">
            <v>Net Income</v>
          </cell>
          <cell r="C37">
            <v>0</v>
          </cell>
          <cell r="D37">
            <v>0</v>
          </cell>
          <cell r="E37">
            <v>-1.7088941708229428</v>
          </cell>
          <cell r="F37">
            <v>-2.0600253574293692</v>
          </cell>
          <cell r="G37">
            <v>6.9770505435871044E-3</v>
          </cell>
          <cell r="H37">
            <v>4.2631959117915059</v>
          </cell>
          <cell r="I37">
            <v>8.4525063543815762</v>
          </cell>
          <cell r="J37">
            <v>12.8048578125</v>
          </cell>
          <cell r="K37">
            <v>13.368798853062808</v>
          </cell>
          <cell r="L37">
            <v>14.054966732335611</v>
          </cell>
          <cell r="M37">
            <v>14.013255833439208</v>
          </cell>
          <cell r="N37">
            <v>13.96751049470245</v>
          </cell>
          <cell r="O37">
            <v>13.274281983664526</v>
          </cell>
          <cell r="P37">
            <v>13.87794633016787</v>
          </cell>
          <cell r="Q37">
            <v>13.832508028845758</v>
          </cell>
          <cell r="R37">
            <v>13.788669023959095</v>
          </cell>
          <cell r="S37">
            <v>13.320709131422202</v>
          </cell>
          <cell r="T37">
            <v>13.501701780967089</v>
          </cell>
          <cell r="U37">
            <v>13.682407946159685</v>
          </cell>
          <cell r="V37">
            <v>13.646775011012874</v>
          </cell>
          <cell r="W37">
            <v>13.401790385027617</v>
          </cell>
          <cell r="X37">
            <v>13.3732541595184</v>
          </cell>
          <cell r="Y37">
            <v>13.560815176466232</v>
          </cell>
          <cell r="Z37">
            <v>13.598570594150207</v>
          </cell>
          <cell r="AB37">
            <v>0</v>
          </cell>
          <cell r="AC37">
            <v>0</v>
          </cell>
          <cell r="AD37">
            <v>-1.7088941708229428</v>
          </cell>
          <cell r="AE37">
            <v>-2.0600253574293692</v>
          </cell>
          <cell r="AF37">
            <v>-3.768919528252312</v>
          </cell>
          <cell r="AG37">
            <v>6.9770505435871044E-3</v>
          </cell>
          <cell r="AH37">
            <v>4.2631959117915059</v>
          </cell>
          <cell r="AI37">
            <v>8.4525063543815762</v>
          </cell>
          <cell r="AJ37">
            <v>12.8048578125</v>
          </cell>
          <cell r="AK37">
            <v>25.527537129216668</v>
          </cell>
          <cell r="AL37">
            <v>13.368798853062808</v>
          </cell>
          <cell r="AM37">
            <v>14.054966732335611</v>
          </cell>
          <cell r="AN37">
            <v>14.013255833439208</v>
          </cell>
          <cell r="AO37">
            <v>13.96751049470245</v>
          </cell>
          <cell r="AP37">
            <v>55.404531913540083</v>
          </cell>
          <cell r="AQ37">
            <v>13.274281983664526</v>
          </cell>
          <cell r="AR37">
            <v>13.87794633016787</v>
          </cell>
          <cell r="AS37">
            <v>13.832508028845758</v>
          </cell>
          <cell r="AT37">
            <v>13.788669023959095</v>
          </cell>
          <cell r="AU37">
            <v>54.773405366637249</v>
          </cell>
          <cell r="AV37">
            <v>13.320709131422202</v>
          </cell>
          <cell r="AW37">
            <v>13.501701780967089</v>
          </cell>
          <cell r="AX37">
            <v>13.682407946159685</v>
          </cell>
          <cell r="AY37">
            <v>13.646775011012874</v>
          </cell>
          <cell r="AZ37">
            <v>54.15159386956185</v>
          </cell>
          <cell r="BA37">
            <v>13.401790385027617</v>
          </cell>
          <cell r="BB37">
            <v>13.3732541595184</v>
          </cell>
          <cell r="BC37">
            <v>13.560815176466232</v>
          </cell>
          <cell r="BD37">
            <v>13.598570594150207</v>
          </cell>
          <cell r="BE37">
            <v>53.934430315162459</v>
          </cell>
        </row>
        <row r="38">
          <cell r="A38" t="str">
            <v xml:space="preserve">Depreciation and Amortization </v>
          </cell>
          <cell r="C38">
            <v>0</v>
          </cell>
          <cell r="D38">
            <v>0</v>
          </cell>
          <cell r="E38">
            <v>6.2500000000000003E-3</v>
          </cell>
          <cell r="F38">
            <v>0.46249999999999997</v>
          </cell>
          <cell r="G38">
            <v>1.5487500000000001</v>
          </cell>
          <cell r="H38">
            <v>2.6350000000000002</v>
          </cell>
          <cell r="I38">
            <v>3.7212500000000004</v>
          </cell>
          <cell r="J38">
            <v>4.4925000000000006</v>
          </cell>
          <cell r="K38">
            <v>4.5437500000000002</v>
          </cell>
          <cell r="L38">
            <v>4.55</v>
          </cell>
          <cell r="M38">
            <v>4.5562499999999995</v>
          </cell>
          <cell r="N38">
            <v>4.5624999999999991</v>
          </cell>
          <cell r="O38">
            <v>4.5687499999999988</v>
          </cell>
          <cell r="P38">
            <v>4.5749999999999984</v>
          </cell>
          <cell r="Q38">
            <v>4.581249999999998</v>
          </cell>
          <cell r="R38">
            <v>4.5874999999999977</v>
          </cell>
          <cell r="S38">
            <v>4.5874999999999977</v>
          </cell>
          <cell r="T38">
            <v>4.5874999999999977</v>
          </cell>
          <cell r="U38">
            <v>4.5874999999999977</v>
          </cell>
          <cell r="V38">
            <v>4.5874999999999977</v>
          </cell>
          <cell r="W38">
            <v>4.5874999999999977</v>
          </cell>
          <cell r="X38">
            <v>4.5874999999999977</v>
          </cell>
          <cell r="Y38">
            <v>4.5874999999999977</v>
          </cell>
          <cell r="Z38">
            <v>4.5874999999999977</v>
          </cell>
          <cell r="AB38">
            <v>0</v>
          </cell>
          <cell r="AC38">
            <v>0</v>
          </cell>
          <cell r="AD38">
            <v>6.2500000000000003E-3</v>
          </cell>
          <cell r="AE38">
            <v>0.46249999999999997</v>
          </cell>
          <cell r="AF38">
            <v>0.46874999999999994</v>
          </cell>
          <cell r="AG38">
            <v>1.5487500000000001</v>
          </cell>
          <cell r="AH38">
            <v>2.6350000000000002</v>
          </cell>
          <cell r="AI38">
            <v>3.7212500000000004</v>
          </cell>
          <cell r="AJ38">
            <v>4.4925000000000006</v>
          </cell>
          <cell r="AK38">
            <v>12.397500000000001</v>
          </cell>
          <cell r="AL38">
            <v>4.5437500000000002</v>
          </cell>
          <cell r="AM38">
            <v>4.55</v>
          </cell>
          <cell r="AN38">
            <v>4.5562499999999995</v>
          </cell>
          <cell r="AO38">
            <v>4.5624999999999991</v>
          </cell>
          <cell r="AP38">
            <v>18.212499999999999</v>
          </cell>
          <cell r="AQ38">
            <v>4.5687499999999988</v>
          </cell>
          <cell r="AR38">
            <v>4.5749999999999984</v>
          </cell>
          <cell r="AS38">
            <v>4.581249999999998</v>
          </cell>
          <cell r="AT38">
            <v>4.5874999999999977</v>
          </cell>
          <cell r="AU38">
            <v>18.312499999999993</v>
          </cell>
          <cell r="AV38">
            <v>4.5874999999999977</v>
          </cell>
          <cell r="AW38">
            <v>4.5874999999999977</v>
          </cell>
          <cell r="AX38">
            <v>4.5874999999999977</v>
          </cell>
          <cell r="AY38">
            <v>4.5874999999999977</v>
          </cell>
          <cell r="AZ38">
            <v>18.349999999999991</v>
          </cell>
          <cell r="BA38">
            <v>4.5874999999999977</v>
          </cell>
          <cell r="BB38">
            <v>4.5874999999999977</v>
          </cell>
          <cell r="BC38">
            <v>4.5874999999999977</v>
          </cell>
          <cell r="BD38">
            <v>4.5874999999999977</v>
          </cell>
          <cell r="BE38">
            <v>18.349999999999991</v>
          </cell>
        </row>
        <row r="39">
          <cell r="A39" t="str">
            <v>Change in Deferred Financing Fees</v>
          </cell>
          <cell r="C39">
            <v>0</v>
          </cell>
          <cell r="D39">
            <v>0</v>
          </cell>
          <cell r="E39">
            <v>-2</v>
          </cell>
          <cell r="F39">
            <v>0.10000000000000009</v>
          </cell>
          <cell r="G39">
            <v>0.10000000000000009</v>
          </cell>
          <cell r="H39">
            <v>0.10000000000000009</v>
          </cell>
          <cell r="I39">
            <v>0.10000000000000009</v>
          </cell>
          <cell r="J39">
            <v>0.10000000000000009</v>
          </cell>
          <cell r="K39">
            <v>0.10000000000000009</v>
          </cell>
          <cell r="L39">
            <v>0.10000000000000009</v>
          </cell>
          <cell r="M39">
            <v>0.10000000000000009</v>
          </cell>
          <cell r="N39">
            <v>0.10000000000000009</v>
          </cell>
          <cell r="O39">
            <v>9.9999999999999978E-2</v>
          </cell>
          <cell r="P39">
            <v>9.9999999999999978E-2</v>
          </cell>
          <cell r="Q39">
            <v>9.9999999999999978E-2</v>
          </cell>
          <cell r="R39">
            <v>9.9999999999999978E-2</v>
          </cell>
          <cell r="S39">
            <v>9.9999999999999978E-2</v>
          </cell>
          <cell r="T39">
            <v>9.9999999999999978E-2</v>
          </cell>
          <cell r="U39">
            <v>9.9999999999999978E-2</v>
          </cell>
          <cell r="V39">
            <v>9.9999999999999978E-2</v>
          </cell>
          <cell r="W39">
            <v>0.1</v>
          </cell>
          <cell r="X39">
            <v>0.1</v>
          </cell>
          <cell r="Y39">
            <v>9.9999999999999367E-2</v>
          </cell>
          <cell r="Z39">
            <v>0</v>
          </cell>
          <cell r="AB39">
            <v>0</v>
          </cell>
          <cell r="AC39">
            <v>0</v>
          </cell>
          <cell r="AD39">
            <v>-2</v>
          </cell>
          <cell r="AE39">
            <v>0.10000000000000009</v>
          </cell>
          <cell r="AF39">
            <v>-1.9</v>
          </cell>
          <cell r="AG39">
            <v>0.10000000000000009</v>
          </cell>
          <cell r="AH39">
            <v>0.10000000000000009</v>
          </cell>
          <cell r="AI39">
            <v>0.10000000000000009</v>
          </cell>
          <cell r="AJ39">
            <v>0.10000000000000009</v>
          </cell>
          <cell r="AK39">
            <v>0.40000000000000036</v>
          </cell>
          <cell r="AL39">
            <v>0.10000000000000009</v>
          </cell>
          <cell r="AM39">
            <v>0.10000000000000009</v>
          </cell>
          <cell r="AN39">
            <v>0.10000000000000009</v>
          </cell>
          <cell r="AO39">
            <v>0.10000000000000009</v>
          </cell>
          <cell r="AP39">
            <v>0.40000000000000036</v>
          </cell>
          <cell r="AQ39">
            <v>9.9999999999999978E-2</v>
          </cell>
          <cell r="AR39">
            <v>9.9999999999999978E-2</v>
          </cell>
          <cell r="AS39">
            <v>9.9999999999999978E-2</v>
          </cell>
          <cell r="AT39">
            <v>9.9999999999999978E-2</v>
          </cell>
          <cell r="AU39">
            <v>0.39999999999999991</v>
          </cell>
          <cell r="AV39">
            <v>9.9999999999999978E-2</v>
          </cell>
          <cell r="AW39">
            <v>9.9999999999999978E-2</v>
          </cell>
          <cell r="AX39">
            <v>9.9999999999999978E-2</v>
          </cell>
          <cell r="AY39">
            <v>9.9999999999999978E-2</v>
          </cell>
          <cell r="AZ39">
            <v>0.39999999999999991</v>
          </cell>
          <cell r="BA39">
            <v>0.1</v>
          </cell>
          <cell r="BB39">
            <v>0.1</v>
          </cell>
          <cell r="BC39">
            <v>9.9999999999999367E-2</v>
          </cell>
          <cell r="BD39">
            <v>0</v>
          </cell>
          <cell r="BE39">
            <v>0.29999999999999938</v>
          </cell>
        </row>
        <row r="40">
          <cell r="A40" t="str">
            <v>Stock Compensation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41" t="str">
            <v>Change in Working Capital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-3.3984657534246576</v>
          </cell>
          <cell r="H41">
            <v>-5.2053698630136989</v>
          </cell>
          <cell r="I41">
            <v>-5.1623013698630125</v>
          </cell>
          <cell r="J41">
            <v>-5.1766575342465746</v>
          </cell>
          <cell r="K41">
            <v>-1.2298767123287684</v>
          </cell>
          <cell r="L41">
            <v>-0.5114383561643816</v>
          </cell>
          <cell r="M41">
            <v>0</v>
          </cell>
          <cell r="N41">
            <v>0</v>
          </cell>
          <cell r="O41">
            <v>0.5114383561643816</v>
          </cell>
          <cell r="P41">
            <v>-0.5114383561643816</v>
          </cell>
          <cell r="Q41">
            <v>0</v>
          </cell>
          <cell r="R41">
            <v>0</v>
          </cell>
          <cell r="S41">
            <v>0.34095890410958596</v>
          </cell>
          <cell r="T41">
            <v>-0.1704794520547912</v>
          </cell>
          <cell r="U41">
            <v>-0.17047945205479476</v>
          </cell>
          <cell r="V41">
            <v>0</v>
          </cell>
          <cell r="W41">
            <v>0.17047945205479476</v>
          </cell>
          <cell r="X41">
            <v>0</v>
          </cell>
          <cell r="Y41">
            <v>-0.17047945205479476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-3.3984657534246576</v>
          </cell>
          <cell r="AH41">
            <v>-5.2053698630136989</v>
          </cell>
          <cell r="AI41">
            <v>-5.1623013698630125</v>
          </cell>
          <cell r="AJ41">
            <v>-5.1766575342465746</v>
          </cell>
          <cell r="AK41">
            <v>-18.942794520547942</v>
          </cell>
          <cell r="AL41">
            <v>-1.2298767123287684</v>
          </cell>
          <cell r="AM41">
            <v>-0.5114383561643816</v>
          </cell>
          <cell r="AN41">
            <v>0</v>
          </cell>
          <cell r="AO41">
            <v>0</v>
          </cell>
          <cell r="AP41">
            <v>-1.74131506849315</v>
          </cell>
          <cell r="AQ41">
            <v>0.5114383561643816</v>
          </cell>
          <cell r="AR41">
            <v>-0.5114383561643816</v>
          </cell>
          <cell r="AS41">
            <v>0</v>
          </cell>
          <cell r="AT41">
            <v>0</v>
          </cell>
          <cell r="AU41">
            <v>0</v>
          </cell>
          <cell r="AV41">
            <v>0.34095890410958596</v>
          </cell>
          <cell r="AW41">
            <v>-0.1704794520547912</v>
          </cell>
          <cell r="AX41">
            <v>-0.17047945205479476</v>
          </cell>
          <cell r="AY41">
            <v>0</v>
          </cell>
          <cell r="AZ41">
            <v>0</v>
          </cell>
          <cell r="BA41">
            <v>0.17047945205479476</v>
          </cell>
          <cell r="BB41">
            <v>0</v>
          </cell>
          <cell r="BC41">
            <v>-0.17047945205479476</v>
          </cell>
          <cell r="BD41">
            <v>0</v>
          </cell>
          <cell r="BE41">
            <v>0</v>
          </cell>
        </row>
        <row r="42">
          <cell r="A42" t="str">
            <v>Change in Other Assets &amp; Liabilities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  <row r="43">
          <cell r="A43" t="str">
            <v>Changes in Deferred Taxes</v>
          </cell>
          <cell r="C43">
            <v>0</v>
          </cell>
          <cell r="D43">
            <v>0</v>
          </cell>
          <cell r="E43">
            <v>-0.92017378428927676</v>
          </cell>
          <cell r="F43">
            <v>-1.1092444232311984</v>
          </cell>
          <cell r="G43">
            <v>3.7568733696238255E-3</v>
          </cell>
          <cell r="H43">
            <v>2.2955670294261949</v>
          </cell>
          <cell r="I43">
            <v>4.551349575436233</v>
          </cell>
          <cell r="J43">
            <v>6.8949234374999993</v>
          </cell>
          <cell r="K43">
            <v>7.1985839978030519</v>
          </cell>
          <cell r="L43">
            <v>7.5680590097191747</v>
          </cell>
          <cell r="M43">
            <v>7.5455992949288024</v>
          </cell>
          <cell r="N43">
            <v>7.5209671894551633</v>
          </cell>
          <cell r="O43">
            <v>7.1476902988962863</v>
          </cell>
          <cell r="P43">
            <v>7.4727403316288559</v>
          </cell>
          <cell r="Q43">
            <v>7.4482735539938716</v>
          </cell>
          <cell r="R43">
            <v>6.5016801370643122</v>
          </cell>
          <cell r="S43">
            <v>4.1261504487083016</v>
          </cell>
          <cell r="T43">
            <v>4.101185643465115</v>
          </cell>
          <cell r="U43">
            <v>4.0967775412211296</v>
          </cell>
          <cell r="V43">
            <v>4.0936850793326727</v>
          </cell>
          <cell r="W43">
            <v>0</v>
          </cell>
          <cell r="X43">
            <v>0</v>
          </cell>
          <cell r="Y43">
            <v>0</v>
          </cell>
          <cell r="Z43">
            <v>-0.92017378428927543</v>
          </cell>
          <cell r="AB43">
            <v>0</v>
          </cell>
          <cell r="AC43">
            <v>0</v>
          </cell>
          <cell r="AD43">
            <v>-0.92017378428927676</v>
          </cell>
          <cell r="AE43">
            <v>-1.1092444232311984</v>
          </cell>
          <cell r="AF43">
            <v>-2.0294182075204752</v>
          </cell>
          <cell r="AG43">
            <v>3.7568733696238255E-3</v>
          </cell>
          <cell r="AH43">
            <v>2.2955670294261949</v>
          </cell>
          <cell r="AI43">
            <v>4.551349575436233</v>
          </cell>
          <cell r="AJ43">
            <v>6.8949234374999993</v>
          </cell>
          <cell r="AK43">
            <v>13.745596915732051</v>
          </cell>
          <cell r="AL43">
            <v>7.1985839978030519</v>
          </cell>
          <cell r="AM43">
            <v>7.5680590097191747</v>
          </cell>
          <cell r="AN43">
            <v>7.5455992949288024</v>
          </cell>
          <cell r="AO43">
            <v>7.5209671894551633</v>
          </cell>
          <cell r="AP43">
            <v>29.833209491906192</v>
          </cell>
          <cell r="AQ43">
            <v>7.1476902988962863</v>
          </cell>
          <cell r="AR43">
            <v>7.4727403316288559</v>
          </cell>
          <cell r="AS43">
            <v>7.4482735539938716</v>
          </cell>
          <cell r="AT43">
            <v>6.5016801370643122</v>
          </cell>
          <cell r="AU43">
            <v>28.570384321583326</v>
          </cell>
          <cell r="AV43">
            <v>4.1261504487083016</v>
          </cell>
          <cell r="AW43">
            <v>4.101185643465115</v>
          </cell>
          <cell r="AX43">
            <v>4.0967775412211296</v>
          </cell>
          <cell r="AY43">
            <v>4.0936850793326727</v>
          </cell>
          <cell r="AZ43">
            <v>16.417798712727219</v>
          </cell>
          <cell r="BA43">
            <v>0</v>
          </cell>
          <cell r="BB43">
            <v>0</v>
          </cell>
          <cell r="BC43">
            <v>0</v>
          </cell>
          <cell r="BD43">
            <v>-0.92017378428927543</v>
          </cell>
          <cell r="BE43">
            <v>-0.92017378428927543</v>
          </cell>
        </row>
        <row r="44">
          <cell r="A44" t="str">
            <v>Cash Flow from Operating Activities</v>
          </cell>
          <cell r="C44">
            <v>0</v>
          </cell>
          <cell r="D44">
            <v>0</v>
          </cell>
          <cell r="E44">
            <v>-4.6228179551122199</v>
          </cell>
          <cell r="F44">
            <v>-2.6067697806605676</v>
          </cell>
          <cell r="G44">
            <v>-1.7389818295114465</v>
          </cell>
          <cell r="H44">
            <v>4.0883930782040014</v>
          </cell>
          <cell r="I44">
            <v>11.662804559954797</v>
          </cell>
          <cell r="J44">
            <v>19.115623715753426</v>
          </cell>
          <cell r="K44">
            <v>23.981256138537095</v>
          </cell>
          <cell r="L44">
            <v>25.761587385890405</v>
          </cell>
          <cell r="M44">
            <v>26.215105128368013</v>
          </cell>
          <cell r="N44">
            <v>26.150977684157613</v>
          </cell>
          <cell r="O44">
            <v>25.602160638725195</v>
          </cell>
          <cell r="P44">
            <v>25.514248305632343</v>
          </cell>
          <cell r="Q44">
            <v>25.962031582839629</v>
          </cell>
          <cell r="R44">
            <v>24.977849161023407</v>
          </cell>
          <cell r="S44">
            <v>22.475318484240091</v>
          </cell>
          <cell r="T44">
            <v>22.119907972377412</v>
          </cell>
          <cell r="U44">
            <v>22.296206035326019</v>
          </cell>
          <cell r="V44">
            <v>22.427960090345547</v>
          </cell>
          <cell r="W44">
            <v>18.259769837082413</v>
          </cell>
          <cell r="X44">
            <v>18.0607541595184</v>
          </cell>
          <cell r="Y44">
            <v>18.077835724411432</v>
          </cell>
          <cell r="Z44">
            <v>17.26589680986093</v>
          </cell>
          <cell r="AB44">
            <v>0</v>
          </cell>
          <cell r="AC44">
            <v>0</v>
          </cell>
          <cell r="AD44">
            <v>-4.6228179551122199</v>
          </cell>
          <cell r="AE44">
            <v>-2.6067697806605676</v>
          </cell>
          <cell r="AF44">
            <v>-7.2295877357727871</v>
          </cell>
          <cell r="AG44">
            <v>-1.7389818295114465</v>
          </cell>
          <cell r="AH44">
            <v>4.0883930782040014</v>
          </cell>
          <cell r="AI44">
            <v>11.662804559954797</v>
          </cell>
          <cell r="AJ44">
            <v>19.115623715753426</v>
          </cell>
          <cell r="AK44">
            <v>33.127839524400777</v>
          </cell>
          <cell r="AL44">
            <v>23.981256138537095</v>
          </cell>
          <cell r="AM44">
            <v>25.761587385890405</v>
          </cell>
          <cell r="AN44">
            <v>26.215105128368013</v>
          </cell>
          <cell r="AO44">
            <v>26.150977684157613</v>
          </cell>
          <cell r="AP44">
            <v>102.10892633695312</v>
          </cell>
          <cell r="AQ44">
            <v>25.602160638725195</v>
          </cell>
          <cell r="AR44">
            <v>25.514248305632343</v>
          </cell>
          <cell r="AS44">
            <v>25.962031582839629</v>
          </cell>
          <cell r="AT44">
            <v>24.977849161023407</v>
          </cell>
          <cell r="AU44">
            <v>102.05628968822057</v>
          </cell>
          <cell r="AV44">
            <v>22.475318484240091</v>
          </cell>
          <cell r="AW44">
            <v>22.119907972377412</v>
          </cell>
          <cell r="AX44">
            <v>22.296206035326019</v>
          </cell>
          <cell r="AY44">
            <v>22.427960090345547</v>
          </cell>
          <cell r="AZ44">
            <v>89.319392582289069</v>
          </cell>
          <cell r="BA44">
            <v>18.259769837082413</v>
          </cell>
          <cell r="BB44">
            <v>18.0607541595184</v>
          </cell>
          <cell r="BC44">
            <v>18.077835724411432</v>
          </cell>
          <cell r="BD44">
            <v>17.26589680986093</v>
          </cell>
          <cell r="BE44">
            <v>71.664256530873175</v>
          </cell>
        </row>
        <row r="46">
          <cell r="A46" t="str">
            <v>Cash Flow from Investing Activities:</v>
          </cell>
        </row>
        <row r="47">
          <cell r="A47" t="str">
            <v>Capital Expenditures</v>
          </cell>
          <cell r="C47">
            <v>0</v>
          </cell>
          <cell r="D47">
            <v>0</v>
          </cell>
          <cell r="E47">
            <v>-0.5</v>
          </cell>
          <cell r="F47">
            <v>-45.5</v>
          </cell>
          <cell r="G47">
            <v>-108.5</v>
          </cell>
          <cell r="H47">
            <v>-108.5</v>
          </cell>
          <cell r="I47">
            <v>-108.5</v>
          </cell>
          <cell r="J47">
            <v>-77</v>
          </cell>
          <cell r="K47">
            <v>-5</v>
          </cell>
          <cell r="L47">
            <v>-0.5</v>
          </cell>
          <cell r="M47">
            <v>-0.5</v>
          </cell>
          <cell r="N47">
            <v>-0.5</v>
          </cell>
          <cell r="O47">
            <v>-0.5</v>
          </cell>
          <cell r="P47">
            <v>-0.5</v>
          </cell>
          <cell r="Q47">
            <v>-0.5</v>
          </cell>
          <cell r="R47">
            <v>-0.5</v>
          </cell>
          <cell r="S47">
            <v>-0.5</v>
          </cell>
          <cell r="T47">
            <v>-0.5</v>
          </cell>
          <cell r="U47">
            <v>-0.5</v>
          </cell>
          <cell r="V47">
            <v>-0.5</v>
          </cell>
          <cell r="W47">
            <v>-0.5</v>
          </cell>
          <cell r="X47">
            <v>-0.5</v>
          </cell>
          <cell r="Y47">
            <v>-0.5</v>
          </cell>
          <cell r="Z47">
            <v>-0.5</v>
          </cell>
          <cell r="AB47">
            <v>0</v>
          </cell>
          <cell r="AC47">
            <v>0</v>
          </cell>
          <cell r="AD47">
            <v>-0.5</v>
          </cell>
          <cell r="AE47">
            <v>-45.5</v>
          </cell>
          <cell r="AF47">
            <v>-46</v>
          </cell>
          <cell r="AG47">
            <v>-108.5</v>
          </cell>
          <cell r="AH47">
            <v>-108.5</v>
          </cell>
          <cell r="AI47">
            <v>-108.5</v>
          </cell>
          <cell r="AJ47">
            <v>-77</v>
          </cell>
          <cell r="AK47">
            <v>-402.5</v>
          </cell>
          <cell r="AL47">
            <v>-5</v>
          </cell>
          <cell r="AM47">
            <v>-0.5</v>
          </cell>
          <cell r="AN47">
            <v>-0.5</v>
          </cell>
          <cell r="AO47">
            <v>-0.5</v>
          </cell>
          <cell r="AP47">
            <v>-6.5</v>
          </cell>
          <cell r="AQ47">
            <v>-0.5</v>
          </cell>
          <cell r="AR47">
            <v>-0.5</v>
          </cell>
          <cell r="AS47">
            <v>-0.5</v>
          </cell>
          <cell r="AT47">
            <v>-0.5</v>
          </cell>
          <cell r="AU47">
            <v>-2</v>
          </cell>
          <cell r="AV47">
            <v>-0.5</v>
          </cell>
          <cell r="AW47">
            <v>-0.5</v>
          </cell>
          <cell r="AX47">
            <v>-0.5</v>
          </cell>
          <cell r="AY47">
            <v>-0.5</v>
          </cell>
          <cell r="AZ47">
            <v>-2</v>
          </cell>
          <cell r="BA47">
            <v>-0.5</v>
          </cell>
          <cell r="BB47">
            <v>-0.5</v>
          </cell>
          <cell r="BC47">
            <v>-0.5</v>
          </cell>
          <cell r="BD47">
            <v>-0.5</v>
          </cell>
          <cell r="BE47">
            <v>-2</v>
          </cell>
        </row>
        <row r="48">
          <cell r="A48" t="str">
            <v>Cash Flow from Investing Activities:</v>
          </cell>
          <cell r="C48">
            <v>0</v>
          </cell>
          <cell r="D48">
            <v>0</v>
          </cell>
          <cell r="E48">
            <v>-0.5</v>
          </cell>
          <cell r="F48">
            <v>-45.5</v>
          </cell>
          <cell r="G48">
            <v>-108.5</v>
          </cell>
          <cell r="H48">
            <v>-108.5</v>
          </cell>
          <cell r="I48">
            <v>-108.5</v>
          </cell>
          <cell r="J48">
            <v>-77</v>
          </cell>
          <cell r="K48">
            <v>-5</v>
          </cell>
          <cell r="L48">
            <v>-0.5</v>
          </cell>
          <cell r="M48">
            <v>-0.5</v>
          </cell>
          <cell r="N48">
            <v>-0.5</v>
          </cell>
          <cell r="O48">
            <v>-0.5</v>
          </cell>
          <cell r="P48">
            <v>-0.5</v>
          </cell>
          <cell r="Q48">
            <v>-0.5</v>
          </cell>
          <cell r="R48">
            <v>-0.5</v>
          </cell>
          <cell r="S48">
            <v>-0.5</v>
          </cell>
          <cell r="T48">
            <v>-0.5</v>
          </cell>
          <cell r="U48">
            <v>-0.5</v>
          </cell>
          <cell r="V48">
            <v>-0.5</v>
          </cell>
          <cell r="W48">
            <v>-0.5</v>
          </cell>
          <cell r="X48">
            <v>-0.5</v>
          </cell>
          <cell r="Y48">
            <v>-0.5</v>
          </cell>
          <cell r="Z48">
            <v>-0.5</v>
          </cell>
          <cell r="AB48">
            <v>0</v>
          </cell>
          <cell r="AC48">
            <v>0</v>
          </cell>
          <cell r="AD48">
            <v>-0.5</v>
          </cell>
          <cell r="AE48">
            <v>-45.5</v>
          </cell>
          <cell r="AF48">
            <v>-46</v>
          </cell>
          <cell r="AG48">
            <v>-108.5</v>
          </cell>
          <cell r="AH48">
            <v>-108.5</v>
          </cell>
          <cell r="AI48">
            <v>-108.5</v>
          </cell>
          <cell r="AJ48">
            <v>-77</v>
          </cell>
          <cell r="AK48">
            <v>-402.5</v>
          </cell>
          <cell r="AL48">
            <v>-5</v>
          </cell>
          <cell r="AM48">
            <v>-0.5</v>
          </cell>
          <cell r="AN48">
            <v>-0.5</v>
          </cell>
          <cell r="AO48">
            <v>-0.5</v>
          </cell>
          <cell r="AP48">
            <v>-6.5</v>
          </cell>
          <cell r="AQ48">
            <v>-0.5</v>
          </cell>
          <cell r="AR48">
            <v>-0.5</v>
          </cell>
          <cell r="AS48">
            <v>-0.5</v>
          </cell>
          <cell r="AT48">
            <v>-0.5</v>
          </cell>
          <cell r="AU48">
            <v>-2</v>
          </cell>
          <cell r="AV48">
            <v>-0.5</v>
          </cell>
          <cell r="AW48">
            <v>-0.5</v>
          </cell>
          <cell r="AX48">
            <v>-0.5</v>
          </cell>
          <cell r="AY48">
            <v>-0.5</v>
          </cell>
          <cell r="AZ48">
            <v>-2</v>
          </cell>
          <cell r="BA48">
            <v>-0.5</v>
          </cell>
          <cell r="BB48">
            <v>-0.5</v>
          </cell>
          <cell r="BC48">
            <v>-0.5</v>
          </cell>
          <cell r="BD48">
            <v>-0.5</v>
          </cell>
          <cell r="BE48">
            <v>-2</v>
          </cell>
        </row>
        <row r="50">
          <cell r="A50" t="str">
            <v>Cash Flow from Financing Activities:</v>
          </cell>
        </row>
        <row r="51">
          <cell r="A51" t="str">
            <v>Issuance of (Repayment of) Equity</v>
          </cell>
          <cell r="C51">
            <v>0</v>
          </cell>
          <cell r="D51">
            <v>0</v>
          </cell>
          <cell r="E51">
            <v>302.5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0.10174821137198364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302.5</v>
          </cell>
          <cell r="AE51">
            <v>0</v>
          </cell>
          <cell r="AF51">
            <v>302.5</v>
          </cell>
          <cell r="AG51">
            <v>0</v>
          </cell>
          <cell r="AH51">
            <v>0</v>
          </cell>
          <cell r="AI51">
            <v>0</v>
          </cell>
          <cell r="AJ51">
            <v>0.10174821137198364</v>
          </cell>
          <cell r="AK51">
            <v>0.10174821137198364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</row>
        <row r="52">
          <cell r="A52" t="str">
            <v>Issuance of (Repayment of) Debt - Unrestricted</v>
          </cell>
          <cell r="C52">
            <v>0</v>
          </cell>
          <cell r="D52">
            <v>0</v>
          </cell>
          <cell r="E52">
            <v>0</v>
          </cell>
          <cell r="F52">
            <v>11.25</v>
          </cell>
          <cell r="G52">
            <v>27</v>
          </cell>
          <cell r="H52">
            <v>27</v>
          </cell>
          <cell r="I52">
            <v>27</v>
          </cell>
          <cell r="J52">
            <v>7.75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11.25</v>
          </cell>
          <cell r="AF52">
            <v>11.25</v>
          </cell>
          <cell r="AG52">
            <v>27</v>
          </cell>
          <cell r="AH52">
            <v>27</v>
          </cell>
          <cell r="AI52">
            <v>27</v>
          </cell>
          <cell r="AJ52">
            <v>7.75</v>
          </cell>
          <cell r="AK52">
            <v>88.75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A53" t="str">
            <v>Proceeds from (Repayment of) Credit Facility</v>
          </cell>
          <cell r="C53">
            <v>0</v>
          </cell>
          <cell r="D53">
            <v>0</v>
          </cell>
          <cell r="E53">
            <v>0.5</v>
          </cell>
          <cell r="F53">
            <v>-0.5</v>
          </cell>
          <cell r="G53">
            <v>0</v>
          </cell>
          <cell r="H53">
            <v>0</v>
          </cell>
          <cell r="I53">
            <v>0</v>
          </cell>
          <cell r="J53">
            <v>20</v>
          </cell>
          <cell r="K53">
            <v>-18.981256138537095</v>
          </cell>
          <cell r="L53">
            <v>-1.0187438614629052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0.5</v>
          </cell>
          <cell r="AE53">
            <v>-0.5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</v>
          </cell>
          <cell r="AK53">
            <v>20</v>
          </cell>
          <cell r="AL53">
            <v>-18.981256138537095</v>
          </cell>
          <cell r="AM53">
            <v>-1.0187438614629052</v>
          </cell>
          <cell r="AN53">
            <v>0</v>
          </cell>
          <cell r="AO53">
            <v>0</v>
          </cell>
          <cell r="AP53">
            <v>-20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</row>
        <row r="54">
          <cell r="A54" t="str">
            <v>Cash Flow from Financing Activities:</v>
          </cell>
          <cell r="C54">
            <v>0</v>
          </cell>
          <cell r="D54">
            <v>0</v>
          </cell>
          <cell r="E54">
            <v>303</v>
          </cell>
          <cell r="F54">
            <v>10.75</v>
          </cell>
          <cell r="G54">
            <v>27</v>
          </cell>
          <cell r="H54">
            <v>27</v>
          </cell>
          <cell r="I54">
            <v>27</v>
          </cell>
          <cell r="J54">
            <v>27.851748211371984</v>
          </cell>
          <cell r="K54">
            <v>-18.981256138537095</v>
          </cell>
          <cell r="L54">
            <v>-1.0187438614629052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303</v>
          </cell>
          <cell r="AE54">
            <v>10.75</v>
          </cell>
          <cell r="AF54">
            <v>313.75</v>
          </cell>
          <cell r="AG54">
            <v>27</v>
          </cell>
          <cell r="AH54">
            <v>27</v>
          </cell>
          <cell r="AI54">
            <v>27</v>
          </cell>
          <cell r="AJ54">
            <v>27.851748211371984</v>
          </cell>
          <cell r="AK54">
            <v>108.85174821137198</v>
          </cell>
          <cell r="AL54">
            <v>-18.981256138537095</v>
          </cell>
          <cell r="AM54">
            <v>-1.0187438614629052</v>
          </cell>
          <cell r="AN54">
            <v>0</v>
          </cell>
          <cell r="AO54">
            <v>0</v>
          </cell>
          <cell r="AP54">
            <v>-20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</row>
        <row r="56">
          <cell r="A56" t="str">
            <v>Total Change in Cash</v>
          </cell>
          <cell r="C56">
            <v>0</v>
          </cell>
          <cell r="D56">
            <v>0</v>
          </cell>
          <cell r="E56">
            <v>297.87718204488777</v>
          </cell>
          <cell r="F56">
            <v>-37.356769780660571</v>
          </cell>
          <cell r="G56">
            <v>-83.238981829511445</v>
          </cell>
          <cell r="H56">
            <v>-77.411606921795993</v>
          </cell>
          <cell r="I56">
            <v>-69.837195440045207</v>
          </cell>
          <cell r="J56">
            <v>-30.032628072874587</v>
          </cell>
          <cell r="K56">
            <v>0</v>
          </cell>
          <cell r="L56">
            <v>24.242843524427499</v>
          </cell>
          <cell r="M56">
            <v>25.715105128368013</v>
          </cell>
          <cell r="N56">
            <v>25.650977684157613</v>
          </cell>
          <cell r="O56">
            <v>25.102160638725195</v>
          </cell>
          <cell r="P56">
            <v>25.014248305632343</v>
          </cell>
          <cell r="Q56">
            <v>25.462031582839629</v>
          </cell>
          <cell r="R56">
            <v>24.477849161023407</v>
          </cell>
          <cell r="S56">
            <v>21.975318484240091</v>
          </cell>
          <cell r="T56">
            <v>21.619907972377412</v>
          </cell>
          <cell r="U56">
            <v>21.796206035326019</v>
          </cell>
          <cell r="V56">
            <v>21.927960090345547</v>
          </cell>
          <cell r="W56">
            <v>17.759769837082413</v>
          </cell>
          <cell r="X56">
            <v>17.5607541595184</v>
          </cell>
          <cell r="Y56">
            <v>17.577835724411432</v>
          </cell>
          <cell r="Z56">
            <v>16.76589680986093</v>
          </cell>
          <cell r="AB56">
            <v>0</v>
          </cell>
          <cell r="AC56">
            <v>0</v>
          </cell>
          <cell r="AD56">
            <v>297.87718204488777</v>
          </cell>
          <cell r="AE56">
            <v>-37.356769780660571</v>
          </cell>
          <cell r="AF56">
            <v>260.52041226422722</v>
          </cell>
          <cell r="AG56">
            <v>-83.238981829511445</v>
          </cell>
          <cell r="AH56">
            <v>-77.411606921795993</v>
          </cell>
          <cell r="AI56">
            <v>-69.837195440045207</v>
          </cell>
          <cell r="AJ56">
            <v>-30.032628072874587</v>
          </cell>
          <cell r="AK56">
            <v>-260.52041226422728</v>
          </cell>
          <cell r="AL56">
            <v>0</v>
          </cell>
          <cell r="AM56">
            <v>24.242843524427499</v>
          </cell>
          <cell r="AN56">
            <v>25.715105128368013</v>
          </cell>
          <cell r="AO56">
            <v>25.650977684157613</v>
          </cell>
          <cell r="AP56">
            <v>75.608926336953118</v>
          </cell>
          <cell r="AQ56">
            <v>25.102160638725195</v>
          </cell>
          <cell r="AR56">
            <v>25.014248305632343</v>
          </cell>
          <cell r="AS56">
            <v>25.462031582839629</v>
          </cell>
          <cell r="AT56">
            <v>24.477849161023407</v>
          </cell>
          <cell r="AU56">
            <v>100.05628968822057</v>
          </cell>
          <cell r="AV56">
            <v>21.975318484240091</v>
          </cell>
          <cell r="AW56">
            <v>21.619907972377412</v>
          </cell>
          <cell r="AX56">
            <v>21.796206035326019</v>
          </cell>
          <cell r="AY56">
            <v>21.927960090345547</v>
          </cell>
          <cell r="AZ56">
            <v>87.319392582289069</v>
          </cell>
          <cell r="BA56">
            <v>17.759769837082413</v>
          </cell>
          <cell r="BB56">
            <v>17.5607541595184</v>
          </cell>
          <cell r="BC56">
            <v>17.577835724411432</v>
          </cell>
          <cell r="BD56">
            <v>16.76589680986093</v>
          </cell>
          <cell r="BE56">
            <v>69.664256530873175</v>
          </cell>
        </row>
        <row r="57">
          <cell r="A57" t="str">
            <v>Net Change in Cash</v>
          </cell>
          <cell r="C57">
            <v>0</v>
          </cell>
          <cell r="D57">
            <v>0</v>
          </cell>
          <cell r="E57">
            <v>297.87718204488777</v>
          </cell>
          <cell r="F57">
            <v>-37.356769780660571</v>
          </cell>
          <cell r="G57">
            <v>-83.238981829511445</v>
          </cell>
          <cell r="H57">
            <v>-77.411606921795993</v>
          </cell>
          <cell r="I57">
            <v>-69.837195440045207</v>
          </cell>
          <cell r="J57">
            <v>-30.032628072874587</v>
          </cell>
          <cell r="K57">
            <v>0</v>
          </cell>
          <cell r="L57">
            <v>24.242843524427499</v>
          </cell>
          <cell r="M57">
            <v>25.715105128368013</v>
          </cell>
          <cell r="N57">
            <v>25.650977684157613</v>
          </cell>
          <cell r="O57">
            <v>25.102160638725195</v>
          </cell>
          <cell r="P57">
            <v>25.014248305632343</v>
          </cell>
          <cell r="Q57">
            <v>25.462031582839629</v>
          </cell>
          <cell r="R57">
            <v>24.477849161023407</v>
          </cell>
          <cell r="S57">
            <v>21.975318484240091</v>
          </cell>
          <cell r="T57">
            <v>21.619907972377412</v>
          </cell>
          <cell r="U57">
            <v>21.796206035326019</v>
          </cell>
          <cell r="V57">
            <v>21.927960090345547</v>
          </cell>
          <cell r="W57">
            <v>17.759769837082413</v>
          </cell>
          <cell r="X57">
            <v>17.5607541595184</v>
          </cell>
          <cell r="Y57">
            <v>17.577835724411432</v>
          </cell>
          <cell r="Z57">
            <v>16.76589680986093</v>
          </cell>
          <cell r="AB57">
            <v>0</v>
          </cell>
          <cell r="AC57">
            <v>0</v>
          </cell>
          <cell r="AD57">
            <v>297.87718204488777</v>
          </cell>
          <cell r="AE57">
            <v>-37.356769780660571</v>
          </cell>
          <cell r="AF57">
            <v>260.52041226422722</v>
          </cell>
          <cell r="AG57">
            <v>-83.238981829511445</v>
          </cell>
          <cell r="AH57">
            <v>-77.411606921795993</v>
          </cell>
          <cell r="AI57">
            <v>-69.837195440045207</v>
          </cell>
          <cell r="AJ57">
            <v>-30.032628072874587</v>
          </cell>
          <cell r="AK57">
            <v>-260.52041226422728</v>
          </cell>
          <cell r="AL57">
            <v>0</v>
          </cell>
          <cell r="AM57">
            <v>24.242843524427499</v>
          </cell>
          <cell r="AN57">
            <v>25.715105128368013</v>
          </cell>
          <cell r="AO57">
            <v>25.650977684157613</v>
          </cell>
          <cell r="AP57">
            <v>75.608926336953118</v>
          </cell>
          <cell r="AQ57">
            <v>25.102160638725195</v>
          </cell>
          <cell r="AR57">
            <v>25.014248305632343</v>
          </cell>
          <cell r="AS57">
            <v>25.462031582839629</v>
          </cell>
          <cell r="AT57">
            <v>24.477849161023407</v>
          </cell>
          <cell r="AU57">
            <v>100.05628968822057</v>
          </cell>
          <cell r="AV57">
            <v>21.975318484240091</v>
          </cell>
          <cell r="AW57">
            <v>21.619907972377412</v>
          </cell>
          <cell r="AX57">
            <v>21.796206035326019</v>
          </cell>
          <cell r="AY57">
            <v>21.927960090345547</v>
          </cell>
          <cell r="AZ57">
            <v>87.319392582289069</v>
          </cell>
          <cell r="BA57">
            <v>17.759769837082413</v>
          </cell>
          <cell r="BB57">
            <v>17.5607541595184</v>
          </cell>
          <cell r="BC57">
            <v>17.577835724411432</v>
          </cell>
          <cell r="BD57">
            <v>16.76589680986093</v>
          </cell>
          <cell r="BE57">
            <v>69.664256530873175</v>
          </cell>
        </row>
        <row r="59">
          <cell r="A59" t="str">
            <v>Beginning Cash Balance</v>
          </cell>
          <cell r="C59">
            <v>0</v>
          </cell>
          <cell r="D59">
            <v>0</v>
          </cell>
          <cell r="E59">
            <v>0</v>
          </cell>
          <cell r="F59">
            <v>297.87718204488777</v>
          </cell>
          <cell r="G59">
            <v>260.52041226422722</v>
          </cell>
          <cell r="H59">
            <v>177.28143043471579</v>
          </cell>
          <cell r="I59">
            <v>99.869823512919794</v>
          </cell>
          <cell r="J59">
            <v>30.032628072874587</v>
          </cell>
          <cell r="K59">
            <v>0</v>
          </cell>
          <cell r="L59">
            <v>0</v>
          </cell>
          <cell r="M59">
            <v>24.242843524427499</v>
          </cell>
          <cell r="N59">
            <v>49.957948652795508</v>
          </cell>
          <cell r="O59">
            <v>75.608926336953118</v>
          </cell>
          <cell r="P59">
            <v>100.71108697567831</v>
          </cell>
          <cell r="Q59">
            <v>125.72533528131066</v>
          </cell>
          <cell r="R59">
            <v>151.18736686415031</v>
          </cell>
          <cell r="S59">
            <v>175.66521602517372</v>
          </cell>
          <cell r="T59">
            <v>197.64053450941381</v>
          </cell>
          <cell r="U59">
            <v>219.26044248179122</v>
          </cell>
          <cell r="V59">
            <v>241.05664851711722</v>
          </cell>
          <cell r="W59">
            <v>262.98460860746275</v>
          </cell>
          <cell r="X59">
            <v>280.74437844454513</v>
          </cell>
          <cell r="Y59">
            <v>298.30513260406354</v>
          </cell>
          <cell r="Z59">
            <v>315.88296832847499</v>
          </cell>
          <cell r="AB59">
            <v>0</v>
          </cell>
          <cell r="AC59">
            <v>0</v>
          </cell>
          <cell r="AD59">
            <v>0</v>
          </cell>
          <cell r="AE59">
            <v>297.87718204488777</v>
          </cell>
          <cell r="AF59">
            <v>0</v>
          </cell>
          <cell r="AG59">
            <v>260.52041226422722</v>
          </cell>
          <cell r="AH59">
            <v>177.28143043471579</v>
          </cell>
          <cell r="AI59">
            <v>99.869823512919794</v>
          </cell>
          <cell r="AJ59">
            <v>30.032628072874587</v>
          </cell>
          <cell r="AK59">
            <v>260.52041226422722</v>
          </cell>
          <cell r="AL59">
            <v>0</v>
          </cell>
          <cell r="AM59">
            <v>0</v>
          </cell>
          <cell r="AN59">
            <v>24.242843524427499</v>
          </cell>
          <cell r="AO59">
            <v>49.957948652795508</v>
          </cell>
          <cell r="AP59">
            <v>0</v>
          </cell>
          <cell r="AQ59">
            <v>75.608926336953118</v>
          </cell>
          <cell r="AR59">
            <v>100.71108697567831</v>
          </cell>
          <cell r="AS59">
            <v>125.72533528131066</v>
          </cell>
          <cell r="AT59">
            <v>151.18736686415031</v>
          </cell>
          <cell r="AU59">
            <v>75.608926336953118</v>
          </cell>
          <cell r="AV59">
            <v>175.66521602517372</v>
          </cell>
          <cell r="AW59">
            <v>197.64053450941381</v>
          </cell>
          <cell r="AX59">
            <v>219.26044248179122</v>
          </cell>
          <cell r="AY59">
            <v>241.05664851711722</v>
          </cell>
          <cell r="AZ59">
            <v>175.66521602517372</v>
          </cell>
          <cell r="BA59">
            <v>262.98460860746275</v>
          </cell>
          <cell r="BB59">
            <v>280.74437844454513</v>
          </cell>
          <cell r="BC59">
            <v>298.30513260406354</v>
          </cell>
          <cell r="BD59">
            <v>315.88296832847499</v>
          </cell>
          <cell r="BE59">
            <v>262.98460860746275</v>
          </cell>
        </row>
        <row r="60">
          <cell r="A60" t="str">
            <v>Ending Cash Balance</v>
          </cell>
          <cell r="C60">
            <v>0</v>
          </cell>
          <cell r="D60">
            <v>0</v>
          </cell>
          <cell r="E60">
            <v>297.87718204488777</v>
          </cell>
          <cell r="F60">
            <v>260.52041226422722</v>
          </cell>
          <cell r="G60">
            <v>177.28143043471579</v>
          </cell>
          <cell r="H60">
            <v>99.869823512919794</v>
          </cell>
          <cell r="I60">
            <v>30.032628072874587</v>
          </cell>
          <cell r="J60">
            <v>0</v>
          </cell>
          <cell r="K60">
            <v>0</v>
          </cell>
          <cell r="L60">
            <v>24.242843524427499</v>
          </cell>
          <cell r="M60">
            <v>49.957948652795508</v>
          </cell>
          <cell r="N60">
            <v>75.608926336953118</v>
          </cell>
          <cell r="O60">
            <v>100.71108697567831</v>
          </cell>
          <cell r="P60">
            <v>125.72533528131066</v>
          </cell>
          <cell r="Q60">
            <v>151.18736686415031</v>
          </cell>
          <cell r="R60">
            <v>175.66521602517372</v>
          </cell>
          <cell r="S60">
            <v>197.64053450941381</v>
          </cell>
          <cell r="T60">
            <v>219.26044248179122</v>
          </cell>
          <cell r="U60">
            <v>241.05664851711722</v>
          </cell>
          <cell r="V60">
            <v>262.98460860746275</v>
          </cell>
          <cell r="W60">
            <v>280.74437844454513</v>
          </cell>
          <cell r="X60">
            <v>298.30513260406354</v>
          </cell>
          <cell r="Y60">
            <v>315.88296832847499</v>
          </cell>
          <cell r="Z60">
            <v>332.64886513833591</v>
          </cell>
          <cell r="AB60">
            <v>0</v>
          </cell>
          <cell r="AC60">
            <v>0</v>
          </cell>
          <cell r="AD60">
            <v>297.87718204488777</v>
          </cell>
          <cell r="AE60">
            <v>260.52041226422722</v>
          </cell>
          <cell r="AF60">
            <v>260.52041226422722</v>
          </cell>
          <cell r="AG60">
            <v>177.28143043471579</v>
          </cell>
          <cell r="AH60">
            <v>99.869823512919794</v>
          </cell>
          <cell r="AI60">
            <v>30.032628072874587</v>
          </cell>
          <cell r="AJ60">
            <v>0</v>
          </cell>
          <cell r="AK60">
            <v>0</v>
          </cell>
          <cell r="AL60">
            <v>0</v>
          </cell>
          <cell r="AM60">
            <v>24.242843524427499</v>
          </cell>
          <cell r="AN60">
            <v>49.957948652795508</v>
          </cell>
          <cell r="AO60">
            <v>75.608926336953118</v>
          </cell>
          <cell r="AP60">
            <v>75.608926336953118</v>
          </cell>
          <cell r="AQ60">
            <v>100.71108697567831</v>
          </cell>
          <cell r="AR60">
            <v>125.72533528131066</v>
          </cell>
          <cell r="AS60">
            <v>151.18736686415031</v>
          </cell>
          <cell r="AT60">
            <v>175.66521602517372</v>
          </cell>
          <cell r="AU60">
            <v>175.66521602517369</v>
          </cell>
          <cell r="AV60">
            <v>197.64053450941381</v>
          </cell>
          <cell r="AW60">
            <v>219.26044248179122</v>
          </cell>
          <cell r="AX60">
            <v>241.05664851711722</v>
          </cell>
          <cell r="AY60">
            <v>262.98460860746275</v>
          </cell>
          <cell r="AZ60">
            <v>262.9846086074628</v>
          </cell>
          <cell r="BA60">
            <v>280.74437844454513</v>
          </cell>
          <cell r="BB60">
            <v>298.30513260406354</v>
          </cell>
          <cell r="BC60">
            <v>315.88296832847499</v>
          </cell>
          <cell r="BD60">
            <v>332.64886513833591</v>
          </cell>
          <cell r="BE60">
            <v>332.64886513833591</v>
          </cell>
        </row>
        <row r="65">
          <cell r="A65" t="str">
            <v>Debt Schedule:</v>
          </cell>
        </row>
        <row r="67">
          <cell r="A67" t="str">
            <v>Revolver</v>
          </cell>
        </row>
        <row r="68">
          <cell r="A68" t="str">
            <v>Beginning Credit Facility Balance</v>
          </cell>
          <cell r="C68">
            <v>0</v>
          </cell>
          <cell r="D68">
            <v>0</v>
          </cell>
          <cell r="E68">
            <v>0</v>
          </cell>
          <cell r="F68">
            <v>0.5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20</v>
          </cell>
          <cell r="L68">
            <v>1.0187438614629052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0.5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20</v>
          </cell>
          <cell r="AM68">
            <v>1.0187438614629052</v>
          </cell>
          <cell r="AN68">
            <v>0</v>
          </cell>
          <cell r="AO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</row>
        <row r="69">
          <cell r="A69" t="str">
            <v>Borrowing Base</v>
          </cell>
          <cell r="C69">
            <v>20</v>
          </cell>
          <cell r="D69">
            <v>20</v>
          </cell>
          <cell r="E69">
            <v>20</v>
          </cell>
          <cell r="F69">
            <v>20</v>
          </cell>
          <cell r="G69">
            <v>20</v>
          </cell>
          <cell r="H69">
            <v>20</v>
          </cell>
          <cell r="I69">
            <v>20</v>
          </cell>
          <cell r="J69">
            <v>20</v>
          </cell>
          <cell r="K69">
            <v>20</v>
          </cell>
          <cell r="L69">
            <v>20</v>
          </cell>
          <cell r="M69">
            <v>20</v>
          </cell>
          <cell r="N69">
            <v>20</v>
          </cell>
          <cell r="O69">
            <v>20</v>
          </cell>
          <cell r="P69">
            <v>20</v>
          </cell>
          <cell r="Q69">
            <v>20</v>
          </cell>
          <cell r="R69">
            <v>20</v>
          </cell>
          <cell r="S69">
            <v>20</v>
          </cell>
          <cell r="T69">
            <v>20</v>
          </cell>
          <cell r="U69">
            <v>20</v>
          </cell>
          <cell r="V69">
            <v>20</v>
          </cell>
          <cell r="W69">
            <v>20</v>
          </cell>
          <cell r="X69">
            <v>20</v>
          </cell>
          <cell r="Y69">
            <v>20</v>
          </cell>
          <cell r="Z69">
            <v>20</v>
          </cell>
          <cell r="AB69">
            <v>20</v>
          </cell>
          <cell r="AC69">
            <v>20</v>
          </cell>
          <cell r="AD69">
            <v>20</v>
          </cell>
          <cell r="AE69">
            <v>20</v>
          </cell>
          <cell r="AG69">
            <v>20</v>
          </cell>
          <cell r="AH69">
            <v>20</v>
          </cell>
          <cell r="AI69">
            <v>20</v>
          </cell>
          <cell r="AJ69">
            <v>20</v>
          </cell>
          <cell r="AL69">
            <v>20</v>
          </cell>
          <cell r="AM69">
            <v>20</v>
          </cell>
          <cell r="AN69">
            <v>20</v>
          </cell>
          <cell r="AO69">
            <v>20</v>
          </cell>
          <cell r="AQ69">
            <v>20</v>
          </cell>
          <cell r="AR69">
            <v>20</v>
          </cell>
          <cell r="AS69">
            <v>20</v>
          </cell>
          <cell r="AT69">
            <v>20</v>
          </cell>
          <cell r="AV69">
            <v>20</v>
          </cell>
          <cell r="AW69">
            <v>20</v>
          </cell>
          <cell r="AX69">
            <v>20</v>
          </cell>
          <cell r="AY69">
            <v>20</v>
          </cell>
          <cell r="BA69">
            <v>20</v>
          </cell>
          <cell r="BB69">
            <v>20</v>
          </cell>
          <cell r="BC69">
            <v>20</v>
          </cell>
          <cell r="BD69">
            <v>20</v>
          </cell>
        </row>
        <row r="70">
          <cell r="A70" t="str">
            <v>Repayment of (Proceeds from) Facility</v>
          </cell>
          <cell r="C70">
            <v>0</v>
          </cell>
          <cell r="D70">
            <v>0</v>
          </cell>
          <cell r="E70">
            <v>-0.5</v>
          </cell>
          <cell r="F70">
            <v>0.5</v>
          </cell>
          <cell r="G70">
            <v>0</v>
          </cell>
          <cell r="H70">
            <v>0</v>
          </cell>
          <cell r="I70">
            <v>0</v>
          </cell>
          <cell r="J70">
            <v>-20</v>
          </cell>
          <cell r="K70">
            <v>18.981256138537095</v>
          </cell>
          <cell r="L70">
            <v>1.0187438614629052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-0.5</v>
          </cell>
          <cell r="AE70">
            <v>0.5</v>
          </cell>
          <cell r="AG70">
            <v>0</v>
          </cell>
          <cell r="AH70">
            <v>0</v>
          </cell>
          <cell r="AI70">
            <v>0</v>
          </cell>
          <cell r="AJ70">
            <v>-20</v>
          </cell>
          <cell r="AL70">
            <v>18.981256138537095</v>
          </cell>
          <cell r="AM70">
            <v>1.0187438614629052</v>
          </cell>
          <cell r="AN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</row>
        <row r="71">
          <cell r="A71" t="str">
            <v>Ending Credit Facility Balance</v>
          </cell>
          <cell r="C71">
            <v>0</v>
          </cell>
          <cell r="D71">
            <v>0</v>
          </cell>
          <cell r="E71">
            <v>0.5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20</v>
          </cell>
          <cell r="K71">
            <v>1.0187438614629052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0.5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20</v>
          </cell>
          <cell r="AL71">
            <v>1.0187438614629052</v>
          </cell>
          <cell r="AM71">
            <v>0</v>
          </cell>
          <cell r="AN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</row>
        <row r="72"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</row>
        <row r="73">
          <cell r="A73" t="str">
            <v>Interest Expense</v>
          </cell>
          <cell r="B73">
            <v>0.05</v>
          </cell>
          <cell r="C73">
            <v>0</v>
          </cell>
          <cell r="D73">
            <v>0</v>
          </cell>
          <cell r="E73">
            <v>3.1250000000000002E-3</v>
          </cell>
          <cell r="F73">
            <v>3.1250000000000002E-3</v>
          </cell>
          <cell r="G73">
            <v>0</v>
          </cell>
          <cell r="H73">
            <v>0</v>
          </cell>
          <cell r="I73">
            <v>0</v>
          </cell>
          <cell r="J73">
            <v>0.125</v>
          </cell>
          <cell r="K73">
            <v>0.13136714913414316</v>
          </cell>
          <cell r="L73">
            <v>6.3671491341431574E-3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D73">
            <v>3.1250000000000002E-3</v>
          </cell>
          <cell r="AE73">
            <v>3.1250000000000002E-3</v>
          </cell>
          <cell r="AG73">
            <v>0</v>
          </cell>
          <cell r="AH73">
            <v>0</v>
          </cell>
          <cell r="AI73">
            <v>0</v>
          </cell>
          <cell r="AJ73">
            <v>0.125</v>
          </cell>
          <cell r="AL73">
            <v>0.13136714913414316</v>
          </cell>
          <cell r="AM73">
            <v>6.3671491341431574E-3</v>
          </cell>
          <cell r="AN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</row>
        <row r="76">
          <cell r="A76" t="str">
            <v>Delayed Draw Facility - Funded</v>
          </cell>
        </row>
        <row r="77">
          <cell r="A77" t="str">
            <v>Beginning Balance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11.25</v>
          </cell>
          <cell r="H77">
            <v>38.25</v>
          </cell>
          <cell r="I77">
            <v>65.25</v>
          </cell>
          <cell r="J77">
            <v>92.25</v>
          </cell>
          <cell r="K77">
            <v>100</v>
          </cell>
          <cell r="L77">
            <v>100</v>
          </cell>
          <cell r="M77">
            <v>100</v>
          </cell>
          <cell r="N77">
            <v>100</v>
          </cell>
          <cell r="O77">
            <v>100</v>
          </cell>
          <cell r="P77">
            <v>100</v>
          </cell>
          <cell r="Q77">
            <v>100</v>
          </cell>
          <cell r="R77">
            <v>100</v>
          </cell>
          <cell r="S77">
            <v>100</v>
          </cell>
          <cell r="T77">
            <v>100</v>
          </cell>
          <cell r="U77">
            <v>100</v>
          </cell>
          <cell r="V77">
            <v>100</v>
          </cell>
          <cell r="W77">
            <v>100</v>
          </cell>
          <cell r="X77">
            <v>100</v>
          </cell>
          <cell r="Y77">
            <v>100</v>
          </cell>
          <cell r="Z77">
            <v>100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11.25</v>
          </cell>
          <cell r="AH77">
            <v>38.25</v>
          </cell>
          <cell r="AI77">
            <v>65.25</v>
          </cell>
          <cell r="AJ77">
            <v>92.25</v>
          </cell>
          <cell r="AL77">
            <v>100</v>
          </cell>
          <cell r="AM77">
            <v>100</v>
          </cell>
          <cell r="AN77">
            <v>100</v>
          </cell>
          <cell r="AO77">
            <v>100</v>
          </cell>
          <cell r="AQ77">
            <v>100</v>
          </cell>
          <cell r="AR77">
            <v>100</v>
          </cell>
          <cell r="AS77">
            <v>100</v>
          </cell>
          <cell r="AT77">
            <v>100</v>
          </cell>
          <cell r="AV77">
            <v>100</v>
          </cell>
          <cell r="AW77">
            <v>100</v>
          </cell>
          <cell r="AX77">
            <v>100</v>
          </cell>
          <cell r="AY77">
            <v>100</v>
          </cell>
          <cell r="BA77">
            <v>100</v>
          </cell>
          <cell r="BB77">
            <v>100</v>
          </cell>
          <cell r="BC77">
            <v>100</v>
          </cell>
          <cell r="BD77">
            <v>100</v>
          </cell>
        </row>
        <row r="78">
          <cell r="A78" t="str">
            <v>Drawn From Unfunded Balance</v>
          </cell>
          <cell r="C78">
            <v>0</v>
          </cell>
          <cell r="D78">
            <v>0</v>
          </cell>
          <cell r="E78">
            <v>0</v>
          </cell>
          <cell r="F78">
            <v>11.25</v>
          </cell>
          <cell r="G78">
            <v>27</v>
          </cell>
          <cell r="H78">
            <v>27</v>
          </cell>
          <cell r="I78">
            <v>27</v>
          </cell>
          <cell r="J78">
            <v>7.75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11.25</v>
          </cell>
          <cell r="AG78">
            <v>27</v>
          </cell>
          <cell r="AH78">
            <v>27</v>
          </cell>
          <cell r="AI78">
            <v>27</v>
          </cell>
          <cell r="AJ78">
            <v>7.75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</row>
        <row r="79">
          <cell r="A79" t="str">
            <v>Mandatory Repayment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</row>
        <row r="80">
          <cell r="A80" t="str">
            <v>Optional Repayment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</row>
        <row r="81">
          <cell r="A81" t="str">
            <v>Ending Balance</v>
          </cell>
          <cell r="C81">
            <v>0</v>
          </cell>
          <cell r="D81">
            <v>0</v>
          </cell>
          <cell r="E81">
            <v>0</v>
          </cell>
          <cell r="F81">
            <v>11.25</v>
          </cell>
          <cell r="G81">
            <v>38.25</v>
          </cell>
          <cell r="H81">
            <v>65.25</v>
          </cell>
          <cell r="I81">
            <v>92.25</v>
          </cell>
          <cell r="J81">
            <v>100</v>
          </cell>
          <cell r="K81">
            <v>100</v>
          </cell>
          <cell r="L81">
            <v>100</v>
          </cell>
          <cell r="M81">
            <v>100</v>
          </cell>
          <cell r="N81">
            <v>100</v>
          </cell>
          <cell r="O81">
            <v>100</v>
          </cell>
          <cell r="P81">
            <v>100</v>
          </cell>
          <cell r="Q81">
            <v>100</v>
          </cell>
          <cell r="R81">
            <v>100</v>
          </cell>
          <cell r="S81">
            <v>100</v>
          </cell>
          <cell r="T81">
            <v>100</v>
          </cell>
          <cell r="U81">
            <v>100</v>
          </cell>
          <cell r="V81">
            <v>100</v>
          </cell>
          <cell r="W81">
            <v>100</v>
          </cell>
          <cell r="X81">
            <v>100</v>
          </cell>
          <cell r="Y81">
            <v>100</v>
          </cell>
          <cell r="Z81">
            <v>100</v>
          </cell>
          <cell r="AB81">
            <v>0</v>
          </cell>
          <cell r="AC81">
            <v>0</v>
          </cell>
          <cell r="AD81">
            <v>0</v>
          </cell>
          <cell r="AE81">
            <v>11.25</v>
          </cell>
          <cell r="AG81">
            <v>38.25</v>
          </cell>
          <cell r="AH81">
            <v>65.25</v>
          </cell>
          <cell r="AI81">
            <v>92.25</v>
          </cell>
          <cell r="AJ81">
            <v>100</v>
          </cell>
          <cell r="AL81">
            <v>100</v>
          </cell>
          <cell r="AM81">
            <v>100</v>
          </cell>
          <cell r="AN81">
            <v>100</v>
          </cell>
          <cell r="AO81">
            <v>100</v>
          </cell>
          <cell r="AQ81">
            <v>100</v>
          </cell>
          <cell r="AR81">
            <v>100</v>
          </cell>
          <cell r="AS81">
            <v>100</v>
          </cell>
          <cell r="AT81">
            <v>100</v>
          </cell>
          <cell r="AV81">
            <v>100</v>
          </cell>
          <cell r="AW81">
            <v>100</v>
          </cell>
          <cell r="AX81">
            <v>100</v>
          </cell>
          <cell r="AY81">
            <v>100</v>
          </cell>
          <cell r="BA81">
            <v>100</v>
          </cell>
          <cell r="BB81">
            <v>100</v>
          </cell>
          <cell r="BC81">
            <v>100</v>
          </cell>
          <cell r="BD81">
            <v>100</v>
          </cell>
        </row>
        <row r="82"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</row>
        <row r="83">
          <cell r="A83" t="str">
            <v>Interest Expense</v>
          </cell>
          <cell r="B83">
            <v>7.0000000000000007E-2</v>
          </cell>
          <cell r="C83">
            <v>0</v>
          </cell>
          <cell r="D83">
            <v>0</v>
          </cell>
          <cell r="E83">
            <v>0</v>
          </cell>
          <cell r="F83">
            <v>9.8437500000000011E-2</v>
          </cell>
          <cell r="G83">
            <v>0.43312500000000004</v>
          </cell>
          <cell r="H83">
            <v>0.90562500000000012</v>
          </cell>
          <cell r="I83">
            <v>1.378125</v>
          </cell>
          <cell r="J83">
            <v>1.6821875000000002</v>
          </cell>
          <cell r="K83">
            <v>1.7500000000000002</v>
          </cell>
          <cell r="L83">
            <v>1.7500000000000002</v>
          </cell>
          <cell r="M83">
            <v>1.7500000000000002</v>
          </cell>
          <cell r="N83">
            <v>1.7500000000000002</v>
          </cell>
          <cell r="O83">
            <v>1.7500000000000002</v>
          </cell>
          <cell r="P83">
            <v>1.7500000000000002</v>
          </cell>
          <cell r="Q83">
            <v>1.7500000000000002</v>
          </cell>
          <cell r="R83">
            <v>1.7500000000000002</v>
          </cell>
          <cell r="S83">
            <v>1.7500000000000002</v>
          </cell>
          <cell r="T83">
            <v>1.7500000000000002</v>
          </cell>
          <cell r="U83">
            <v>1.7500000000000002</v>
          </cell>
          <cell r="V83">
            <v>1.7500000000000002</v>
          </cell>
          <cell r="W83">
            <v>1.7500000000000002</v>
          </cell>
          <cell r="X83">
            <v>1.7500000000000002</v>
          </cell>
          <cell r="Y83">
            <v>1.7500000000000002</v>
          </cell>
          <cell r="Z83">
            <v>1.7500000000000002</v>
          </cell>
          <cell r="AB83">
            <v>0</v>
          </cell>
          <cell r="AC83">
            <v>0</v>
          </cell>
          <cell r="AD83">
            <v>0</v>
          </cell>
          <cell r="AE83">
            <v>9.8437500000000011E-2</v>
          </cell>
          <cell r="AG83">
            <v>0.43312500000000004</v>
          </cell>
          <cell r="AH83">
            <v>0.90562500000000012</v>
          </cell>
          <cell r="AI83">
            <v>1.378125</v>
          </cell>
          <cell r="AJ83">
            <v>1.6821875000000002</v>
          </cell>
          <cell r="AL83">
            <v>1.7500000000000002</v>
          </cell>
          <cell r="AM83">
            <v>1.7500000000000002</v>
          </cell>
          <cell r="AN83">
            <v>1.7500000000000002</v>
          </cell>
          <cell r="AO83">
            <v>1.7500000000000002</v>
          </cell>
          <cell r="AQ83">
            <v>1.7500000000000002</v>
          </cell>
          <cell r="AR83">
            <v>1.7500000000000002</v>
          </cell>
          <cell r="AS83">
            <v>1.7500000000000002</v>
          </cell>
          <cell r="AT83">
            <v>1.7500000000000002</v>
          </cell>
          <cell r="AV83">
            <v>1.7500000000000002</v>
          </cell>
          <cell r="AW83">
            <v>1.7500000000000002</v>
          </cell>
          <cell r="AX83">
            <v>1.7500000000000002</v>
          </cell>
          <cell r="AY83">
            <v>1.7500000000000002</v>
          </cell>
          <cell r="BA83">
            <v>1.7500000000000002</v>
          </cell>
          <cell r="BB83">
            <v>1.7500000000000002</v>
          </cell>
          <cell r="BC83">
            <v>1.7500000000000002</v>
          </cell>
          <cell r="BD83">
            <v>1.7500000000000002</v>
          </cell>
        </row>
        <row r="85">
          <cell r="A85" t="str">
            <v>Delayed Draw Facility - Unfunded</v>
          </cell>
        </row>
        <row r="86">
          <cell r="A86" t="str">
            <v>Beginning Balance</v>
          </cell>
          <cell r="C86">
            <v>0</v>
          </cell>
          <cell r="D86">
            <v>0</v>
          </cell>
          <cell r="E86">
            <v>100</v>
          </cell>
          <cell r="F86">
            <v>100</v>
          </cell>
          <cell r="G86">
            <v>88.75</v>
          </cell>
          <cell r="H86">
            <v>61.75</v>
          </cell>
          <cell r="I86">
            <v>34.75</v>
          </cell>
          <cell r="J86">
            <v>7.75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100</v>
          </cell>
          <cell r="AE86">
            <v>100</v>
          </cell>
          <cell r="AG86">
            <v>88.75</v>
          </cell>
          <cell r="AH86">
            <v>61.75</v>
          </cell>
          <cell r="AI86">
            <v>34.75</v>
          </cell>
          <cell r="AJ86">
            <v>7.75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</row>
        <row r="87">
          <cell r="A87" t="str">
            <v>Drawn to Funded Balance</v>
          </cell>
          <cell r="C87">
            <v>0</v>
          </cell>
          <cell r="D87">
            <v>0</v>
          </cell>
          <cell r="E87">
            <v>0</v>
          </cell>
          <cell r="F87">
            <v>-11.25</v>
          </cell>
          <cell r="G87">
            <v>-27</v>
          </cell>
          <cell r="H87">
            <v>-27</v>
          </cell>
          <cell r="I87">
            <v>-27</v>
          </cell>
          <cell r="J87">
            <v>-7.75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-11.25</v>
          </cell>
          <cell r="AG87">
            <v>-27</v>
          </cell>
          <cell r="AH87">
            <v>-27</v>
          </cell>
          <cell r="AI87">
            <v>-27</v>
          </cell>
          <cell r="AJ87">
            <v>-7.75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</row>
        <row r="88">
          <cell r="A88" t="str">
            <v>Mandatory Repayment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</row>
        <row r="89">
          <cell r="A89" t="str">
            <v>Optional Repayment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</row>
        <row r="90">
          <cell r="A90" t="str">
            <v>Ending Balance</v>
          </cell>
          <cell r="C90">
            <v>0</v>
          </cell>
          <cell r="D90">
            <v>0</v>
          </cell>
          <cell r="E90">
            <v>100</v>
          </cell>
          <cell r="F90">
            <v>88.75</v>
          </cell>
          <cell r="G90">
            <v>61.75</v>
          </cell>
          <cell r="H90">
            <v>34.75</v>
          </cell>
          <cell r="I90">
            <v>7.75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100</v>
          </cell>
          <cell r="AE90">
            <v>88.75</v>
          </cell>
          <cell r="AG90">
            <v>61.75</v>
          </cell>
          <cell r="AH90">
            <v>34.75</v>
          </cell>
          <cell r="AI90">
            <v>7.75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</row>
        <row r="91"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</row>
        <row r="92">
          <cell r="A92" t="str">
            <v>Interest Expense</v>
          </cell>
          <cell r="B92">
            <v>1.4999999999999999E-2</v>
          </cell>
          <cell r="C92">
            <v>0</v>
          </cell>
          <cell r="D92">
            <v>0</v>
          </cell>
          <cell r="E92">
            <v>0.375</v>
          </cell>
          <cell r="F92">
            <v>0.35390624999999998</v>
          </cell>
          <cell r="G92">
            <v>0.28218749999999998</v>
          </cell>
          <cell r="H92">
            <v>0.1809375</v>
          </cell>
          <cell r="I92">
            <v>7.9687499999999994E-2</v>
          </cell>
          <cell r="J92">
            <v>1.4531249999999999E-2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0.375</v>
          </cell>
          <cell r="AE92">
            <v>0.35390624999999998</v>
          </cell>
          <cell r="AG92">
            <v>0.28218749999999998</v>
          </cell>
          <cell r="AH92">
            <v>0.1809375</v>
          </cell>
          <cell r="AI92">
            <v>7.9687499999999994E-2</v>
          </cell>
          <cell r="AJ92">
            <v>1.4531249999999999E-2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</row>
        <row r="94">
          <cell r="A94" t="str">
            <v>Total Debt</v>
          </cell>
        </row>
        <row r="95">
          <cell r="A95" t="str">
            <v>Total Debt Beginning Balance</v>
          </cell>
          <cell r="C95">
            <v>0</v>
          </cell>
          <cell r="D95">
            <v>0</v>
          </cell>
          <cell r="E95">
            <v>0</v>
          </cell>
          <cell r="F95">
            <v>0.5</v>
          </cell>
          <cell r="G95">
            <v>11.25</v>
          </cell>
          <cell r="H95">
            <v>38.25</v>
          </cell>
          <cell r="I95">
            <v>65.25</v>
          </cell>
          <cell r="J95">
            <v>92.25</v>
          </cell>
          <cell r="K95">
            <v>120</v>
          </cell>
          <cell r="L95">
            <v>101.01874386146291</v>
          </cell>
          <cell r="M95">
            <v>100</v>
          </cell>
          <cell r="N95">
            <v>100</v>
          </cell>
          <cell r="O95">
            <v>100</v>
          </cell>
          <cell r="P95">
            <v>100</v>
          </cell>
          <cell r="Q95">
            <v>100</v>
          </cell>
          <cell r="R95">
            <v>100</v>
          </cell>
          <cell r="S95">
            <v>100</v>
          </cell>
          <cell r="T95">
            <v>100</v>
          </cell>
          <cell r="U95">
            <v>100</v>
          </cell>
          <cell r="V95">
            <v>100</v>
          </cell>
          <cell r="W95">
            <v>100</v>
          </cell>
          <cell r="X95">
            <v>100</v>
          </cell>
          <cell r="Y95">
            <v>100</v>
          </cell>
          <cell r="Z95">
            <v>100</v>
          </cell>
          <cell r="AB95">
            <v>0</v>
          </cell>
          <cell r="AC95">
            <v>0</v>
          </cell>
          <cell r="AD95">
            <v>0</v>
          </cell>
          <cell r="AE95">
            <v>0.5</v>
          </cell>
          <cell r="AG95">
            <v>11.25</v>
          </cell>
          <cell r="AH95">
            <v>38.25</v>
          </cell>
          <cell r="AI95">
            <v>65.25</v>
          </cell>
          <cell r="AJ95">
            <v>92.25</v>
          </cell>
          <cell r="AL95">
            <v>120</v>
          </cell>
          <cell r="AM95">
            <v>101.01874386146291</v>
          </cell>
          <cell r="AN95">
            <v>100</v>
          </cell>
          <cell r="AO95">
            <v>100</v>
          </cell>
          <cell r="AQ95">
            <v>100</v>
          </cell>
          <cell r="AR95">
            <v>100</v>
          </cell>
          <cell r="AS95">
            <v>100</v>
          </cell>
          <cell r="AT95">
            <v>100</v>
          </cell>
          <cell r="AV95">
            <v>100</v>
          </cell>
          <cell r="AW95">
            <v>100</v>
          </cell>
          <cell r="AX95">
            <v>100</v>
          </cell>
          <cell r="AY95">
            <v>100</v>
          </cell>
          <cell r="BA95">
            <v>100</v>
          </cell>
          <cell r="BB95">
            <v>100</v>
          </cell>
          <cell r="BC95">
            <v>100</v>
          </cell>
          <cell r="BD95">
            <v>100</v>
          </cell>
        </row>
        <row r="96">
          <cell r="A96" t="str">
            <v>Mandatory Repayment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</row>
        <row r="97">
          <cell r="A97" t="str">
            <v>Optional Repayment</v>
          </cell>
          <cell r="C97">
            <v>0</v>
          </cell>
          <cell r="D97">
            <v>0</v>
          </cell>
          <cell r="E97">
            <v>0.5</v>
          </cell>
          <cell r="F97">
            <v>-0.5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-18.981256138537095</v>
          </cell>
          <cell r="L97">
            <v>-1.0187438614629052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0.5</v>
          </cell>
          <cell r="AE97">
            <v>-0.5</v>
          </cell>
          <cell r="AG97">
            <v>0</v>
          </cell>
          <cell r="AH97">
            <v>0</v>
          </cell>
          <cell r="AI97">
            <v>0</v>
          </cell>
          <cell r="AJ97">
            <v>20</v>
          </cell>
          <cell r="AL97">
            <v>-18.981256138537095</v>
          </cell>
          <cell r="AM97">
            <v>-1.0187438614629052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</row>
        <row r="98">
          <cell r="A98" t="str">
            <v>Total Debt Ending Balance</v>
          </cell>
          <cell r="C98">
            <v>0</v>
          </cell>
          <cell r="D98">
            <v>0</v>
          </cell>
          <cell r="E98">
            <v>0.5</v>
          </cell>
          <cell r="F98">
            <v>0</v>
          </cell>
          <cell r="G98">
            <v>11.25</v>
          </cell>
          <cell r="H98">
            <v>38.25</v>
          </cell>
          <cell r="I98">
            <v>65.25</v>
          </cell>
          <cell r="J98">
            <v>112.25</v>
          </cell>
          <cell r="K98">
            <v>101.01874386146291</v>
          </cell>
          <cell r="L98">
            <v>100</v>
          </cell>
          <cell r="M98">
            <v>100</v>
          </cell>
          <cell r="N98">
            <v>100</v>
          </cell>
          <cell r="O98">
            <v>100</v>
          </cell>
          <cell r="P98">
            <v>100</v>
          </cell>
          <cell r="Q98">
            <v>100</v>
          </cell>
          <cell r="R98">
            <v>100</v>
          </cell>
          <cell r="S98">
            <v>100</v>
          </cell>
          <cell r="T98">
            <v>100</v>
          </cell>
          <cell r="U98">
            <v>100</v>
          </cell>
          <cell r="V98">
            <v>100</v>
          </cell>
          <cell r="W98">
            <v>100</v>
          </cell>
          <cell r="X98">
            <v>100</v>
          </cell>
          <cell r="Y98">
            <v>100</v>
          </cell>
          <cell r="Z98">
            <v>100</v>
          </cell>
          <cell r="AB98">
            <v>0</v>
          </cell>
          <cell r="AC98">
            <v>0</v>
          </cell>
          <cell r="AD98">
            <v>0.5</v>
          </cell>
          <cell r="AE98">
            <v>0</v>
          </cell>
          <cell r="AG98">
            <v>11.25</v>
          </cell>
          <cell r="AH98">
            <v>38.25</v>
          </cell>
          <cell r="AI98">
            <v>65.25</v>
          </cell>
          <cell r="AJ98">
            <v>112.25</v>
          </cell>
          <cell r="AL98">
            <v>101.01874386146291</v>
          </cell>
          <cell r="AM98">
            <v>100</v>
          </cell>
          <cell r="AN98">
            <v>100</v>
          </cell>
          <cell r="AO98">
            <v>100</v>
          </cell>
          <cell r="AQ98">
            <v>100</v>
          </cell>
          <cell r="AR98">
            <v>100</v>
          </cell>
          <cell r="AS98">
            <v>100</v>
          </cell>
          <cell r="AT98">
            <v>100</v>
          </cell>
          <cell r="AV98">
            <v>100</v>
          </cell>
          <cell r="AW98">
            <v>100</v>
          </cell>
          <cell r="AX98">
            <v>100</v>
          </cell>
          <cell r="AY98">
            <v>100</v>
          </cell>
          <cell r="BA98">
            <v>100</v>
          </cell>
          <cell r="BB98">
            <v>100</v>
          </cell>
          <cell r="BC98">
            <v>100</v>
          </cell>
          <cell r="BD98">
            <v>100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</row>
        <row r="100">
          <cell r="A100" t="str">
            <v>Interest Expense</v>
          </cell>
          <cell r="C100">
            <v>0</v>
          </cell>
          <cell r="D100">
            <v>0</v>
          </cell>
          <cell r="E100">
            <v>0.37812499999999999</v>
          </cell>
          <cell r="F100">
            <v>0.45546874999999998</v>
          </cell>
          <cell r="G100">
            <v>0.71531250000000002</v>
          </cell>
          <cell r="H100">
            <v>1.0865625000000001</v>
          </cell>
          <cell r="I100">
            <v>1.4578125</v>
          </cell>
          <cell r="J100">
            <v>1.8217187500000003</v>
          </cell>
          <cell r="K100">
            <v>1.8813671491341433</v>
          </cell>
          <cell r="L100">
            <v>1.7563671491341433</v>
          </cell>
          <cell r="M100">
            <v>1.7500000000000002</v>
          </cell>
          <cell r="N100">
            <v>1.7500000000000002</v>
          </cell>
          <cell r="O100">
            <v>1.7500000000000002</v>
          </cell>
          <cell r="P100">
            <v>1.7500000000000002</v>
          </cell>
          <cell r="Q100">
            <v>1.7500000000000002</v>
          </cell>
          <cell r="R100">
            <v>1.7500000000000002</v>
          </cell>
          <cell r="S100">
            <v>1.7500000000000002</v>
          </cell>
          <cell r="T100">
            <v>1.7500000000000002</v>
          </cell>
          <cell r="U100">
            <v>1.7500000000000002</v>
          </cell>
          <cell r="V100">
            <v>1.7500000000000002</v>
          </cell>
          <cell r="W100">
            <v>1.7500000000000002</v>
          </cell>
          <cell r="X100">
            <v>1.7500000000000002</v>
          </cell>
          <cell r="Y100">
            <v>1.7500000000000002</v>
          </cell>
          <cell r="Z100">
            <v>1.7500000000000002</v>
          </cell>
          <cell r="AB100">
            <v>0</v>
          </cell>
          <cell r="AC100">
            <v>0</v>
          </cell>
          <cell r="AD100">
            <v>0.37812499999999999</v>
          </cell>
          <cell r="AE100">
            <v>0.45546874999999998</v>
          </cell>
          <cell r="AG100">
            <v>0.71531250000000002</v>
          </cell>
          <cell r="AH100">
            <v>1.0865625000000001</v>
          </cell>
          <cell r="AI100">
            <v>1.4578125</v>
          </cell>
          <cell r="AJ100">
            <v>1.8217187500000003</v>
          </cell>
          <cell r="AL100">
            <v>1.8813671491341433</v>
          </cell>
          <cell r="AM100">
            <v>1.7563671491341433</v>
          </cell>
          <cell r="AN100">
            <v>1.7500000000000002</v>
          </cell>
          <cell r="AO100">
            <v>1.7500000000000002</v>
          </cell>
          <cell r="AQ100">
            <v>1.7500000000000002</v>
          </cell>
          <cell r="AR100">
            <v>1.7500000000000002</v>
          </cell>
          <cell r="AS100">
            <v>1.7500000000000002</v>
          </cell>
          <cell r="AT100">
            <v>1.7500000000000002</v>
          </cell>
          <cell r="AV100">
            <v>1.7500000000000002</v>
          </cell>
          <cell r="AW100">
            <v>1.7500000000000002</v>
          </cell>
          <cell r="AX100">
            <v>1.7500000000000002</v>
          </cell>
          <cell r="AY100">
            <v>1.7500000000000002</v>
          </cell>
          <cell r="BA100">
            <v>1.7500000000000002</v>
          </cell>
          <cell r="BB100">
            <v>1.7500000000000002</v>
          </cell>
          <cell r="BC100">
            <v>1.7500000000000002</v>
          </cell>
          <cell r="BD100">
            <v>1.7500000000000002</v>
          </cell>
        </row>
        <row r="102">
          <cell r="A102" t="str">
            <v>Amortization of Deferred Financing Fees</v>
          </cell>
        </row>
        <row r="103">
          <cell r="A103" t="str">
            <v>Delayed Draw Facility - Funded</v>
          </cell>
        </row>
        <row r="104">
          <cell r="A104" t="str">
            <v>BOP Balance</v>
          </cell>
          <cell r="E104">
            <v>0</v>
          </cell>
          <cell r="F104">
            <v>2</v>
          </cell>
          <cell r="G104">
            <v>1.9</v>
          </cell>
          <cell r="H104">
            <v>1.7999999999999998</v>
          </cell>
          <cell r="I104">
            <v>1.6999999999999997</v>
          </cell>
          <cell r="J104">
            <v>1.5999999999999996</v>
          </cell>
          <cell r="K104">
            <v>1.4999999999999996</v>
          </cell>
          <cell r="L104">
            <v>1.3999999999999995</v>
          </cell>
          <cell r="M104">
            <v>1.2999999999999994</v>
          </cell>
          <cell r="N104">
            <v>1.1999999999999993</v>
          </cell>
          <cell r="O104">
            <v>1.0999999999999992</v>
          </cell>
          <cell r="P104">
            <v>0.99999999999999922</v>
          </cell>
          <cell r="Q104">
            <v>0.89999999999999925</v>
          </cell>
          <cell r="R104">
            <v>0.79999999999999927</v>
          </cell>
          <cell r="S104">
            <v>0.69999999999999929</v>
          </cell>
          <cell r="T104">
            <v>0.59999999999999931</v>
          </cell>
          <cell r="U104">
            <v>0.49999999999999933</v>
          </cell>
          <cell r="V104">
            <v>0.39999999999999936</v>
          </cell>
          <cell r="W104">
            <v>0.29999999999999938</v>
          </cell>
          <cell r="X104">
            <v>0.19999999999999937</v>
          </cell>
          <cell r="Y104">
            <v>9.9999999999999367E-2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</v>
          </cell>
          <cell r="AG104">
            <v>1.9</v>
          </cell>
          <cell r="AH104">
            <v>1.7999999999999998</v>
          </cell>
          <cell r="AI104">
            <v>1.6999999999999997</v>
          </cell>
          <cell r="AJ104">
            <v>1.5999999999999996</v>
          </cell>
          <cell r="AL104">
            <v>1.4999999999999996</v>
          </cell>
          <cell r="AM104">
            <v>1.3999999999999995</v>
          </cell>
          <cell r="AN104">
            <v>1.2999999999999994</v>
          </cell>
          <cell r="AO104">
            <v>1.1999999999999993</v>
          </cell>
          <cell r="AQ104">
            <v>1.0999999999999992</v>
          </cell>
          <cell r="AR104">
            <v>0.99999999999999922</v>
          </cell>
          <cell r="AS104">
            <v>0.89999999999999925</v>
          </cell>
          <cell r="AT104">
            <v>0.79999999999999927</v>
          </cell>
          <cell r="AV104">
            <v>0.69999999999999929</v>
          </cell>
          <cell r="AW104">
            <v>0.59999999999999931</v>
          </cell>
          <cell r="AX104">
            <v>0.49999999999999933</v>
          </cell>
          <cell r="AY104">
            <v>0.39999999999999936</v>
          </cell>
          <cell r="BA104">
            <v>0.29999999999999938</v>
          </cell>
          <cell r="BB104">
            <v>0.19999999999999937</v>
          </cell>
          <cell r="BC104">
            <v>9.9999999999999367E-2</v>
          </cell>
          <cell r="BD104">
            <v>0</v>
          </cell>
        </row>
        <row r="105">
          <cell r="A105" t="str">
            <v>Amortization Expense</v>
          </cell>
          <cell r="B105">
            <v>5</v>
          </cell>
          <cell r="E105">
            <v>0</v>
          </cell>
          <cell r="F105">
            <v>0.1</v>
          </cell>
          <cell r="G105">
            <v>0.1</v>
          </cell>
          <cell r="H105">
            <v>0.1</v>
          </cell>
          <cell r="I105">
            <v>0.1</v>
          </cell>
          <cell r="J105">
            <v>0.1</v>
          </cell>
          <cell r="K105">
            <v>0.1</v>
          </cell>
          <cell r="L105">
            <v>0.1</v>
          </cell>
          <cell r="M105">
            <v>0.1</v>
          </cell>
          <cell r="N105">
            <v>0.1</v>
          </cell>
          <cell r="O105">
            <v>0.1</v>
          </cell>
          <cell r="P105">
            <v>0.1</v>
          </cell>
          <cell r="Q105">
            <v>0.1</v>
          </cell>
          <cell r="R105">
            <v>0.1</v>
          </cell>
          <cell r="S105">
            <v>0.1</v>
          </cell>
          <cell r="T105">
            <v>0.1</v>
          </cell>
          <cell r="U105">
            <v>0.1</v>
          </cell>
          <cell r="V105">
            <v>0.1</v>
          </cell>
          <cell r="W105">
            <v>0.1</v>
          </cell>
          <cell r="X105">
            <v>0.1</v>
          </cell>
          <cell r="Y105">
            <v>9.9999999999999367E-2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0.1</v>
          </cell>
          <cell r="AG105">
            <v>0.1</v>
          </cell>
          <cell r="AH105">
            <v>0.1</v>
          </cell>
          <cell r="AI105">
            <v>0.1</v>
          </cell>
          <cell r="AJ105">
            <v>0.1</v>
          </cell>
          <cell r="AL105">
            <v>0.1</v>
          </cell>
          <cell r="AM105">
            <v>0.1</v>
          </cell>
          <cell r="AN105">
            <v>0.1</v>
          </cell>
          <cell r="AO105">
            <v>0.1</v>
          </cell>
          <cell r="AQ105">
            <v>0.1</v>
          </cell>
          <cell r="AR105">
            <v>0.1</v>
          </cell>
          <cell r="AS105">
            <v>0.1</v>
          </cell>
          <cell r="AT105">
            <v>0.1</v>
          </cell>
          <cell r="AV105">
            <v>0.1</v>
          </cell>
          <cell r="AW105">
            <v>0.1</v>
          </cell>
          <cell r="AX105">
            <v>0.1</v>
          </cell>
          <cell r="AY105">
            <v>0.1</v>
          </cell>
          <cell r="BA105">
            <v>0.1</v>
          </cell>
          <cell r="BB105">
            <v>0.1</v>
          </cell>
          <cell r="BC105">
            <v>9.9999999999999367E-2</v>
          </cell>
          <cell r="BD105">
            <v>0</v>
          </cell>
        </row>
        <row r="106">
          <cell r="A106" t="str">
            <v>EOP Balance</v>
          </cell>
          <cell r="B106">
            <v>2</v>
          </cell>
          <cell r="E106">
            <v>2</v>
          </cell>
          <cell r="F106">
            <v>1.9</v>
          </cell>
          <cell r="G106">
            <v>1.7999999999999998</v>
          </cell>
          <cell r="H106">
            <v>1.6999999999999997</v>
          </cell>
          <cell r="I106">
            <v>1.5999999999999996</v>
          </cell>
          <cell r="J106">
            <v>1.4999999999999996</v>
          </cell>
          <cell r="K106">
            <v>1.3999999999999995</v>
          </cell>
          <cell r="L106">
            <v>1.2999999999999994</v>
          </cell>
          <cell r="M106">
            <v>1.1999999999999993</v>
          </cell>
          <cell r="N106">
            <v>1.0999999999999992</v>
          </cell>
          <cell r="O106">
            <v>0.99999999999999922</v>
          </cell>
          <cell r="P106">
            <v>0.89999999999999925</v>
          </cell>
          <cell r="Q106">
            <v>0.79999999999999927</v>
          </cell>
          <cell r="R106">
            <v>0.69999999999999929</v>
          </cell>
          <cell r="S106">
            <v>0.59999999999999931</v>
          </cell>
          <cell r="T106">
            <v>0.49999999999999933</v>
          </cell>
          <cell r="U106">
            <v>0.39999999999999936</v>
          </cell>
          <cell r="V106">
            <v>0.29999999999999938</v>
          </cell>
          <cell r="W106">
            <v>0.19999999999999937</v>
          </cell>
          <cell r="X106">
            <v>9.9999999999999367E-2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2</v>
          </cell>
          <cell r="AE106">
            <v>1.9</v>
          </cell>
          <cell r="AG106">
            <v>1.7999999999999998</v>
          </cell>
          <cell r="AH106">
            <v>1.6999999999999997</v>
          </cell>
          <cell r="AI106">
            <v>1.5999999999999996</v>
          </cell>
          <cell r="AJ106">
            <v>1.4999999999999996</v>
          </cell>
          <cell r="AL106">
            <v>1.3999999999999995</v>
          </cell>
          <cell r="AM106">
            <v>1.2999999999999994</v>
          </cell>
          <cell r="AN106">
            <v>1.1999999999999993</v>
          </cell>
          <cell r="AO106">
            <v>1.0999999999999992</v>
          </cell>
          <cell r="AQ106">
            <v>0.99999999999999922</v>
          </cell>
          <cell r="AR106">
            <v>0.89999999999999925</v>
          </cell>
          <cell r="AS106">
            <v>0.79999999999999927</v>
          </cell>
          <cell r="AT106">
            <v>0.69999999999999929</v>
          </cell>
          <cell r="AV106">
            <v>0.59999999999999931</v>
          </cell>
          <cell r="AW106">
            <v>0.49999999999999933</v>
          </cell>
          <cell r="AX106">
            <v>0.39999999999999936</v>
          </cell>
          <cell r="AY106">
            <v>0.29999999999999938</v>
          </cell>
          <cell r="BA106">
            <v>0.19999999999999937</v>
          </cell>
          <cell r="BB106">
            <v>9.9999999999999367E-2</v>
          </cell>
          <cell r="BC106">
            <v>0</v>
          </cell>
          <cell r="BD106">
            <v>0</v>
          </cell>
        </row>
      </sheetData>
      <sheetData sheetId="4">
        <row r="5">
          <cell r="E5">
            <v>40663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1"/>
  <sheetViews>
    <sheetView tabSelected="1" topLeftCell="A72" zoomScale="60" zoomScaleNormal="60" workbookViewId="0">
      <selection activeCell="A84" sqref="A84:A85"/>
    </sheetView>
  </sheetViews>
  <sheetFormatPr baseColWidth="10" defaultRowHeight="15" x14ac:dyDescent="0.25"/>
  <cols>
    <col min="1" max="1" width="12.140625" customWidth="1"/>
    <col min="2" max="3" width="5.5703125" bestFit="1" customWidth="1"/>
    <col min="4" max="4" width="4.85546875" customWidth="1"/>
    <col min="5" max="5" width="74" style="14" customWidth="1"/>
    <col min="6" max="6" width="12.7109375" customWidth="1"/>
    <col min="7" max="7" width="14" customWidth="1"/>
    <col min="8" max="9" width="14.42578125" customWidth="1"/>
    <col min="10" max="10" width="14.85546875" customWidth="1"/>
    <col min="11" max="11" width="14" customWidth="1"/>
    <col min="12" max="12" width="14.42578125" customWidth="1"/>
    <col min="13" max="13" width="14.85546875" customWidth="1"/>
    <col min="14" max="14" width="14.42578125" customWidth="1"/>
    <col min="15" max="16" width="14.85546875" customWidth="1"/>
    <col min="17" max="17" width="14.42578125" customWidth="1"/>
    <col min="18" max="18" width="14.85546875" customWidth="1"/>
    <col min="19" max="19" width="14" customWidth="1"/>
    <col min="20" max="20" width="15" customWidth="1"/>
    <col min="21" max="21" width="14" customWidth="1"/>
    <col min="22" max="23" width="13.85546875" customWidth="1"/>
    <col min="24" max="24" width="13.28515625" customWidth="1"/>
    <col min="25" max="25" width="12.140625" customWidth="1"/>
    <col min="26" max="26" width="13.5703125" customWidth="1"/>
    <col min="27" max="27" width="12.85546875" customWidth="1"/>
    <col min="28" max="29" width="13.140625" customWidth="1"/>
    <col min="30" max="30" width="13.85546875" customWidth="1"/>
    <col min="31" max="33" width="13.140625" customWidth="1"/>
    <col min="34" max="34" width="14" customWidth="1"/>
    <col min="35" max="35" width="13.28515625" customWidth="1"/>
    <col min="36" max="36" width="16.140625" customWidth="1"/>
  </cols>
  <sheetData>
    <row r="1" spans="1:36" x14ac:dyDescent="0.25">
      <c r="AG1" s="47" t="s">
        <v>90</v>
      </c>
      <c r="AH1" s="47"/>
      <c r="AI1" s="47"/>
      <c r="AJ1" s="47"/>
    </row>
    <row r="2" spans="1:36" s="1" customFormat="1" ht="35.25" customHeight="1" thickBot="1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.75" thickBot="1" x14ac:dyDescent="0.3">
      <c r="A3" s="61"/>
      <c r="B3" s="52" t="s">
        <v>2</v>
      </c>
      <c r="C3" s="52" t="s">
        <v>3</v>
      </c>
      <c r="D3" s="52" t="s">
        <v>4</v>
      </c>
      <c r="E3" s="54" t="s">
        <v>5</v>
      </c>
      <c r="F3" s="48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50"/>
    </row>
    <row r="4" spans="1:36" ht="80.25" customHeight="1" thickBot="1" x14ac:dyDescent="0.3">
      <c r="A4" s="62"/>
      <c r="B4" s="53"/>
      <c r="C4" s="53"/>
      <c r="D4" s="53"/>
      <c r="E4" s="55"/>
      <c r="F4" s="30">
        <v>2019</v>
      </c>
      <c r="G4" s="30">
        <v>2020</v>
      </c>
      <c r="H4" s="30">
        <v>2021</v>
      </c>
      <c r="I4" s="30">
        <v>2022</v>
      </c>
      <c r="J4" s="30">
        <v>2023</v>
      </c>
      <c r="K4" s="30">
        <v>2024</v>
      </c>
      <c r="L4" s="30">
        <v>2025</v>
      </c>
      <c r="M4" s="30">
        <v>2026</v>
      </c>
      <c r="N4" s="30">
        <v>2027</v>
      </c>
      <c r="O4" s="30">
        <v>2028</v>
      </c>
      <c r="P4" s="30">
        <v>2029</v>
      </c>
      <c r="Q4" s="30">
        <v>2030</v>
      </c>
      <c r="R4" s="30">
        <v>2031</v>
      </c>
      <c r="S4" s="30">
        <v>2032</v>
      </c>
      <c r="T4" s="30">
        <v>2033</v>
      </c>
      <c r="U4" s="30">
        <v>2034</v>
      </c>
      <c r="V4" s="30">
        <v>2035</v>
      </c>
      <c r="W4" s="30">
        <v>2036</v>
      </c>
      <c r="X4" s="30">
        <v>2037</v>
      </c>
      <c r="Y4" s="30">
        <v>2038</v>
      </c>
      <c r="Z4" s="30">
        <v>2039</v>
      </c>
      <c r="AA4" s="30">
        <v>2040</v>
      </c>
      <c r="AB4" s="30">
        <v>2041</v>
      </c>
      <c r="AC4" s="30">
        <v>2042</v>
      </c>
      <c r="AD4" s="30">
        <v>2043</v>
      </c>
      <c r="AE4" s="30">
        <v>2044</v>
      </c>
      <c r="AF4" s="30">
        <v>2045</v>
      </c>
      <c r="AG4" s="30">
        <v>2046</v>
      </c>
      <c r="AH4" s="30">
        <v>2047</v>
      </c>
      <c r="AI4" s="30">
        <v>2048</v>
      </c>
      <c r="AJ4" s="23" t="s">
        <v>6</v>
      </c>
    </row>
    <row r="5" spans="1:36" ht="30" customHeight="1" x14ac:dyDescent="0.25">
      <c r="A5" s="63" t="s">
        <v>7</v>
      </c>
      <c r="B5" s="26">
        <v>30</v>
      </c>
      <c r="C5" s="27">
        <v>325</v>
      </c>
      <c r="D5" s="27">
        <v>73</v>
      </c>
      <c r="E5" s="15" t="s">
        <v>82</v>
      </c>
      <c r="F5" s="20">
        <v>0</v>
      </c>
      <c r="G5" s="21">
        <v>0</v>
      </c>
      <c r="H5" s="21">
        <v>0</v>
      </c>
      <c r="I5" s="21">
        <v>0</v>
      </c>
      <c r="J5" s="21">
        <v>356025442.5</v>
      </c>
      <c r="K5" s="21">
        <v>118675147.5</v>
      </c>
      <c r="L5" s="21">
        <v>118675147.5</v>
      </c>
      <c r="M5" s="21">
        <v>118675147.5</v>
      </c>
      <c r="N5" s="21">
        <v>118675147.5</v>
      </c>
      <c r="O5" s="21">
        <v>118675147.5</v>
      </c>
      <c r="P5" s="21">
        <v>118675147.5</v>
      </c>
      <c r="Q5" s="21">
        <v>118675147.5</v>
      </c>
      <c r="R5" s="21">
        <v>118675147.5</v>
      </c>
      <c r="S5" s="21">
        <v>118675147.5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2">
        <f>SUM('Anexa Art 66'!$F5:$AI5)</f>
        <v>1424101770</v>
      </c>
    </row>
    <row r="6" spans="1:36" x14ac:dyDescent="0.25">
      <c r="A6" s="64"/>
      <c r="B6" s="28">
        <v>30</v>
      </c>
      <c r="C6" s="19">
        <v>325</v>
      </c>
      <c r="D6" s="19">
        <v>73</v>
      </c>
      <c r="E6" s="16" t="s">
        <v>8</v>
      </c>
      <c r="F6" s="2">
        <v>0</v>
      </c>
      <c r="G6" s="3">
        <v>0</v>
      </c>
      <c r="H6" s="3">
        <v>0</v>
      </c>
      <c r="I6" s="3">
        <v>0</v>
      </c>
      <c r="J6" s="3">
        <v>341640000</v>
      </c>
      <c r="K6" s="3">
        <v>113880000</v>
      </c>
      <c r="L6" s="3">
        <v>113880000</v>
      </c>
      <c r="M6" s="3">
        <v>113880000</v>
      </c>
      <c r="N6" s="3">
        <v>113880000</v>
      </c>
      <c r="O6" s="3">
        <v>113880000</v>
      </c>
      <c r="P6" s="3">
        <v>113880000</v>
      </c>
      <c r="Q6" s="3">
        <v>113880000</v>
      </c>
      <c r="R6" s="3">
        <v>113880000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4">
        <f>SUM('Anexa Art 66'!$F6:$AI6)</f>
        <v>1252680000</v>
      </c>
    </row>
    <row r="7" spans="1:36" x14ac:dyDescent="0.25">
      <c r="A7" s="64"/>
      <c r="B7" s="28">
        <v>30</v>
      </c>
      <c r="C7" s="19">
        <v>325</v>
      </c>
      <c r="D7" s="19">
        <v>73</v>
      </c>
      <c r="E7" s="16" t="s">
        <v>83</v>
      </c>
      <c r="F7" s="2">
        <v>0</v>
      </c>
      <c r="G7" s="3">
        <v>0</v>
      </c>
      <c r="H7" s="3">
        <v>0</v>
      </c>
      <c r="I7" s="3">
        <v>67275000</v>
      </c>
      <c r="J7" s="3">
        <v>22425000</v>
      </c>
      <c r="K7" s="3">
        <v>22425000</v>
      </c>
      <c r="L7" s="3">
        <v>22425000</v>
      </c>
      <c r="M7" s="3">
        <v>22425000</v>
      </c>
      <c r="N7" s="3">
        <v>22425000</v>
      </c>
      <c r="O7" s="3">
        <v>22425000</v>
      </c>
      <c r="P7" s="3">
        <v>22425000</v>
      </c>
      <c r="Q7" s="3">
        <v>22425000</v>
      </c>
      <c r="R7" s="3">
        <v>22425000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4">
        <f>SUM('Anexa Art 66'!$F7:$AI7)</f>
        <v>269100000</v>
      </c>
    </row>
    <row r="8" spans="1:36" x14ac:dyDescent="0.25">
      <c r="A8" s="64"/>
      <c r="B8" s="28">
        <v>30</v>
      </c>
      <c r="C8" s="19">
        <v>325</v>
      </c>
      <c r="D8" s="19">
        <v>73</v>
      </c>
      <c r="E8" s="16" t="s">
        <v>9</v>
      </c>
      <c r="F8" s="2">
        <v>0</v>
      </c>
      <c r="G8" s="3">
        <v>0</v>
      </c>
      <c r="H8" s="3">
        <v>0</v>
      </c>
      <c r="I8" s="3">
        <v>0</v>
      </c>
      <c r="J8" s="3">
        <v>0</v>
      </c>
      <c r="K8" s="3">
        <v>135008823.52941176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4">
        <f>SUM('Anexa Art 66'!$F8:$AI8)</f>
        <v>135008823.52941176</v>
      </c>
    </row>
    <row r="9" spans="1:36" ht="30" x14ac:dyDescent="0.25">
      <c r="A9" s="64"/>
      <c r="B9" s="28">
        <v>40</v>
      </c>
      <c r="C9" s="19">
        <v>332</v>
      </c>
      <c r="D9" s="19">
        <v>18</v>
      </c>
      <c r="E9" s="16" t="s">
        <v>10</v>
      </c>
      <c r="F9" s="2">
        <v>0</v>
      </c>
      <c r="G9" s="3">
        <v>0</v>
      </c>
      <c r="H9" s="3">
        <v>0</v>
      </c>
      <c r="I9" s="3">
        <v>77611052.833333343</v>
      </c>
      <c r="J9" s="3">
        <v>45713946</v>
      </c>
      <c r="K9" s="3">
        <v>45713946</v>
      </c>
      <c r="L9" s="3">
        <v>45713946</v>
      </c>
      <c r="M9" s="3">
        <v>45713946</v>
      </c>
      <c r="N9" s="3">
        <v>45713946</v>
      </c>
      <c r="O9" s="3">
        <v>45713946</v>
      </c>
      <c r="P9" s="3">
        <v>45713946</v>
      </c>
      <c r="Q9" s="3">
        <v>45713946</v>
      </c>
      <c r="R9" s="3">
        <v>45713946</v>
      </c>
      <c r="S9" s="3">
        <v>16580207</v>
      </c>
      <c r="T9" s="3">
        <v>16580207</v>
      </c>
      <c r="U9" s="3">
        <v>16580207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4">
        <f>SUM('Anexa Art 66'!$F9:$AI9)</f>
        <v>538777187.83333337</v>
      </c>
    </row>
    <row r="10" spans="1:36" x14ac:dyDescent="0.25">
      <c r="A10" s="64"/>
      <c r="B10" s="28">
        <v>30</v>
      </c>
      <c r="C10" s="19">
        <v>325</v>
      </c>
      <c r="D10" s="19">
        <v>73</v>
      </c>
      <c r="E10" s="16" t="s">
        <v>11</v>
      </c>
      <c r="F10" s="2">
        <v>0</v>
      </c>
      <c r="G10" s="3">
        <v>0</v>
      </c>
      <c r="H10" s="3">
        <v>0</v>
      </c>
      <c r="I10" s="3">
        <v>0</v>
      </c>
      <c r="J10" s="3">
        <v>0</v>
      </c>
      <c r="K10" s="3">
        <v>74765289.529411763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4">
        <f>SUM('Anexa Art 66'!$F10:$AI10)</f>
        <v>74765289.529411763</v>
      </c>
    </row>
    <row r="11" spans="1:36" ht="30" x14ac:dyDescent="0.25">
      <c r="A11" s="64"/>
      <c r="B11" s="28">
        <v>57</v>
      </c>
      <c r="C11" s="19">
        <v>604</v>
      </c>
      <c r="D11" s="19">
        <v>44</v>
      </c>
      <c r="E11" s="16" t="s">
        <v>12</v>
      </c>
      <c r="F11" s="2">
        <v>2171364.0508967731</v>
      </c>
      <c r="G11" s="3">
        <v>182114046.07634515</v>
      </c>
      <c r="H11" s="3">
        <v>78839046.076345161</v>
      </c>
      <c r="I11" s="3">
        <v>120608046.07634518</v>
      </c>
      <c r="J11" s="3">
        <v>147383046.07634515</v>
      </c>
      <c r="K11" s="3">
        <v>156257046.07634515</v>
      </c>
      <c r="L11" s="3">
        <v>156257046.07634515</v>
      </c>
      <c r="M11" s="3">
        <v>156257046.07634515</v>
      </c>
      <c r="N11" s="3">
        <v>156257046.07634515</v>
      </c>
      <c r="O11" s="3">
        <v>156257046.07634515</v>
      </c>
      <c r="P11" s="3">
        <v>156257046.07634515</v>
      </c>
      <c r="Q11" s="3">
        <v>130400046.07634515</v>
      </c>
      <c r="R11" s="3">
        <v>80675046.076345146</v>
      </c>
      <c r="S11" s="3">
        <v>38906046.076345161</v>
      </c>
      <c r="T11" s="3">
        <v>12437046.076345161</v>
      </c>
      <c r="U11" s="3">
        <v>1628523.0381725798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4">
        <f>SUM('Anexa Art 66'!$F11:$AI11)</f>
        <v>1732704532.1579018</v>
      </c>
    </row>
    <row r="12" spans="1:36" x14ac:dyDescent="0.25">
      <c r="A12" s="64"/>
      <c r="B12" s="28">
        <v>40</v>
      </c>
      <c r="C12" s="19">
        <v>332</v>
      </c>
      <c r="D12" s="19">
        <v>18</v>
      </c>
      <c r="E12" s="16" t="s">
        <v>84</v>
      </c>
      <c r="F12" s="2">
        <v>0</v>
      </c>
      <c r="G12" s="3">
        <v>0</v>
      </c>
      <c r="H12" s="3">
        <v>0</v>
      </c>
      <c r="I12" s="3">
        <v>0</v>
      </c>
      <c r="J12" s="3">
        <v>43117252.333333328</v>
      </c>
      <c r="K12" s="3">
        <v>25396637</v>
      </c>
      <c r="L12" s="3">
        <v>25396637</v>
      </c>
      <c r="M12" s="3">
        <v>25396637</v>
      </c>
      <c r="N12" s="3">
        <v>25396637</v>
      </c>
      <c r="O12" s="3">
        <v>25396637</v>
      </c>
      <c r="P12" s="3">
        <v>25396637</v>
      </c>
      <c r="Q12" s="3">
        <v>25396637</v>
      </c>
      <c r="R12" s="3">
        <v>25396637</v>
      </c>
      <c r="S12" s="3">
        <v>25396637</v>
      </c>
      <c r="T12" s="3">
        <v>9211226</v>
      </c>
      <c r="U12" s="3">
        <v>9211226</v>
      </c>
      <c r="V12" s="3">
        <v>9211226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4">
        <f>SUM('Anexa Art 66'!$F12:$AI12)</f>
        <v>299320663.33333331</v>
      </c>
    </row>
    <row r="13" spans="1:36" ht="45" x14ac:dyDescent="0.25">
      <c r="A13" s="64"/>
      <c r="B13" s="28">
        <v>57</v>
      </c>
      <c r="C13" s="19">
        <v>604</v>
      </c>
      <c r="D13" s="19">
        <v>40</v>
      </c>
      <c r="E13" s="16" t="s">
        <v>80</v>
      </c>
      <c r="F13" s="2">
        <v>7599774</v>
      </c>
      <c r="G13" s="3">
        <v>175434592</v>
      </c>
      <c r="H13" s="3">
        <v>77897092</v>
      </c>
      <c r="I13" s="3">
        <v>117345592</v>
      </c>
      <c r="J13" s="3">
        <v>142633092</v>
      </c>
      <c r="K13" s="3">
        <v>151014092</v>
      </c>
      <c r="L13" s="3">
        <v>151014092</v>
      </c>
      <c r="M13" s="3">
        <v>151014092</v>
      </c>
      <c r="N13" s="3">
        <v>151014092</v>
      </c>
      <c r="O13" s="3">
        <v>151014092</v>
      </c>
      <c r="P13" s="3">
        <v>151014092</v>
      </c>
      <c r="Q13" s="3">
        <v>126593592</v>
      </c>
      <c r="R13" s="3">
        <v>79631092</v>
      </c>
      <c r="S13" s="3">
        <v>40182592</v>
      </c>
      <c r="T13" s="3">
        <v>15184092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4">
        <f>SUM('Anexa Art 66'!$F13:$AI13)</f>
        <v>1688586062</v>
      </c>
    </row>
    <row r="14" spans="1:36" s="8" customFormat="1" ht="30" x14ac:dyDescent="0.25">
      <c r="A14" s="64"/>
      <c r="B14" s="28">
        <v>57</v>
      </c>
      <c r="C14" s="19">
        <v>604</v>
      </c>
      <c r="D14" s="19">
        <v>40</v>
      </c>
      <c r="E14" s="17" t="s">
        <v>13</v>
      </c>
      <c r="F14" s="5">
        <v>0</v>
      </c>
      <c r="G14" s="6">
        <v>0</v>
      </c>
      <c r="H14" s="6">
        <v>41972786.856000006</v>
      </c>
      <c r="I14" s="6">
        <v>20986393.428000003</v>
      </c>
      <c r="J14" s="6">
        <v>45065236.276701026</v>
      </c>
      <c r="K14" s="6">
        <v>47853974.10897506</v>
      </c>
      <c r="L14" s="6">
        <v>47978655.278738126</v>
      </c>
      <c r="M14" s="6">
        <v>48105979.689300172</v>
      </c>
      <c r="N14" s="6">
        <v>48236003.377366126</v>
      </c>
      <c r="O14" s="6">
        <v>48368783.567619085</v>
      </c>
      <c r="P14" s="6">
        <v>48504378.697905399</v>
      </c>
      <c r="Q14" s="6">
        <v>48642848.444953792</v>
      </c>
      <c r="R14" s="6">
        <v>48784253.750639603</v>
      </c>
      <c r="S14" s="6">
        <v>27942263.420805957</v>
      </c>
      <c r="T14" s="6">
        <v>4718979.7251134543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7">
        <f>SUM('Anexa Art 66'!$F14:$AI14)</f>
        <v>527160536.62211782</v>
      </c>
    </row>
    <row r="15" spans="1:36" ht="30" x14ac:dyDescent="0.25">
      <c r="A15" s="64"/>
      <c r="B15" s="28">
        <v>57</v>
      </c>
      <c r="C15" s="19">
        <v>604</v>
      </c>
      <c r="D15" s="19">
        <v>40</v>
      </c>
      <c r="E15" s="16" t="s">
        <v>14</v>
      </c>
      <c r="F15" s="2">
        <v>3257046.0763451601</v>
      </c>
      <c r="G15" s="3">
        <v>108225169.11451773</v>
      </c>
      <c r="H15" s="3">
        <v>48555169.114517741</v>
      </c>
      <c r="I15" s="3">
        <v>72688369.114517733</v>
      </c>
      <c r="J15" s="3">
        <v>88158369.114517733</v>
      </c>
      <c r="K15" s="3">
        <v>93285569.114517733</v>
      </c>
      <c r="L15" s="3">
        <v>93285569.114517733</v>
      </c>
      <c r="M15" s="3">
        <v>93285569.114517733</v>
      </c>
      <c r="N15" s="3">
        <v>93285569.114517733</v>
      </c>
      <c r="O15" s="3">
        <v>93285569.114517733</v>
      </c>
      <c r="P15" s="3">
        <v>93285569.114517733</v>
      </c>
      <c r="Q15" s="3">
        <v>78345969.114517733</v>
      </c>
      <c r="R15" s="3">
        <v>49615969.114517733</v>
      </c>
      <c r="S15" s="3">
        <v>25482769.114517741</v>
      </c>
      <c r="T15" s="3">
        <v>10189569.114517741</v>
      </c>
      <c r="U15" s="3">
        <v>2442784.55725887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4">
        <f>SUM('Anexa Art 66'!$F15:$AI15)</f>
        <v>1046674598.236852</v>
      </c>
    </row>
    <row r="16" spans="1:36" ht="45" x14ac:dyDescent="0.25">
      <c r="A16" s="64"/>
      <c r="B16" s="28">
        <v>57</v>
      </c>
      <c r="C16" s="19">
        <v>604</v>
      </c>
      <c r="D16" s="19">
        <v>40</v>
      </c>
      <c r="E16" s="16" t="s">
        <v>94</v>
      </c>
      <c r="F16" s="2">
        <v>3799887</v>
      </c>
      <c r="G16" s="3">
        <v>257631446</v>
      </c>
      <c r="H16" s="3">
        <v>110751446</v>
      </c>
      <c r="I16" s="3">
        <v>170156246</v>
      </c>
      <c r="J16" s="3">
        <v>208236246</v>
      </c>
      <c r="K16" s="3">
        <v>220857046</v>
      </c>
      <c r="L16" s="3">
        <v>220857046</v>
      </c>
      <c r="M16" s="3">
        <v>220857046</v>
      </c>
      <c r="N16" s="3">
        <v>220857046</v>
      </c>
      <c r="O16" s="3">
        <v>220857046</v>
      </c>
      <c r="P16" s="3">
        <v>220857046</v>
      </c>
      <c r="Q16" s="3">
        <v>184082646</v>
      </c>
      <c r="R16" s="3">
        <v>113362646</v>
      </c>
      <c r="S16" s="3">
        <v>53957846</v>
      </c>
      <c r="T16" s="3">
        <v>16313046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4">
        <f>SUM('Anexa Art 66'!$F16:$AI16)</f>
        <v>2443433731</v>
      </c>
    </row>
    <row r="17" spans="1:36" ht="30" x14ac:dyDescent="0.25">
      <c r="A17" s="64"/>
      <c r="B17" s="28">
        <v>57</v>
      </c>
      <c r="C17" s="19">
        <v>604</v>
      </c>
      <c r="D17" s="19">
        <v>40</v>
      </c>
      <c r="E17" s="16" t="s">
        <v>15</v>
      </c>
      <c r="F17" s="2">
        <v>4342728</v>
      </c>
      <c r="G17" s="3">
        <v>101904492</v>
      </c>
      <c r="H17" s="3">
        <v>46824492</v>
      </c>
      <c r="I17" s="3">
        <v>69101292</v>
      </c>
      <c r="J17" s="3">
        <v>83381292</v>
      </c>
      <c r="K17" s="3">
        <v>88114092</v>
      </c>
      <c r="L17" s="3">
        <v>88114092</v>
      </c>
      <c r="M17" s="3">
        <v>88114092</v>
      </c>
      <c r="N17" s="3">
        <v>88114092</v>
      </c>
      <c r="O17" s="3">
        <v>88114092</v>
      </c>
      <c r="P17" s="3">
        <v>88114092</v>
      </c>
      <c r="Q17" s="3">
        <v>74323692</v>
      </c>
      <c r="R17" s="3">
        <v>47803692</v>
      </c>
      <c r="S17" s="3">
        <v>25526892</v>
      </c>
      <c r="T17" s="3">
        <v>11410092</v>
      </c>
      <c r="U17" s="3">
        <v>3257046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4">
        <f>SUM('Anexa Art 66'!$F17:$AI17)</f>
        <v>996560262</v>
      </c>
    </row>
    <row r="18" spans="1:36" ht="45" x14ac:dyDescent="0.25">
      <c r="A18" s="64"/>
      <c r="B18" s="28">
        <v>57</v>
      </c>
      <c r="C18" s="19">
        <v>604</v>
      </c>
      <c r="D18" s="19">
        <v>40</v>
      </c>
      <c r="E18" s="16" t="s">
        <v>16</v>
      </c>
      <c r="F18" s="2">
        <v>7599774</v>
      </c>
      <c r="G18" s="3">
        <v>133303832</v>
      </c>
      <c r="H18" s="3">
        <v>60093332</v>
      </c>
      <c r="I18" s="3">
        <v>89702912</v>
      </c>
      <c r="J18" s="3">
        <v>108683412</v>
      </c>
      <c r="K18" s="3">
        <v>114974092</v>
      </c>
      <c r="L18" s="3">
        <v>114974092</v>
      </c>
      <c r="M18" s="3">
        <v>114974092</v>
      </c>
      <c r="N18" s="3">
        <v>114974092</v>
      </c>
      <c r="O18" s="3">
        <v>114974092</v>
      </c>
      <c r="P18" s="3">
        <v>114974092</v>
      </c>
      <c r="Q18" s="3">
        <v>96644352</v>
      </c>
      <c r="R18" s="3">
        <v>61394852</v>
      </c>
      <c r="S18" s="3">
        <v>31785272</v>
      </c>
      <c r="T18" s="3">
        <v>13021692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4">
        <f>SUM('Anexa Art 66'!$F18:$AI18)</f>
        <v>1292073982</v>
      </c>
    </row>
    <row r="19" spans="1:36" ht="30" x14ac:dyDescent="0.25">
      <c r="A19" s="64"/>
      <c r="B19" s="28">
        <v>57</v>
      </c>
      <c r="C19" s="19">
        <v>604</v>
      </c>
      <c r="D19" s="19">
        <v>40</v>
      </c>
      <c r="E19" s="16" t="s">
        <v>17</v>
      </c>
      <c r="F19" s="2">
        <v>7599774</v>
      </c>
      <c r="G19" s="3">
        <v>161126032</v>
      </c>
      <c r="H19" s="3">
        <v>71850532</v>
      </c>
      <c r="I19" s="3">
        <v>107957512</v>
      </c>
      <c r="J19" s="3">
        <v>131103012</v>
      </c>
      <c r="K19" s="3">
        <v>138774092</v>
      </c>
      <c r="L19" s="3">
        <v>138774092</v>
      </c>
      <c r="M19" s="3">
        <v>138774092</v>
      </c>
      <c r="N19" s="3">
        <v>138774092</v>
      </c>
      <c r="O19" s="3">
        <v>138774092</v>
      </c>
      <c r="P19" s="3">
        <v>138774092</v>
      </c>
      <c r="Q19" s="3">
        <v>116422152</v>
      </c>
      <c r="R19" s="3">
        <v>73437652</v>
      </c>
      <c r="S19" s="3">
        <v>37330672</v>
      </c>
      <c r="T19" s="3">
        <v>14449692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4">
        <f>SUM('Anexa Art 66'!$F19:$AI19)</f>
        <v>1553921582</v>
      </c>
    </row>
    <row r="20" spans="1:36" ht="30" x14ac:dyDescent="0.25">
      <c r="A20" s="64"/>
      <c r="B20" s="28">
        <v>57</v>
      </c>
      <c r="C20" s="19">
        <v>604</v>
      </c>
      <c r="D20" s="19">
        <v>40</v>
      </c>
      <c r="E20" s="16" t="s">
        <v>18</v>
      </c>
      <c r="F20" s="2">
        <v>4342728</v>
      </c>
      <c r="G20" s="3">
        <v>61761032</v>
      </c>
      <c r="H20" s="3">
        <v>29860532</v>
      </c>
      <c r="I20" s="3">
        <v>42762512</v>
      </c>
      <c r="J20" s="3">
        <v>51033012</v>
      </c>
      <c r="K20" s="3">
        <v>53774092</v>
      </c>
      <c r="L20" s="3">
        <v>53774092</v>
      </c>
      <c r="M20" s="3">
        <v>53774092</v>
      </c>
      <c r="N20" s="3">
        <v>53774092</v>
      </c>
      <c r="O20" s="3">
        <v>53774092</v>
      </c>
      <c r="P20" s="3">
        <v>53774092</v>
      </c>
      <c r="Q20" s="3">
        <v>45787152</v>
      </c>
      <c r="R20" s="3">
        <v>30427652</v>
      </c>
      <c r="S20" s="3">
        <v>17525672</v>
      </c>
      <c r="T20" s="3">
        <v>9349692</v>
      </c>
      <c r="U20" s="3">
        <v>3257046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4">
        <f>SUM('Anexa Art 66'!$F20:$AI20)</f>
        <v>618751582</v>
      </c>
    </row>
    <row r="21" spans="1:36" ht="45" x14ac:dyDescent="0.25">
      <c r="A21" s="64"/>
      <c r="B21" s="28">
        <v>57</v>
      </c>
      <c r="C21" s="19">
        <v>604</v>
      </c>
      <c r="D21" s="19">
        <v>40</v>
      </c>
      <c r="E21" s="16" t="s">
        <v>19</v>
      </c>
      <c r="F21" s="2">
        <v>15199548</v>
      </c>
      <c r="G21" s="3">
        <v>140215384</v>
      </c>
      <c r="H21" s="3">
        <v>66775384</v>
      </c>
      <c r="I21" s="3">
        <v>96477784</v>
      </c>
      <c r="J21" s="3">
        <v>115517784</v>
      </c>
      <c r="K21" s="3">
        <v>121828184</v>
      </c>
      <c r="L21" s="3">
        <v>121828184</v>
      </c>
      <c r="M21" s="3">
        <v>121828184</v>
      </c>
      <c r="N21" s="3">
        <v>121828184</v>
      </c>
      <c r="O21" s="3">
        <v>121828184</v>
      </c>
      <c r="P21" s="3">
        <v>121828184</v>
      </c>
      <c r="Q21" s="3">
        <v>103440984</v>
      </c>
      <c r="R21" s="3">
        <v>68080984</v>
      </c>
      <c r="S21" s="3">
        <v>38378584</v>
      </c>
      <c r="T21" s="3">
        <v>19556184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4">
        <f>SUM('Anexa Art 66'!$F21:$AI21)</f>
        <v>1394611724</v>
      </c>
    </row>
    <row r="22" spans="1:36" ht="30" x14ac:dyDescent="0.25">
      <c r="A22" s="64"/>
      <c r="B22" s="28">
        <v>57</v>
      </c>
      <c r="C22" s="19">
        <v>327</v>
      </c>
      <c r="D22" s="19">
        <v>66</v>
      </c>
      <c r="E22" s="16" t="s">
        <v>85</v>
      </c>
      <c r="F22" s="2">
        <v>0</v>
      </c>
      <c r="G22" s="3">
        <v>0</v>
      </c>
      <c r="H22" s="3">
        <v>28800000</v>
      </c>
      <c r="I22" s="3">
        <v>14400000</v>
      </c>
      <c r="J22" s="3">
        <v>14400000</v>
      </c>
      <c r="K22" s="3">
        <v>14400000</v>
      </c>
      <c r="L22" s="3">
        <v>14400000</v>
      </c>
      <c r="M22" s="3">
        <v>14400000</v>
      </c>
      <c r="N22" s="3">
        <v>14400000</v>
      </c>
      <c r="O22" s="3">
        <v>14400000</v>
      </c>
      <c r="P22" s="3">
        <v>14400000</v>
      </c>
      <c r="Q22" s="3">
        <v>14400000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4">
        <f>SUM('Anexa Art 66'!$F22:$AI22)</f>
        <v>158400000</v>
      </c>
    </row>
    <row r="23" spans="1:36" ht="30" x14ac:dyDescent="0.25">
      <c r="A23" s="64"/>
      <c r="B23" s="28">
        <v>30</v>
      </c>
      <c r="C23" s="19">
        <v>325</v>
      </c>
      <c r="D23" s="19">
        <v>73</v>
      </c>
      <c r="E23" s="16" t="s">
        <v>20</v>
      </c>
      <c r="F23" s="2">
        <v>0</v>
      </c>
      <c r="G23" s="3">
        <v>0</v>
      </c>
      <c r="H23" s="3">
        <v>0</v>
      </c>
      <c r="I23" s="3">
        <v>0</v>
      </c>
      <c r="J23" s="3">
        <v>0</v>
      </c>
      <c r="K23" s="3">
        <v>355517231.95002854</v>
      </c>
      <c r="L23" s="3">
        <v>237011487.96668571</v>
      </c>
      <c r="M23" s="3">
        <v>237011487.96668571</v>
      </c>
      <c r="N23" s="3">
        <v>237011487.96668571</v>
      </c>
      <c r="O23" s="3">
        <v>237011487.96668571</v>
      </c>
      <c r="P23" s="3">
        <v>237011487.96668571</v>
      </c>
      <c r="Q23" s="3">
        <v>237011487.96668571</v>
      </c>
      <c r="R23" s="3">
        <v>237011487.96668571</v>
      </c>
      <c r="S23" s="3">
        <v>237011487.96668571</v>
      </c>
      <c r="T23" s="3">
        <v>237011487.96668571</v>
      </c>
      <c r="U23" s="3">
        <v>118505743.98334286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4">
        <f>SUM('Anexa Art 66'!$F23:$AI23)</f>
        <v>2607126367.633543</v>
      </c>
    </row>
    <row r="24" spans="1:36" x14ac:dyDescent="0.25">
      <c r="A24" s="64"/>
      <c r="B24" s="28">
        <v>40</v>
      </c>
      <c r="C24" s="19">
        <v>332</v>
      </c>
      <c r="D24" s="19">
        <v>18</v>
      </c>
      <c r="E24" s="16" t="s">
        <v>86</v>
      </c>
      <c r="F24" s="2">
        <v>0</v>
      </c>
      <c r="G24" s="3">
        <v>0</v>
      </c>
      <c r="H24" s="3">
        <v>0</v>
      </c>
      <c r="I24" s="3">
        <v>26931841.333333332</v>
      </c>
      <c r="J24" s="3">
        <v>41582048</v>
      </c>
      <c r="K24" s="3">
        <v>25396637</v>
      </c>
      <c r="L24" s="3">
        <v>25396637</v>
      </c>
      <c r="M24" s="3">
        <v>25396637</v>
      </c>
      <c r="N24" s="3">
        <v>25396637</v>
      </c>
      <c r="O24" s="3">
        <v>25396637</v>
      </c>
      <c r="P24" s="3">
        <v>25396637</v>
      </c>
      <c r="Q24" s="3">
        <v>25396637</v>
      </c>
      <c r="R24" s="3">
        <v>25396637</v>
      </c>
      <c r="S24" s="3">
        <v>9211226</v>
      </c>
      <c r="T24" s="3">
        <v>9211226</v>
      </c>
      <c r="U24" s="3">
        <v>9211226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4">
        <f>SUM('Anexa Art 66'!$F24:$AI24)</f>
        <v>299320663.33333331</v>
      </c>
    </row>
    <row r="25" spans="1:36" ht="30" x14ac:dyDescent="0.25">
      <c r="A25" s="64"/>
      <c r="B25" s="28">
        <v>40</v>
      </c>
      <c r="C25" s="19">
        <v>332</v>
      </c>
      <c r="D25" s="19">
        <v>18</v>
      </c>
      <c r="E25" s="16" t="s">
        <v>87</v>
      </c>
      <c r="F25" s="2">
        <v>0</v>
      </c>
      <c r="G25" s="3">
        <v>0</v>
      </c>
      <c r="H25" s="3">
        <v>0</v>
      </c>
      <c r="I25" s="3">
        <v>129351755</v>
      </c>
      <c r="J25" s="3">
        <v>76189910</v>
      </c>
      <c r="K25" s="3">
        <v>76189910</v>
      </c>
      <c r="L25" s="3">
        <v>76189910</v>
      </c>
      <c r="M25" s="3">
        <v>76189910</v>
      </c>
      <c r="N25" s="3">
        <v>76189910</v>
      </c>
      <c r="O25" s="3">
        <v>76189910</v>
      </c>
      <c r="P25" s="3">
        <v>76189910</v>
      </c>
      <c r="Q25" s="3">
        <v>76189910</v>
      </c>
      <c r="R25" s="3">
        <v>76189910</v>
      </c>
      <c r="S25" s="3">
        <v>27633678</v>
      </c>
      <c r="T25" s="3">
        <v>27633678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4">
        <f>SUM('Anexa Art 66'!$F25:$AI25)</f>
        <v>870328301</v>
      </c>
    </row>
    <row r="26" spans="1:36" x14ac:dyDescent="0.25">
      <c r="A26" s="64"/>
      <c r="B26" s="28">
        <v>30</v>
      </c>
      <c r="C26" s="19">
        <v>325</v>
      </c>
      <c r="D26" s="19">
        <v>73</v>
      </c>
      <c r="E26" s="16" t="s">
        <v>21</v>
      </c>
      <c r="F26" s="2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47823662.25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4">
        <f>SUM('Anexa Art 66'!$F26:$AI26)</f>
        <v>47823662.25</v>
      </c>
    </row>
    <row r="27" spans="1:36" s="8" customFormat="1" x14ac:dyDescent="0.25">
      <c r="A27" s="64"/>
      <c r="B27" s="28">
        <v>57</v>
      </c>
      <c r="C27" s="19">
        <v>327</v>
      </c>
      <c r="D27" s="19">
        <v>66</v>
      </c>
      <c r="E27" s="17" t="s">
        <v>22</v>
      </c>
      <c r="F27" s="5">
        <v>0</v>
      </c>
      <c r="G27" s="6">
        <v>0</v>
      </c>
      <c r="H27" s="6">
        <v>320008333.33333331</v>
      </c>
      <c r="I27" s="6">
        <v>96350000</v>
      </c>
      <c r="J27" s="6">
        <v>161225000</v>
      </c>
      <c r="K27" s="6">
        <v>278000000</v>
      </c>
      <c r="L27" s="6">
        <v>278000000</v>
      </c>
      <c r="M27" s="6">
        <v>278000000</v>
      </c>
      <c r="N27" s="6">
        <v>278000000</v>
      </c>
      <c r="O27" s="6">
        <v>278000000</v>
      </c>
      <c r="P27" s="6">
        <v>278000000</v>
      </c>
      <c r="Q27" s="6">
        <v>278000000</v>
      </c>
      <c r="R27" s="6">
        <v>278000000</v>
      </c>
      <c r="S27" s="6">
        <v>161225000</v>
      </c>
      <c r="T27" s="6">
        <v>96350000</v>
      </c>
      <c r="U27" s="6">
        <v>57425000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7">
        <f>SUM('Anexa Art 66'!$F27:$AI27)</f>
        <v>3116583333.333333</v>
      </c>
    </row>
    <row r="28" spans="1:36" x14ac:dyDescent="0.25">
      <c r="A28" s="64"/>
      <c r="B28" s="28">
        <v>30</v>
      </c>
      <c r="C28" s="19">
        <v>325</v>
      </c>
      <c r="D28" s="19">
        <v>73</v>
      </c>
      <c r="E28" s="16" t="s">
        <v>88</v>
      </c>
      <c r="F28" s="2">
        <v>0</v>
      </c>
      <c r="G28" s="3">
        <v>0</v>
      </c>
      <c r="H28" s="3">
        <v>0</v>
      </c>
      <c r="I28" s="3">
        <v>8775000</v>
      </c>
      <c r="J28" s="3">
        <v>2925000</v>
      </c>
      <c r="K28" s="3">
        <v>2925000</v>
      </c>
      <c r="L28" s="3">
        <v>2925000</v>
      </c>
      <c r="M28" s="3">
        <v>2925000</v>
      </c>
      <c r="N28" s="3">
        <v>2925000</v>
      </c>
      <c r="O28" s="3">
        <v>2925000</v>
      </c>
      <c r="P28" s="3">
        <v>2925000</v>
      </c>
      <c r="Q28" s="3">
        <v>2925000</v>
      </c>
      <c r="R28" s="3">
        <v>2925000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4">
        <f>SUM('Anexa Art 66'!$F28:$AI28)</f>
        <v>35100000</v>
      </c>
    </row>
    <row r="29" spans="1:36" ht="30" x14ac:dyDescent="0.25">
      <c r="A29" s="64"/>
      <c r="B29" s="28">
        <v>30</v>
      </c>
      <c r="C29" s="19">
        <v>325</v>
      </c>
      <c r="D29" s="19">
        <v>73</v>
      </c>
      <c r="E29" s="16" t="s">
        <v>23</v>
      </c>
      <c r="F29" s="2">
        <v>0</v>
      </c>
      <c r="G29" s="3">
        <v>0</v>
      </c>
      <c r="H29" s="3">
        <v>0</v>
      </c>
      <c r="I29" s="3">
        <v>0</v>
      </c>
      <c r="J29" s="3">
        <v>18749250</v>
      </c>
      <c r="K29" s="3">
        <v>6249750</v>
      </c>
      <c r="L29" s="3">
        <v>6249750</v>
      </c>
      <c r="M29" s="3">
        <v>6249750</v>
      </c>
      <c r="N29" s="3">
        <v>6249750</v>
      </c>
      <c r="O29" s="3">
        <v>6249750</v>
      </c>
      <c r="P29" s="3">
        <v>6249750</v>
      </c>
      <c r="Q29" s="3">
        <v>6249750</v>
      </c>
      <c r="R29" s="3">
        <v>6249750</v>
      </c>
      <c r="S29" s="3">
        <v>6249750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4">
        <f>SUM('Anexa Art 66'!$F29:$AI29)</f>
        <v>74997000</v>
      </c>
    </row>
    <row r="30" spans="1:36" x14ac:dyDescent="0.25">
      <c r="A30" s="64"/>
      <c r="B30" s="28">
        <v>30</v>
      </c>
      <c r="C30" s="19">
        <v>325</v>
      </c>
      <c r="D30" s="19">
        <v>73</v>
      </c>
      <c r="E30" s="16" t="s">
        <v>24</v>
      </c>
      <c r="F30" s="2">
        <v>0</v>
      </c>
      <c r="G30" s="3">
        <v>0</v>
      </c>
      <c r="H30" s="3">
        <v>32150722.5</v>
      </c>
      <c r="I30" s="3">
        <v>10716907.5</v>
      </c>
      <c r="J30" s="3">
        <v>10716907.5</v>
      </c>
      <c r="K30" s="3">
        <v>10716907.5</v>
      </c>
      <c r="L30" s="3">
        <v>10716907.5</v>
      </c>
      <c r="M30" s="3">
        <v>10716907.5</v>
      </c>
      <c r="N30" s="3">
        <v>10716907.5</v>
      </c>
      <c r="O30" s="3">
        <v>10716907.5</v>
      </c>
      <c r="P30" s="3">
        <v>10716907.5</v>
      </c>
      <c r="Q30" s="3">
        <v>10716907.5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4">
        <f>SUM('Anexa Art 66'!$F30:$AI30)</f>
        <v>128602890</v>
      </c>
    </row>
    <row r="31" spans="1:36" ht="30" x14ac:dyDescent="0.25">
      <c r="A31" s="64"/>
      <c r="B31" s="28">
        <v>50</v>
      </c>
      <c r="C31" s="19">
        <v>328</v>
      </c>
      <c r="D31" s="19">
        <v>77</v>
      </c>
      <c r="E31" s="16" t="s">
        <v>89</v>
      </c>
      <c r="F31" s="2">
        <v>0</v>
      </c>
      <c r="G31" s="3">
        <v>0</v>
      </c>
      <c r="H31" s="3">
        <v>0</v>
      </c>
      <c r="I31" s="3">
        <v>18933333.333333332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4">
        <f>SUM('Anexa Art 66'!$F31:$AI31)</f>
        <v>18933333.333333332</v>
      </c>
    </row>
    <row r="32" spans="1:36" ht="30" x14ac:dyDescent="0.25">
      <c r="A32" s="64"/>
      <c r="B32" s="28">
        <v>50</v>
      </c>
      <c r="C32" s="19" t="s">
        <v>81</v>
      </c>
      <c r="D32" s="19" t="s">
        <v>81</v>
      </c>
      <c r="E32" s="16" t="s">
        <v>25</v>
      </c>
      <c r="F32" s="2">
        <v>0</v>
      </c>
      <c r="G32" s="3">
        <v>0</v>
      </c>
      <c r="H32" s="3">
        <v>0</v>
      </c>
      <c r="I32" s="3">
        <v>20160000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4">
        <f>SUM('Anexa Art 66'!$F32:$AI32)</f>
        <v>20160000</v>
      </c>
    </row>
    <row r="33" spans="1:36" ht="30" x14ac:dyDescent="0.25">
      <c r="A33" s="64"/>
      <c r="B33" s="28">
        <v>50</v>
      </c>
      <c r="C33" s="19" t="s">
        <v>81</v>
      </c>
      <c r="D33" s="19" t="s">
        <v>81</v>
      </c>
      <c r="E33" s="16" t="s">
        <v>26</v>
      </c>
      <c r="F33" s="2">
        <v>0</v>
      </c>
      <c r="G33" s="3">
        <v>0</v>
      </c>
      <c r="H33" s="3">
        <v>0</v>
      </c>
      <c r="I33" s="3">
        <v>56000000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4">
        <f>SUM('Anexa Art 66'!$F33:$AI33)</f>
        <v>56000000</v>
      </c>
    </row>
    <row r="34" spans="1:36" ht="30" x14ac:dyDescent="0.25">
      <c r="A34" s="64"/>
      <c r="B34" s="28">
        <v>50</v>
      </c>
      <c r="C34" s="19" t="s">
        <v>81</v>
      </c>
      <c r="D34" s="19" t="s">
        <v>81</v>
      </c>
      <c r="E34" s="16" t="s">
        <v>27</v>
      </c>
      <c r="F34" s="2">
        <v>0</v>
      </c>
      <c r="G34" s="3">
        <v>0</v>
      </c>
      <c r="H34" s="3">
        <v>0</v>
      </c>
      <c r="I34" s="3">
        <v>69440000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4">
        <f>SUM('Anexa Art 66'!$F34:$AI34)</f>
        <v>69440000</v>
      </c>
    </row>
    <row r="35" spans="1:36" ht="30" x14ac:dyDescent="0.25">
      <c r="A35" s="64"/>
      <c r="B35" s="28">
        <v>50</v>
      </c>
      <c r="C35" s="19" t="s">
        <v>81</v>
      </c>
      <c r="D35" s="19" t="s">
        <v>81</v>
      </c>
      <c r="E35" s="16" t="s">
        <v>28</v>
      </c>
      <c r="F35" s="2">
        <v>0</v>
      </c>
      <c r="G35" s="3">
        <v>0</v>
      </c>
      <c r="H35" s="3">
        <v>0</v>
      </c>
      <c r="I35" s="3">
        <v>141119999.99999997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4">
        <f>SUM('Anexa Art 66'!$F35:$AI35)</f>
        <v>141119999.99999997</v>
      </c>
    </row>
    <row r="36" spans="1:36" ht="30" x14ac:dyDescent="0.25">
      <c r="A36" s="64"/>
      <c r="B36" s="28">
        <v>50</v>
      </c>
      <c r="C36" s="19" t="s">
        <v>81</v>
      </c>
      <c r="D36" s="19" t="s">
        <v>81</v>
      </c>
      <c r="E36" s="16" t="s">
        <v>29</v>
      </c>
      <c r="F36" s="2">
        <v>0</v>
      </c>
      <c r="G36" s="3">
        <v>0</v>
      </c>
      <c r="H36" s="3">
        <v>0</v>
      </c>
      <c r="I36" s="3">
        <v>56000000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4">
        <f>SUM('Anexa Art 66'!$F36:$AI36)</f>
        <v>56000000</v>
      </c>
    </row>
    <row r="37" spans="1:36" ht="30" x14ac:dyDescent="0.25">
      <c r="A37" s="64"/>
      <c r="B37" s="28">
        <v>50</v>
      </c>
      <c r="C37" s="19" t="s">
        <v>81</v>
      </c>
      <c r="D37" s="19" t="s">
        <v>81</v>
      </c>
      <c r="E37" s="16" t="s">
        <v>30</v>
      </c>
      <c r="F37" s="2">
        <v>0</v>
      </c>
      <c r="G37" s="3">
        <v>0</v>
      </c>
      <c r="H37" s="3">
        <v>0</v>
      </c>
      <c r="I37" s="3">
        <v>67200000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4">
        <f>SUM('Anexa Art 66'!$F37:$AI37)</f>
        <v>67200000</v>
      </c>
    </row>
    <row r="38" spans="1:36" ht="30" x14ac:dyDescent="0.25">
      <c r="A38" s="64"/>
      <c r="B38" s="28">
        <v>57</v>
      </c>
      <c r="C38" s="19">
        <v>327</v>
      </c>
      <c r="D38" s="19">
        <v>66</v>
      </c>
      <c r="E38" s="16" t="s">
        <v>31</v>
      </c>
      <c r="F38" s="2">
        <v>15673068.938881882</v>
      </c>
      <c r="G38" s="3">
        <v>2205611.5554682561</v>
      </c>
      <c r="H38" s="3">
        <v>195918878.81433347</v>
      </c>
      <c r="I38" s="3">
        <v>45901459.925455175</v>
      </c>
      <c r="J38" s="3">
        <v>105925303.18453249</v>
      </c>
      <c r="K38" s="3">
        <v>175638903.46738937</v>
      </c>
      <c r="L38" s="3">
        <v>207629388.39598647</v>
      </c>
      <c r="M38" s="3">
        <v>211371803.57460821</v>
      </c>
      <c r="N38" s="3">
        <v>215937595.87151676</v>
      </c>
      <c r="O38" s="3">
        <v>221522800.35619593</v>
      </c>
      <c r="P38" s="3">
        <v>228372392.19975275</v>
      </c>
      <c r="Q38" s="3">
        <v>236792955.20514867</v>
      </c>
      <c r="R38" s="3">
        <v>247168750.17676216</v>
      </c>
      <c r="S38" s="3">
        <v>248710684.95511156</v>
      </c>
      <c r="T38" s="3">
        <v>250292777.40733588</v>
      </c>
      <c r="U38" s="3">
        <v>251916073.38750979</v>
      </c>
      <c r="V38" s="3">
        <v>253581645.98760912</v>
      </c>
      <c r="W38" s="3">
        <v>190175934.97588032</v>
      </c>
      <c r="X38" s="3">
        <v>69080995.449365065</v>
      </c>
      <c r="Y38" s="3">
        <v>70880119.592067644</v>
      </c>
      <c r="Z38" s="3">
        <v>72726099.569139794</v>
      </c>
      <c r="AA38" s="3">
        <v>74620155.679482684</v>
      </c>
      <c r="AB38" s="3">
        <v>76563540.003085583</v>
      </c>
      <c r="AC38" s="3">
        <v>78557537.228723079</v>
      </c>
      <c r="AD38" s="3">
        <v>80603465.503208369</v>
      </c>
      <c r="AE38" s="3">
        <v>82702677.302763075</v>
      </c>
      <c r="AF38" s="3">
        <v>84856560.327082992</v>
      </c>
      <c r="AG38" s="3">
        <v>87154469.270131826</v>
      </c>
      <c r="AH38" s="3">
        <v>89604195.342362419</v>
      </c>
      <c r="AI38" s="3">
        <v>92122777.984763443</v>
      </c>
      <c r="AJ38" s="4">
        <f>SUM('Anexa Art 66'!$F38:$AI38)</f>
        <v>4264208621.6316543</v>
      </c>
    </row>
    <row r="39" spans="1:36" ht="30" x14ac:dyDescent="0.25">
      <c r="A39" s="64"/>
      <c r="B39" s="28">
        <v>30</v>
      </c>
      <c r="C39" s="19">
        <v>325</v>
      </c>
      <c r="D39" s="19">
        <v>73</v>
      </c>
      <c r="E39" s="16" t="s">
        <v>32</v>
      </c>
      <c r="F39" s="2">
        <v>0</v>
      </c>
      <c r="G39" s="3">
        <v>0</v>
      </c>
      <c r="H39" s="3">
        <v>11115000</v>
      </c>
      <c r="I39" s="3">
        <v>3705000</v>
      </c>
      <c r="J39" s="3">
        <v>3705000</v>
      </c>
      <c r="K39" s="3">
        <v>3705000</v>
      </c>
      <c r="L39" s="3">
        <v>3705000</v>
      </c>
      <c r="M39" s="3">
        <v>3705000</v>
      </c>
      <c r="N39" s="3">
        <v>3705000</v>
      </c>
      <c r="O39" s="3">
        <v>3705000</v>
      </c>
      <c r="P39" s="3">
        <v>3705000</v>
      </c>
      <c r="Q39" s="3">
        <v>3705000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4">
        <f>SUM('Anexa Art 66'!$F39:$AI39)</f>
        <v>44460000</v>
      </c>
    </row>
    <row r="40" spans="1:36" x14ac:dyDescent="0.25">
      <c r="A40" s="64"/>
      <c r="B40" s="28">
        <v>57</v>
      </c>
      <c r="C40" s="19">
        <v>327</v>
      </c>
      <c r="D40" s="19">
        <v>66</v>
      </c>
      <c r="E40" s="16" t="s">
        <v>33</v>
      </c>
      <c r="F40" s="2">
        <v>0</v>
      </c>
      <c r="G40" s="3">
        <v>0</v>
      </c>
      <c r="H40" s="3">
        <v>148500000</v>
      </c>
      <c r="I40" s="3">
        <v>44500000</v>
      </c>
      <c r="J40" s="3">
        <v>74500000</v>
      </c>
      <c r="K40" s="3">
        <v>128500000</v>
      </c>
      <c r="L40" s="3">
        <v>128500000</v>
      </c>
      <c r="M40" s="3">
        <v>128500000</v>
      </c>
      <c r="N40" s="3">
        <v>128500000</v>
      </c>
      <c r="O40" s="3">
        <v>128500000</v>
      </c>
      <c r="P40" s="3">
        <v>128500000</v>
      </c>
      <c r="Q40" s="3">
        <v>128500000</v>
      </c>
      <c r="R40" s="3">
        <v>128500000</v>
      </c>
      <c r="S40" s="3">
        <v>74500000</v>
      </c>
      <c r="T40" s="3">
        <v>44500000</v>
      </c>
      <c r="U40" s="3">
        <v>26500000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4">
        <f>SUM('Anexa Art 66'!$F40:$AI40)</f>
        <v>1441000000</v>
      </c>
    </row>
    <row r="41" spans="1:36" x14ac:dyDescent="0.25">
      <c r="A41" s="64"/>
      <c r="B41" s="28">
        <v>57</v>
      </c>
      <c r="C41" s="19">
        <v>327</v>
      </c>
      <c r="D41" s="19">
        <v>66</v>
      </c>
      <c r="E41" s="16" t="s">
        <v>34</v>
      </c>
      <c r="F41" s="2">
        <v>5833333.333333333</v>
      </c>
      <c r="G41" s="3">
        <v>5000000</v>
      </c>
      <c r="H41" s="3">
        <v>172385490</v>
      </c>
      <c r="I41" s="3">
        <v>48665780</v>
      </c>
      <c r="J41" s="3">
        <v>85053930</v>
      </c>
      <c r="K41" s="3">
        <v>150552600</v>
      </c>
      <c r="L41" s="3">
        <v>150552600</v>
      </c>
      <c r="M41" s="3">
        <v>150552600</v>
      </c>
      <c r="N41" s="3">
        <v>150552600</v>
      </c>
      <c r="O41" s="3">
        <v>150552600</v>
      </c>
      <c r="P41" s="3">
        <v>150552600</v>
      </c>
      <c r="Q41" s="3">
        <v>150552600</v>
      </c>
      <c r="R41" s="3">
        <v>150552600</v>
      </c>
      <c r="S41" s="3">
        <v>85053930</v>
      </c>
      <c r="T41" s="3">
        <v>48665780</v>
      </c>
      <c r="U41" s="3">
        <v>26832890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4">
        <f>SUM('Anexa Art 66'!$F41:$AI41)</f>
        <v>1681911933.3333335</v>
      </c>
    </row>
    <row r="42" spans="1:36" x14ac:dyDescent="0.25">
      <c r="A42" s="64"/>
      <c r="B42" s="28">
        <v>57</v>
      </c>
      <c r="C42" s="19">
        <v>327</v>
      </c>
      <c r="D42" s="19">
        <v>66</v>
      </c>
      <c r="E42" s="16" t="s">
        <v>35</v>
      </c>
      <c r="F42" s="2">
        <v>70000000</v>
      </c>
      <c r="G42" s="3">
        <v>60000000</v>
      </c>
      <c r="H42" s="3">
        <v>226250000</v>
      </c>
      <c r="I42" s="3">
        <v>159750000</v>
      </c>
      <c r="J42" s="3">
        <v>193000000</v>
      </c>
      <c r="K42" s="3">
        <v>193000000</v>
      </c>
      <c r="L42" s="3">
        <v>193000000</v>
      </c>
      <c r="M42" s="3">
        <v>193000000</v>
      </c>
      <c r="N42" s="3">
        <v>193000000</v>
      </c>
      <c r="O42" s="3">
        <v>193000000</v>
      </c>
      <c r="P42" s="3">
        <v>193000000</v>
      </c>
      <c r="Q42" s="3">
        <v>193000000</v>
      </c>
      <c r="R42" s="3">
        <v>159750000</v>
      </c>
      <c r="S42" s="3">
        <v>93250000</v>
      </c>
      <c r="T42" s="3">
        <v>60000000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4">
        <f>SUM('Anexa Art 66'!$F42:$AI42)</f>
        <v>2373000000</v>
      </c>
    </row>
    <row r="43" spans="1:36" x14ac:dyDescent="0.25">
      <c r="A43" s="64"/>
      <c r="B43" s="28">
        <v>57</v>
      </c>
      <c r="C43" s="19">
        <v>327</v>
      </c>
      <c r="D43" s="19">
        <v>66</v>
      </c>
      <c r="E43" s="16" t="s">
        <v>36</v>
      </c>
      <c r="F43" s="2">
        <v>56000000</v>
      </c>
      <c r="G43" s="3">
        <v>48000000</v>
      </c>
      <c r="H43" s="3">
        <v>143200000</v>
      </c>
      <c r="I43" s="3">
        <v>107900000</v>
      </c>
      <c r="J43" s="3">
        <v>118600000</v>
      </c>
      <c r="K43" s="3">
        <v>118600000</v>
      </c>
      <c r="L43" s="3">
        <v>118600000</v>
      </c>
      <c r="M43" s="3">
        <v>118600000</v>
      </c>
      <c r="N43" s="3">
        <v>118600000</v>
      </c>
      <c r="O43" s="3">
        <v>118600000</v>
      </c>
      <c r="P43" s="3">
        <v>118600000</v>
      </c>
      <c r="Q43" s="3">
        <v>118600000</v>
      </c>
      <c r="R43" s="3">
        <v>94000000</v>
      </c>
      <c r="S43" s="3">
        <v>58700000</v>
      </c>
      <c r="T43" s="3">
        <v>48000000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4">
        <f>SUM('Anexa Art 66'!$F43:$AI43)</f>
        <v>1504600000</v>
      </c>
    </row>
    <row r="44" spans="1:36" ht="30" x14ac:dyDescent="0.25">
      <c r="A44" s="64"/>
      <c r="B44" s="28">
        <v>50</v>
      </c>
      <c r="C44" s="19" t="s">
        <v>81</v>
      </c>
      <c r="D44" s="19" t="s">
        <v>81</v>
      </c>
      <c r="E44" s="16" t="s">
        <v>37</v>
      </c>
      <c r="F44" s="2">
        <v>0</v>
      </c>
      <c r="G44" s="3">
        <v>0</v>
      </c>
      <c r="H44" s="3">
        <v>0</v>
      </c>
      <c r="I44" s="3">
        <v>42559999.999999993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4">
        <f>SUM('Anexa Art 66'!$F44:$AI44)</f>
        <v>42559999.999999993</v>
      </c>
    </row>
    <row r="45" spans="1:36" ht="30" x14ac:dyDescent="0.25">
      <c r="A45" s="64"/>
      <c r="B45" s="28">
        <v>50</v>
      </c>
      <c r="C45" s="19" t="s">
        <v>81</v>
      </c>
      <c r="D45" s="19" t="s">
        <v>81</v>
      </c>
      <c r="E45" s="16" t="s">
        <v>38</v>
      </c>
      <c r="F45" s="2">
        <v>0</v>
      </c>
      <c r="G45" s="3">
        <v>0</v>
      </c>
      <c r="H45" s="3">
        <v>0</v>
      </c>
      <c r="I45" s="3">
        <v>40320000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4">
        <f>SUM('Anexa Art 66'!$F45:$AI45)</f>
        <v>40320000</v>
      </c>
    </row>
    <row r="46" spans="1:36" x14ac:dyDescent="0.25">
      <c r="A46" s="64"/>
      <c r="B46" s="28">
        <v>25</v>
      </c>
      <c r="C46" s="19">
        <v>205</v>
      </c>
      <c r="D46" s="19">
        <v>34</v>
      </c>
      <c r="E46" s="16" t="s">
        <v>39</v>
      </c>
      <c r="F46" s="2">
        <v>0</v>
      </c>
      <c r="G46" s="3">
        <v>0</v>
      </c>
      <c r="H46" s="3">
        <v>0</v>
      </c>
      <c r="I46" s="3">
        <v>62959180.284000009</v>
      </c>
      <c r="J46" s="3">
        <v>45065236.276701026</v>
      </c>
      <c r="K46" s="3">
        <v>47853974.10897506</v>
      </c>
      <c r="L46" s="3">
        <v>47978655.278738126</v>
      </c>
      <c r="M46" s="3">
        <v>48105979.689300172</v>
      </c>
      <c r="N46" s="3">
        <v>48236003.377366126</v>
      </c>
      <c r="O46" s="3">
        <v>48368783.567619085</v>
      </c>
      <c r="P46" s="3">
        <v>48504378.697905399</v>
      </c>
      <c r="Q46" s="3">
        <v>48642848.444953792</v>
      </c>
      <c r="R46" s="3">
        <v>48784253.750639603</v>
      </c>
      <c r="S46" s="3">
        <v>27942263.420805957</v>
      </c>
      <c r="T46" s="3">
        <v>4718979.7251134543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4">
        <f>SUM('Anexa Art 66'!$F46:$AI46)</f>
        <v>527160536.62211782</v>
      </c>
    </row>
    <row r="47" spans="1:36" x14ac:dyDescent="0.25">
      <c r="A47" s="64"/>
      <c r="B47" s="28">
        <v>30</v>
      </c>
      <c r="C47" s="19">
        <v>325</v>
      </c>
      <c r="D47" s="19">
        <v>73</v>
      </c>
      <c r="E47" s="16" t="s">
        <v>40</v>
      </c>
      <c r="F47" s="2">
        <v>0</v>
      </c>
      <c r="G47" s="3">
        <v>0</v>
      </c>
      <c r="H47" s="3">
        <v>2632500</v>
      </c>
      <c r="I47" s="3">
        <v>877500</v>
      </c>
      <c r="J47" s="3">
        <v>877500</v>
      </c>
      <c r="K47" s="3">
        <v>877500</v>
      </c>
      <c r="L47" s="3">
        <v>877500</v>
      </c>
      <c r="M47" s="3">
        <v>877500</v>
      </c>
      <c r="N47" s="3">
        <v>877500</v>
      </c>
      <c r="O47" s="3">
        <v>877500</v>
      </c>
      <c r="P47" s="3">
        <v>877500</v>
      </c>
      <c r="Q47" s="3">
        <v>877500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4">
        <f>SUM('Anexa Art 66'!$F47:$AI47)</f>
        <v>10530000</v>
      </c>
    </row>
    <row r="48" spans="1:36" x14ac:dyDescent="0.25">
      <c r="A48" s="64"/>
      <c r="B48" s="28">
        <v>30</v>
      </c>
      <c r="C48" s="19">
        <v>325</v>
      </c>
      <c r="D48" s="19">
        <v>73</v>
      </c>
      <c r="E48" s="16" t="s">
        <v>41</v>
      </c>
      <c r="F48" s="2">
        <v>0</v>
      </c>
      <c r="G48" s="3">
        <v>0</v>
      </c>
      <c r="H48" s="3">
        <v>0</v>
      </c>
      <c r="I48" s="3">
        <v>39859452.966666669</v>
      </c>
      <c r="J48" s="3">
        <v>20668669.449999999</v>
      </c>
      <c r="K48" s="3">
        <v>20668669.449999999</v>
      </c>
      <c r="L48" s="3">
        <v>20668669.449999999</v>
      </c>
      <c r="M48" s="3">
        <v>20668669.449999999</v>
      </c>
      <c r="N48" s="3">
        <v>20668669.449999999</v>
      </c>
      <c r="O48" s="3">
        <v>20668669.449999999</v>
      </c>
      <c r="P48" s="3">
        <v>20668669.449999999</v>
      </c>
      <c r="Q48" s="3">
        <v>20668669.449999999</v>
      </c>
      <c r="R48" s="3">
        <v>20668669.449999999</v>
      </c>
      <c r="S48" s="3">
        <v>554207.22500000009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4">
        <f>SUM('Anexa Art 66'!$F48:$AI48)</f>
        <v>226431685.24166662</v>
      </c>
    </row>
    <row r="49" spans="1:36" x14ac:dyDescent="0.25">
      <c r="A49" s="64"/>
      <c r="B49" s="28">
        <v>30</v>
      </c>
      <c r="C49" s="19">
        <v>325</v>
      </c>
      <c r="D49" s="19">
        <v>73</v>
      </c>
      <c r="E49" s="16" t="s">
        <v>42</v>
      </c>
      <c r="F49" s="2">
        <v>0</v>
      </c>
      <c r="G49" s="3">
        <v>0</v>
      </c>
      <c r="H49" s="3">
        <v>0</v>
      </c>
      <c r="I49" s="3">
        <v>13718250</v>
      </c>
      <c r="J49" s="3">
        <v>4572750</v>
      </c>
      <c r="K49" s="3">
        <v>4572750</v>
      </c>
      <c r="L49" s="3">
        <v>4572750</v>
      </c>
      <c r="M49" s="3">
        <v>4572750</v>
      </c>
      <c r="N49" s="3">
        <v>4572750</v>
      </c>
      <c r="O49" s="3">
        <v>4572750</v>
      </c>
      <c r="P49" s="3">
        <v>4572750</v>
      </c>
      <c r="Q49" s="3">
        <v>4572750</v>
      </c>
      <c r="R49" s="3">
        <v>4572750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4">
        <f>SUM('Anexa Art 66'!$F49:$AI49)</f>
        <v>54873000</v>
      </c>
    </row>
    <row r="50" spans="1:36" x14ac:dyDescent="0.25">
      <c r="A50" s="64"/>
      <c r="B50" s="28">
        <v>30</v>
      </c>
      <c r="C50" s="19">
        <v>325</v>
      </c>
      <c r="D50" s="19">
        <v>73</v>
      </c>
      <c r="E50" s="16" t="s">
        <v>43</v>
      </c>
      <c r="F50" s="2">
        <v>0</v>
      </c>
      <c r="G50" s="3">
        <v>0</v>
      </c>
      <c r="H50" s="3">
        <v>0</v>
      </c>
      <c r="I50" s="3">
        <v>95842142.625380725</v>
      </c>
      <c r="J50" s="3">
        <v>48769743.938071065</v>
      </c>
      <c r="K50" s="3">
        <v>48769743.938071065</v>
      </c>
      <c r="L50" s="3">
        <v>48769743.938071065</v>
      </c>
      <c r="M50" s="3">
        <v>48769743.938071065</v>
      </c>
      <c r="N50" s="3">
        <v>48769743.938071065</v>
      </c>
      <c r="O50" s="3">
        <v>48769743.938071065</v>
      </c>
      <c r="P50" s="3">
        <v>48769743.938071065</v>
      </c>
      <c r="Q50" s="3">
        <v>48769743.938071065</v>
      </c>
      <c r="R50" s="3">
        <v>48769743.938071065</v>
      </c>
      <c r="S50" s="3">
        <v>636504.46903553302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4">
        <f>SUM('Anexa Art 66'!$F50:$AI50)</f>
        <v>535406342.53705585</v>
      </c>
    </row>
    <row r="51" spans="1:36" x14ac:dyDescent="0.25">
      <c r="A51" s="64"/>
      <c r="B51" s="28">
        <v>30</v>
      </c>
      <c r="C51" s="19">
        <v>325</v>
      </c>
      <c r="D51" s="19">
        <v>73</v>
      </c>
      <c r="E51" s="16" t="s">
        <v>44</v>
      </c>
      <c r="F51" s="2">
        <v>0</v>
      </c>
      <c r="G51" s="3">
        <v>0</v>
      </c>
      <c r="H51" s="3">
        <v>24122475</v>
      </c>
      <c r="I51" s="3">
        <v>8040825</v>
      </c>
      <c r="J51" s="3">
        <v>8040825</v>
      </c>
      <c r="K51" s="3">
        <v>8040825</v>
      </c>
      <c r="L51" s="3">
        <v>8040825</v>
      </c>
      <c r="M51" s="3">
        <v>8040825</v>
      </c>
      <c r="N51" s="3">
        <v>8040825</v>
      </c>
      <c r="O51" s="3">
        <v>8040825</v>
      </c>
      <c r="P51" s="3">
        <v>8040825</v>
      </c>
      <c r="Q51" s="3">
        <v>8040825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4">
        <f>SUM('Anexa Art 66'!$F51:$AI51)</f>
        <v>96489900</v>
      </c>
    </row>
    <row r="52" spans="1:36" x14ac:dyDescent="0.25">
      <c r="A52" s="64"/>
      <c r="B52" s="28">
        <v>30</v>
      </c>
      <c r="C52" s="19">
        <v>325</v>
      </c>
      <c r="D52" s="19">
        <v>73</v>
      </c>
      <c r="E52" s="16" t="s">
        <v>45</v>
      </c>
      <c r="F52" s="2">
        <v>0</v>
      </c>
      <c r="G52" s="3">
        <v>0</v>
      </c>
      <c r="H52" s="3">
        <v>16310502</v>
      </c>
      <c r="I52" s="3">
        <v>5436834</v>
      </c>
      <c r="J52" s="3">
        <v>5436834</v>
      </c>
      <c r="K52" s="3">
        <v>5436834</v>
      </c>
      <c r="L52" s="3">
        <v>5436834</v>
      </c>
      <c r="M52" s="3">
        <v>5436834</v>
      </c>
      <c r="N52" s="3">
        <v>5436834</v>
      </c>
      <c r="O52" s="3">
        <v>5436834</v>
      </c>
      <c r="P52" s="3">
        <v>5436834</v>
      </c>
      <c r="Q52" s="3">
        <v>5436834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4">
        <f>SUM('Anexa Art 66'!$F52:$AI52)</f>
        <v>65242008</v>
      </c>
    </row>
    <row r="53" spans="1:36" x14ac:dyDescent="0.25">
      <c r="A53" s="64"/>
      <c r="B53" s="28">
        <v>30</v>
      </c>
      <c r="C53" s="19">
        <v>325</v>
      </c>
      <c r="D53" s="19">
        <v>38</v>
      </c>
      <c r="E53" s="16" t="s">
        <v>46</v>
      </c>
      <c r="F53" s="2">
        <v>0</v>
      </c>
      <c r="G53" s="3">
        <v>0</v>
      </c>
      <c r="H53" s="3">
        <v>8345329.8333333265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4">
        <f>SUM('Anexa Art 66'!$F53:$AI53)</f>
        <v>8345329.8333333265</v>
      </c>
    </row>
    <row r="54" spans="1:36" x14ac:dyDescent="0.25">
      <c r="A54" s="64"/>
      <c r="B54" s="28">
        <v>30</v>
      </c>
      <c r="C54" s="19">
        <v>325</v>
      </c>
      <c r="D54" s="19">
        <v>38</v>
      </c>
      <c r="E54" s="16" t="s">
        <v>47</v>
      </c>
      <c r="F54" s="2">
        <v>0</v>
      </c>
      <c r="G54" s="3">
        <v>0</v>
      </c>
      <c r="H54" s="3">
        <v>4636297.166666667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4">
        <f>SUM('Anexa Art 66'!$F54:$AI54)</f>
        <v>4636297.166666667</v>
      </c>
    </row>
    <row r="55" spans="1:36" x14ac:dyDescent="0.25">
      <c r="A55" s="64"/>
      <c r="B55" s="28">
        <v>30</v>
      </c>
      <c r="C55" s="19">
        <v>325</v>
      </c>
      <c r="D55" s="19">
        <v>38</v>
      </c>
      <c r="E55" s="16" t="s">
        <v>48</v>
      </c>
      <c r="F55" s="2">
        <v>0</v>
      </c>
      <c r="G55" s="3">
        <v>0</v>
      </c>
      <c r="H55" s="3">
        <v>11127107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4">
        <f>SUM('Anexa Art 66'!$F55:$AI55)</f>
        <v>11127107</v>
      </c>
    </row>
    <row r="56" spans="1:36" x14ac:dyDescent="0.25">
      <c r="A56" s="64"/>
      <c r="B56" s="28">
        <v>30</v>
      </c>
      <c r="C56" s="19">
        <v>325</v>
      </c>
      <c r="D56" s="19">
        <v>38</v>
      </c>
      <c r="E56" s="16" t="s">
        <v>49</v>
      </c>
      <c r="F56" s="2">
        <v>0</v>
      </c>
      <c r="G56" s="3">
        <v>0</v>
      </c>
      <c r="H56" s="3">
        <v>2781780.8333333335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4">
        <f>SUM('Anexa Art 66'!$F56:$AI56)</f>
        <v>2781780.8333333335</v>
      </c>
    </row>
    <row r="57" spans="1:36" s="8" customFormat="1" x14ac:dyDescent="0.25">
      <c r="A57" s="64"/>
      <c r="B57" s="28">
        <v>30</v>
      </c>
      <c r="C57" s="19">
        <v>200</v>
      </c>
      <c r="D57" s="19">
        <v>16</v>
      </c>
      <c r="E57" s="29" t="s">
        <v>79</v>
      </c>
      <c r="F57" s="5">
        <v>0</v>
      </c>
      <c r="G57" s="6">
        <v>133286</v>
      </c>
      <c r="H57" s="6">
        <v>2550681.0486048404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7">
        <f>SUM('Anexa Art 66'!$F57:$AI57)</f>
        <v>2683967.0486048404</v>
      </c>
    </row>
    <row r="58" spans="1:36" x14ac:dyDescent="0.25">
      <c r="A58" s="64"/>
      <c r="B58" s="28">
        <v>30</v>
      </c>
      <c r="C58" s="19">
        <v>325</v>
      </c>
      <c r="D58" s="19">
        <v>73</v>
      </c>
      <c r="E58" s="16" t="s">
        <v>50</v>
      </c>
      <c r="F58" s="2">
        <v>0</v>
      </c>
      <c r="G58" s="3">
        <v>0</v>
      </c>
      <c r="H58" s="3">
        <v>0</v>
      </c>
      <c r="I58" s="3">
        <v>0</v>
      </c>
      <c r="J58" s="3">
        <v>0</v>
      </c>
      <c r="K58" s="3">
        <v>195000000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4">
        <f>SUM('Anexa Art 66'!$F58:$AI58)</f>
        <v>195000000</v>
      </c>
    </row>
    <row r="59" spans="1:36" x14ac:dyDescent="0.25">
      <c r="A59" s="64"/>
      <c r="B59" s="28">
        <v>30</v>
      </c>
      <c r="C59" s="19">
        <v>325</v>
      </c>
      <c r="D59" s="19">
        <v>73</v>
      </c>
      <c r="E59" s="16" t="s">
        <v>51</v>
      </c>
      <c r="F59" s="2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58500000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4">
        <f>SUM('Anexa Art 66'!$F59:$AI59)</f>
        <v>58500000</v>
      </c>
    </row>
    <row r="60" spans="1:36" ht="30" x14ac:dyDescent="0.25">
      <c r="A60" s="64"/>
      <c r="B60" s="28">
        <v>30</v>
      </c>
      <c r="C60" s="19">
        <v>325</v>
      </c>
      <c r="D60" s="19">
        <v>73</v>
      </c>
      <c r="E60" s="16" t="s">
        <v>52</v>
      </c>
      <c r="F60" s="2">
        <v>0</v>
      </c>
      <c r="G60" s="3">
        <v>0</v>
      </c>
      <c r="H60" s="3">
        <v>0</v>
      </c>
      <c r="I60" s="3">
        <v>1170000000</v>
      </c>
      <c r="J60" s="3">
        <v>585000000</v>
      </c>
      <c r="K60" s="3">
        <v>585000000</v>
      </c>
      <c r="L60" s="3">
        <v>585000000</v>
      </c>
      <c r="M60" s="3">
        <v>585000000</v>
      </c>
      <c r="N60" s="3">
        <v>585000000</v>
      </c>
      <c r="O60" s="3">
        <v>585000000</v>
      </c>
      <c r="P60" s="3">
        <v>585000000</v>
      </c>
      <c r="Q60" s="3">
        <v>585000000</v>
      </c>
      <c r="R60" s="3">
        <v>585000000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4">
        <f>SUM('Anexa Art 66'!$F60:$AI60)</f>
        <v>6435000000</v>
      </c>
    </row>
    <row r="61" spans="1:36" x14ac:dyDescent="0.25">
      <c r="A61" s="64"/>
      <c r="B61" s="28">
        <v>30</v>
      </c>
      <c r="C61" s="19">
        <v>325</v>
      </c>
      <c r="D61" s="19">
        <v>73</v>
      </c>
      <c r="E61" s="16" t="s">
        <v>53</v>
      </c>
      <c r="F61" s="2">
        <v>0</v>
      </c>
      <c r="G61" s="3">
        <v>0</v>
      </c>
      <c r="H61" s="3">
        <v>0</v>
      </c>
      <c r="I61" s="3">
        <v>17550000</v>
      </c>
      <c r="J61" s="3">
        <v>5850000</v>
      </c>
      <c r="K61" s="3">
        <v>5850000</v>
      </c>
      <c r="L61" s="3">
        <v>5850000</v>
      </c>
      <c r="M61" s="3">
        <v>5850000</v>
      </c>
      <c r="N61" s="3">
        <v>5850000</v>
      </c>
      <c r="O61" s="3">
        <v>5850000</v>
      </c>
      <c r="P61" s="3">
        <v>5850000</v>
      </c>
      <c r="Q61" s="3">
        <v>5850000</v>
      </c>
      <c r="R61" s="3">
        <v>5850000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4">
        <f>SUM('Anexa Art 66'!$F61:$AI61)</f>
        <v>70200000</v>
      </c>
    </row>
    <row r="62" spans="1:36" ht="30" x14ac:dyDescent="0.25">
      <c r="A62" s="64"/>
      <c r="B62" s="28">
        <v>57</v>
      </c>
      <c r="C62" s="19" t="s">
        <v>81</v>
      </c>
      <c r="D62" s="19" t="s">
        <v>81</v>
      </c>
      <c r="E62" s="16" t="s">
        <v>54</v>
      </c>
      <c r="F62" s="2">
        <v>4187177.037800313</v>
      </c>
      <c r="G62" s="3">
        <v>1678650.2945091841</v>
      </c>
      <c r="H62" s="3">
        <v>248005587.78731644</v>
      </c>
      <c r="I62" s="3">
        <v>53627816.318344563</v>
      </c>
      <c r="J62" s="3">
        <v>128636514.31033739</v>
      </c>
      <c r="K62" s="3">
        <v>213081905.98365524</v>
      </c>
      <c r="L62" s="3">
        <v>250877914.72885597</v>
      </c>
      <c r="M62" s="3">
        <v>251613168.29280668</v>
      </c>
      <c r="N62" s="3">
        <v>252412926.98477554</v>
      </c>
      <c r="O62" s="3">
        <v>253284728.66459075</v>
      </c>
      <c r="P62" s="3">
        <v>254237520.25291353</v>
      </c>
      <c r="Q62" s="3">
        <v>255282067.19895059</v>
      </c>
      <c r="R62" s="3">
        <v>256431513.47645029</v>
      </c>
      <c r="S62" s="3">
        <v>256825650.58684388</v>
      </c>
      <c r="T62" s="3">
        <v>257230052.48259899</v>
      </c>
      <c r="U62" s="3">
        <v>257644986.49662009</v>
      </c>
      <c r="V62" s="3">
        <v>258070726.92414755</v>
      </c>
      <c r="W62" s="3">
        <v>174916522.55573285</v>
      </c>
      <c r="X62" s="3">
        <v>17657934.895710655</v>
      </c>
      <c r="Y62" s="3">
        <v>18117812.706887092</v>
      </c>
      <c r="Z62" s="3">
        <v>18589667.433963485</v>
      </c>
      <c r="AA62" s="3">
        <v>19073811.000044148</v>
      </c>
      <c r="AB62" s="3">
        <v>19570563.451862503</v>
      </c>
      <c r="AC62" s="3">
        <v>20080253.171350442</v>
      </c>
      <c r="AD62" s="3">
        <v>20603217.092717718</v>
      </c>
      <c r="AE62" s="3">
        <v>21139800.925184559</v>
      </c>
      <c r="AF62" s="3">
        <v>21690359.381515652</v>
      </c>
      <c r="AG62" s="3">
        <v>22277732.598254681</v>
      </c>
      <c r="AH62" s="3">
        <v>22903912.102681182</v>
      </c>
      <c r="AI62" s="3">
        <v>23547692.17619767</v>
      </c>
      <c r="AJ62" s="4">
        <f>SUM('Anexa Art 66'!$F62:$AI62)</f>
        <v>3873298187.3136196</v>
      </c>
    </row>
    <row r="63" spans="1:36" ht="45" x14ac:dyDescent="0.25">
      <c r="A63" s="64"/>
      <c r="B63" s="28">
        <v>57</v>
      </c>
      <c r="C63" s="19" t="s">
        <v>81</v>
      </c>
      <c r="D63" s="19" t="s">
        <v>81</v>
      </c>
      <c r="E63" s="16" t="s">
        <v>55</v>
      </c>
      <c r="F63" s="2">
        <v>5761930.4447228946</v>
      </c>
      <c r="G63" s="3">
        <v>448271.96503150725</v>
      </c>
      <c r="H63" s="3">
        <v>175241062.0102708</v>
      </c>
      <c r="I63" s="3">
        <v>36350118.018166892</v>
      </c>
      <c r="J63" s="3">
        <v>89895849.597117782</v>
      </c>
      <c r="K63" s="3">
        <v>149921222.5080367</v>
      </c>
      <c r="L63" s="3">
        <v>177470898.81108183</v>
      </c>
      <c r="M63" s="3">
        <v>178826269.79846761</v>
      </c>
      <c r="N63" s="3">
        <v>180558451.48608494</v>
      </c>
      <c r="O63" s="3">
        <v>182780999.28574362</v>
      </c>
      <c r="P63" s="3">
        <v>185644044.79594305</v>
      </c>
      <c r="Q63" s="3">
        <v>189346659.06431836</v>
      </c>
      <c r="R63" s="3">
        <v>194153529.54126376</v>
      </c>
      <c r="S63" s="3">
        <v>194726052.08085144</v>
      </c>
      <c r="T63" s="3">
        <v>195313485.22090915</v>
      </c>
      <c r="U63" s="3">
        <v>195916217.28851742</v>
      </c>
      <c r="V63" s="3">
        <v>196534646.72422761</v>
      </c>
      <c r="W63" s="3">
        <v>137525464.91358802</v>
      </c>
      <c r="X63" s="3">
        <v>25649870.219707698</v>
      </c>
      <c r="Y63" s="3">
        <v>26317887.529957503</v>
      </c>
      <c r="Z63" s="3">
        <v>27003302.477036338</v>
      </c>
      <c r="AA63" s="3">
        <v>27706568.159632776</v>
      </c>
      <c r="AB63" s="3">
        <v>28428149.476797871</v>
      </c>
      <c r="AC63" s="3">
        <v>29168523.43527025</v>
      </c>
      <c r="AD63" s="3">
        <v>29928179.464805078</v>
      </c>
      <c r="AE63" s="3">
        <v>30707619.741714872</v>
      </c>
      <c r="AF63" s="3">
        <v>31507359.52083737</v>
      </c>
      <c r="AG63" s="3">
        <v>32360576.3250033</v>
      </c>
      <c r="AH63" s="3">
        <v>33270163.041549761</v>
      </c>
      <c r="AI63" s="3">
        <v>34205316.298896007</v>
      </c>
      <c r="AJ63" s="4">
        <f>SUM('Anexa Art 66'!$F63:$AI63)</f>
        <v>3022668689.2455521</v>
      </c>
    </row>
    <row r="64" spans="1:36" ht="45" x14ac:dyDescent="0.25">
      <c r="A64" s="64"/>
      <c r="B64" s="28">
        <v>57</v>
      </c>
      <c r="C64" s="19" t="s">
        <v>81</v>
      </c>
      <c r="D64" s="19" t="s">
        <v>81</v>
      </c>
      <c r="E64" s="16" t="s">
        <v>56</v>
      </c>
      <c r="F64" s="2">
        <v>15673068.938881882</v>
      </c>
      <c r="G64" s="3">
        <v>2205611.5554682561</v>
      </c>
      <c r="H64" s="3">
        <v>195918878.81433347</v>
      </c>
      <c r="I64" s="3">
        <v>45901459.925455175</v>
      </c>
      <c r="J64" s="3">
        <v>105925303.18453249</v>
      </c>
      <c r="K64" s="3">
        <v>175638903.46738937</v>
      </c>
      <c r="L64" s="3">
        <v>207629388.39598647</v>
      </c>
      <c r="M64" s="3">
        <v>211371803.57460821</v>
      </c>
      <c r="N64" s="3">
        <v>215937595.87151676</v>
      </c>
      <c r="O64" s="3">
        <v>221522800.35619593</v>
      </c>
      <c r="P64" s="3">
        <v>228372392.19975275</v>
      </c>
      <c r="Q64" s="3">
        <v>236792955.20514867</v>
      </c>
      <c r="R64" s="3">
        <v>247168750.17676216</v>
      </c>
      <c r="S64" s="3">
        <v>248710684.95511156</v>
      </c>
      <c r="T64" s="3">
        <v>250292777.40733588</v>
      </c>
      <c r="U64" s="3">
        <v>251916073.38750979</v>
      </c>
      <c r="V64" s="3">
        <v>253581645.98760912</v>
      </c>
      <c r="W64" s="3">
        <v>190175934.97588032</v>
      </c>
      <c r="X64" s="3">
        <v>69080995.449365065</v>
      </c>
      <c r="Y64" s="3">
        <v>70880119.592067644</v>
      </c>
      <c r="Z64" s="3">
        <v>72726099.569139794</v>
      </c>
      <c r="AA64" s="3">
        <v>74620155.679482684</v>
      </c>
      <c r="AB64" s="3">
        <v>76563540.003085583</v>
      </c>
      <c r="AC64" s="3">
        <v>78557537.228723079</v>
      </c>
      <c r="AD64" s="3">
        <v>80603465.503208369</v>
      </c>
      <c r="AE64" s="3">
        <v>82702677.302763075</v>
      </c>
      <c r="AF64" s="3">
        <v>84856560.327082992</v>
      </c>
      <c r="AG64" s="3">
        <v>87154469.270131826</v>
      </c>
      <c r="AH64" s="3">
        <v>89604195.342362419</v>
      </c>
      <c r="AI64" s="3">
        <v>92122777.984763443</v>
      </c>
      <c r="AJ64" s="4">
        <f>SUM('Anexa Art 66'!$F64:$AI64)</f>
        <v>4264208621.6316543</v>
      </c>
    </row>
    <row r="65" spans="1:36" ht="30" x14ac:dyDescent="0.25">
      <c r="A65" s="64"/>
      <c r="B65" s="28">
        <v>57</v>
      </c>
      <c r="C65" s="19" t="s">
        <v>81</v>
      </c>
      <c r="D65" s="19" t="s">
        <v>81</v>
      </c>
      <c r="E65" s="16" t="s">
        <v>57</v>
      </c>
      <c r="F65" s="2">
        <v>8380382.9218835952</v>
      </c>
      <c r="G65" s="3">
        <v>3272885.2270206916</v>
      </c>
      <c r="H65" s="3">
        <v>198148651.52352002</v>
      </c>
      <c r="I65" s="3">
        <v>47926397.693268403</v>
      </c>
      <c r="J65" s="3">
        <v>107373522.30604881</v>
      </c>
      <c r="K65" s="3">
        <v>176230158.92531732</v>
      </c>
      <c r="L65" s="3">
        <v>206477561.90808451</v>
      </c>
      <c r="M65" s="3">
        <v>207950196.49619168</v>
      </c>
      <c r="N65" s="3">
        <v>209592045.68704677</v>
      </c>
      <c r="O65" s="3">
        <v>211425662.1122914</v>
      </c>
      <c r="P65" s="3">
        <v>213476786.86108783</v>
      </c>
      <c r="Q65" s="3">
        <v>215774816.78191748</v>
      </c>
      <c r="R65" s="3">
        <v>218353342.44472545</v>
      </c>
      <c r="S65" s="3">
        <v>219143147.1461131</v>
      </c>
      <c r="T65" s="3">
        <v>219953521.27758858</v>
      </c>
      <c r="U65" s="3">
        <v>220785000.54304588</v>
      </c>
      <c r="V65" s="3">
        <v>221638134.59808618</v>
      </c>
      <c r="W65" s="3">
        <v>157376606.04102948</v>
      </c>
      <c r="X65" s="3">
        <v>35384437.62248677</v>
      </c>
      <c r="Y65" s="3">
        <v>36305979.004287377</v>
      </c>
      <c r="Z65" s="3">
        <v>37251520.725656264</v>
      </c>
      <c r="AA65" s="3">
        <v>38221687.844036058</v>
      </c>
      <c r="AB65" s="3">
        <v>39217121.695672564</v>
      </c>
      <c r="AC65" s="3">
        <v>40238480.319575109</v>
      </c>
      <c r="AD65" s="3">
        <v>41286438.89251823</v>
      </c>
      <c r="AE65" s="3">
        <v>42361690.175371803</v>
      </c>
      <c r="AF65" s="3">
        <v>43464944.971056454</v>
      </c>
      <c r="AG65" s="3">
        <v>44641972.243587069</v>
      </c>
      <c r="AH65" s="3">
        <v>45896762.780856602</v>
      </c>
      <c r="AI65" s="3">
        <v>47186822.801379025</v>
      </c>
      <c r="AJ65" s="4">
        <f>SUM('Anexa Art 66'!$F65:$AI65)</f>
        <v>3554736679.5707502</v>
      </c>
    </row>
    <row r="66" spans="1:36" ht="30" x14ac:dyDescent="0.25">
      <c r="A66" s="64"/>
      <c r="B66" s="28">
        <v>57</v>
      </c>
      <c r="C66" s="19" t="s">
        <v>81</v>
      </c>
      <c r="D66" s="19" t="s">
        <v>81</v>
      </c>
      <c r="E66" s="16" t="s">
        <v>58</v>
      </c>
      <c r="F66" s="2">
        <v>13387023.926017309</v>
      </c>
      <c r="G66" s="3">
        <v>4346835.494382198</v>
      </c>
      <c r="H66" s="3">
        <v>185504165.83737648</v>
      </c>
      <c r="I66" s="3">
        <v>48918970.697760276</v>
      </c>
      <c r="J66" s="3">
        <v>104675716.46527594</v>
      </c>
      <c r="K66" s="3">
        <v>171020027.17396271</v>
      </c>
      <c r="L66" s="3">
        <v>200024567.79967666</v>
      </c>
      <c r="M66" s="3">
        <v>202745920.57970411</v>
      </c>
      <c r="N66" s="3">
        <v>205762510.48703882</v>
      </c>
      <c r="O66" s="3">
        <v>209111483.66457596</v>
      </c>
      <c r="P66" s="3">
        <v>212835877.88498563</v>
      </c>
      <c r="Q66" s="3">
        <v>216985825.79796723</v>
      </c>
      <c r="R66" s="3">
        <v>221620053.7470516</v>
      </c>
      <c r="S66" s="3">
        <v>222897537.56205124</v>
      </c>
      <c r="T66" s="3">
        <v>224208291.77158612</v>
      </c>
      <c r="U66" s="3">
        <v>225553182.85955164</v>
      </c>
      <c r="V66" s="3">
        <v>226933099.87628269</v>
      </c>
      <c r="W66" s="3">
        <v>168567321.18427759</v>
      </c>
      <c r="X66" s="3">
        <v>57233194.846995182</v>
      </c>
      <c r="Y66" s="3">
        <v>58723758.524362929</v>
      </c>
      <c r="Z66" s="3">
        <v>60253141.982493065</v>
      </c>
      <c r="AA66" s="3">
        <v>61822356.231784731</v>
      </c>
      <c r="AB66" s="3">
        <v>63432438.613079995</v>
      </c>
      <c r="AC66" s="3">
        <v>65084453.483406059</v>
      </c>
      <c r="AD66" s="3">
        <v>66779492.91957663</v>
      </c>
      <c r="AE66" s="3">
        <v>68518677.440116584</v>
      </c>
      <c r="AF66" s="3">
        <v>70303156.745990142</v>
      </c>
      <c r="AG66" s="3">
        <v>72206960.670972168</v>
      </c>
      <c r="AH66" s="3">
        <v>74236544.186694741</v>
      </c>
      <c r="AI66" s="3">
        <v>76323174.962252319</v>
      </c>
      <c r="AJ66" s="4">
        <f>SUM('Anexa Art 66'!$F66:$AI66)</f>
        <v>3860015763.4172487</v>
      </c>
    </row>
    <row r="67" spans="1:36" ht="30" x14ac:dyDescent="0.25">
      <c r="A67" s="64"/>
      <c r="B67" s="28">
        <v>57</v>
      </c>
      <c r="C67" s="19" t="s">
        <v>81</v>
      </c>
      <c r="D67" s="19" t="s">
        <v>81</v>
      </c>
      <c r="E67" s="16" t="s">
        <v>59</v>
      </c>
      <c r="F67" s="2">
        <v>6079300.4619977018</v>
      </c>
      <c r="G67" s="3">
        <v>2611591.9441590561</v>
      </c>
      <c r="H67" s="3">
        <v>115993999.22318576</v>
      </c>
      <c r="I67" s="3">
        <v>46520473.062952675</v>
      </c>
      <c r="J67" s="3">
        <v>95531855.311365262</v>
      </c>
      <c r="K67" s="3">
        <v>120650219.13432544</v>
      </c>
      <c r="L67" s="3">
        <v>121469070.10954188</v>
      </c>
      <c r="M67" s="3">
        <v>122393383.70307268</v>
      </c>
      <c r="N67" s="3">
        <v>123444643.10257159</v>
      </c>
      <c r="O67" s="3">
        <v>124649842.14199081</v>
      </c>
      <c r="P67" s="3">
        <v>126043110.17283</v>
      </c>
      <c r="Q67" s="3">
        <v>127667861.11126813</v>
      </c>
      <c r="R67" s="3">
        <v>129579645.42852084</v>
      </c>
      <c r="S67" s="3">
        <v>130148218.78194508</v>
      </c>
      <c r="T67" s="3">
        <v>130731599.88445273</v>
      </c>
      <c r="U67" s="3">
        <v>131330174.38449454</v>
      </c>
      <c r="V67" s="3">
        <v>131944337.97423063</v>
      </c>
      <c r="W67" s="3">
        <v>102616215.25677846</v>
      </c>
      <c r="X67" s="3">
        <v>25472940.744339228</v>
      </c>
      <c r="Y67" s="3">
        <v>26136350.157892983</v>
      </c>
      <c r="Z67" s="3">
        <v>26817037.201635167</v>
      </c>
      <c r="AA67" s="3">
        <v>27515451.848838422</v>
      </c>
      <c r="AB67" s="3">
        <v>28232055.791740485</v>
      </c>
      <c r="AC67" s="3">
        <v>28967322.746749416</v>
      </c>
      <c r="AD67" s="3">
        <v>29721738.767597463</v>
      </c>
      <c r="AE67" s="3">
        <v>30495802.566650122</v>
      </c>
      <c r="AF67" s="3">
        <v>31290025.844584137</v>
      </c>
      <c r="AG67" s="3">
        <v>32137357.269984264</v>
      </c>
      <c r="AH67" s="3">
        <v>33040669.775426254</v>
      </c>
      <c r="AI67" s="3">
        <v>33969372.466988184</v>
      </c>
      <c r="AJ67" s="4">
        <f>SUM('Anexa Art 66'!$F67:$AI67)</f>
        <v>2243201666.3721094</v>
      </c>
    </row>
    <row r="68" spans="1:36" ht="30" x14ac:dyDescent="0.25">
      <c r="A68" s="64"/>
      <c r="B68" s="28">
        <v>30</v>
      </c>
      <c r="C68" s="19">
        <v>325</v>
      </c>
      <c r="D68" s="19">
        <v>73</v>
      </c>
      <c r="E68" s="16" t="s">
        <v>60</v>
      </c>
      <c r="F68" s="2">
        <v>0</v>
      </c>
      <c r="G68" s="3">
        <v>7312500</v>
      </c>
      <c r="H68" s="3">
        <v>2437500</v>
      </c>
      <c r="I68" s="3">
        <v>2437500</v>
      </c>
      <c r="J68" s="3">
        <v>2437500</v>
      </c>
      <c r="K68" s="3">
        <v>2437500</v>
      </c>
      <c r="L68" s="3">
        <v>2437500</v>
      </c>
      <c r="M68" s="3">
        <v>2437500</v>
      </c>
      <c r="N68" s="3">
        <v>2437500</v>
      </c>
      <c r="O68" s="3">
        <v>2437500</v>
      </c>
      <c r="P68" s="3">
        <v>2437500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4">
        <f>SUM('Anexa Art 66'!$F68:$AI68)</f>
        <v>29250000</v>
      </c>
    </row>
    <row r="69" spans="1:36" x14ac:dyDescent="0.25">
      <c r="A69" s="64"/>
      <c r="B69" s="28">
        <v>30</v>
      </c>
      <c r="C69" s="19">
        <v>325</v>
      </c>
      <c r="D69" s="19">
        <v>73</v>
      </c>
      <c r="E69" s="16" t="s">
        <v>61</v>
      </c>
      <c r="F69" s="2">
        <v>0</v>
      </c>
      <c r="G69" s="3">
        <v>0</v>
      </c>
      <c r="H69" s="3">
        <v>0</v>
      </c>
      <c r="I69" s="3">
        <v>0</v>
      </c>
      <c r="J69" s="3">
        <v>54873000</v>
      </c>
      <c r="K69" s="3">
        <v>18291000</v>
      </c>
      <c r="L69" s="3">
        <v>18291000</v>
      </c>
      <c r="M69" s="3">
        <v>18291000</v>
      </c>
      <c r="N69" s="3">
        <v>18291000</v>
      </c>
      <c r="O69" s="3">
        <v>18291000</v>
      </c>
      <c r="P69" s="3">
        <v>18291000</v>
      </c>
      <c r="Q69" s="3">
        <v>18291000</v>
      </c>
      <c r="R69" s="3">
        <v>18291000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4">
        <f>SUM('Anexa Art 66'!$F69:$AI69)</f>
        <v>201201000</v>
      </c>
    </row>
    <row r="70" spans="1:36" x14ac:dyDescent="0.25">
      <c r="A70" s="64"/>
      <c r="B70" s="28">
        <v>30</v>
      </c>
      <c r="C70" s="19">
        <v>325</v>
      </c>
      <c r="D70" s="19">
        <v>73</v>
      </c>
      <c r="E70" s="16" t="s">
        <v>62</v>
      </c>
      <c r="F70" s="2">
        <v>0</v>
      </c>
      <c r="G70" s="3">
        <v>0</v>
      </c>
      <c r="H70" s="3">
        <v>0</v>
      </c>
      <c r="I70" s="3">
        <v>0</v>
      </c>
      <c r="J70" s="3">
        <v>34778250</v>
      </c>
      <c r="K70" s="3">
        <v>11592750</v>
      </c>
      <c r="L70" s="3">
        <v>11592750</v>
      </c>
      <c r="M70" s="3">
        <v>11592750</v>
      </c>
      <c r="N70" s="3">
        <v>11592750</v>
      </c>
      <c r="O70" s="3">
        <v>11592750</v>
      </c>
      <c r="P70" s="3">
        <v>11592750</v>
      </c>
      <c r="Q70" s="3">
        <v>11592750</v>
      </c>
      <c r="R70" s="3">
        <v>11592750</v>
      </c>
      <c r="S70" s="3">
        <v>11592750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4">
        <f>SUM('Anexa Art 66'!$F70:$AI70)</f>
        <v>139113000</v>
      </c>
    </row>
    <row r="71" spans="1:36" ht="30" x14ac:dyDescent="0.25">
      <c r="A71" s="64"/>
      <c r="B71" s="28">
        <v>57</v>
      </c>
      <c r="C71" s="19">
        <v>327</v>
      </c>
      <c r="D71" s="19">
        <v>66</v>
      </c>
      <c r="E71" s="16" t="s">
        <v>63</v>
      </c>
      <c r="F71" s="2">
        <v>0</v>
      </c>
      <c r="G71" s="3">
        <v>0</v>
      </c>
      <c r="H71" s="3">
        <v>228360000</v>
      </c>
      <c r="I71" s="3">
        <v>137016000</v>
      </c>
      <c r="J71" s="3">
        <v>194354666.66666666</v>
      </c>
      <c r="K71" s="3">
        <v>192688000</v>
      </c>
      <c r="L71" s="3">
        <v>192688000</v>
      </c>
      <c r="M71" s="3">
        <v>192688000</v>
      </c>
      <c r="N71" s="3">
        <v>192688000</v>
      </c>
      <c r="O71" s="3">
        <v>192688000</v>
      </c>
      <c r="P71" s="3">
        <v>192688000</v>
      </c>
      <c r="Q71" s="3">
        <v>192688000</v>
      </c>
      <c r="R71" s="3">
        <v>147016000</v>
      </c>
      <c r="S71" s="3">
        <v>55672000</v>
      </c>
      <c r="T71" s="3">
        <v>10000000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4">
        <f>SUM('Anexa Art 66'!$F71:$AI71)</f>
        <v>2121234666.6666665</v>
      </c>
    </row>
    <row r="72" spans="1:36" ht="30" x14ac:dyDescent="0.25">
      <c r="A72" s="64"/>
      <c r="B72" s="28">
        <v>57</v>
      </c>
      <c r="C72" s="19">
        <v>327</v>
      </c>
      <c r="D72" s="19">
        <v>66</v>
      </c>
      <c r="E72" s="16" t="s">
        <v>64</v>
      </c>
      <c r="F72" s="2">
        <v>0</v>
      </c>
      <c r="G72" s="3">
        <v>0</v>
      </c>
      <c r="H72" s="3">
        <v>80000000</v>
      </c>
      <c r="I72" s="3">
        <v>48000000</v>
      </c>
      <c r="J72" s="3">
        <v>71000000</v>
      </c>
      <c r="K72" s="3">
        <v>70000000</v>
      </c>
      <c r="L72" s="3">
        <v>70000000</v>
      </c>
      <c r="M72" s="3">
        <v>70000000</v>
      </c>
      <c r="N72" s="3">
        <v>70000000</v>
      </c>
      <c r="O72" s="3">
        <v>70000000</v>
      </c>
      <c r="P72" s="3">
        <v>70000000</v>
      </c>
      <c r="Q72" s="3">
        <v>70000000</v>
      </c>
      <c r="R72" s="3">
        <v>54000000</v>
      </c>
      <c r="S72" s="3">
        <v>22000000</v>
      </c>
      <c r="T72" s="3">
        <v>6000000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4">
        <f>SUM('Anexa Art 66'!$F72:$AI72)</f>
        <v>771000000</v>
      </c>
    </row>
    <row r="73" spans="1:36" s="8" customFormat="1" ht="45" x14ac:dyDescent="0.25">
      <c r="A73" s="64"/>
      <c r="B73" s="28">
        <v>57</v>
      </c>
      <c r="C73" s="19">
        <v>327</v>
      </c>
      <c r="D73" s="19">
        <v>66</v>
      </c>
      <c r="E73" s="17" t="s">
        <v>65</v>
      </c>
      <c r="F73" s="5">
        <v>0</v>
      </c>
      <c r="G73" s="6">
        <v>0</v>
      </c>
      <c r="H73" s="6">
        <v>319295000</v>
      </c>
      <c r="I73" s="6">
        <v>191577000</v>
      </c>
      <c r="J73" s="6">
        <v>284602666.66666669</v>
      </c>
      <c r="K73" s="6">
        <v>280436000</v>
      </c>
      <c r="L73" s="6">
        <v>280436000</v>
      </c>
      <c r="M73" s="6">
        <v>280436000</v>
      </c>
      <c r="N73" s="6">
        <v>280436000</v>
      </c>
      <c r="O73" s="6">
        <v>280436000</v>
      </c>
      <c r="P73" s="6">
        <v>280436000</v>
      </c>
      <c r="Q73" s="6">
        <v>280436000</v>
      </c>
      <c r="R73" s="6">
        <v>216577000</v>
      </c>
      <c r="S73" s="6">
        <v>88859000</v>
      </c>
      <c r="T73" s="6">
        <v>25000000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7">
        <f>SUM('Anexa Art 66'!$F73:$AI73)</f>
        <v>3088962666.666667</v>
      </c>
    </row>
    <row r="74" spans="1:36" x14ac:dyDescent="0.25">
      <c r="A74" s="64"/>
      <c r="B74" s="28">
        <v>30</v>
      </c>
      <c r="C74" s="19">
        <v>325</v>
      </c>
      <c r="D74" s="19">
        <v>73</v>
      </c>
      <c r="E74" s="16" t="s">
        <v>66</v>
      </c>
      <c r="F74" s="2">
        <v>0</v>
      </c>
      <c r="G74" s="3">
        <v>0</v>
      </c>
      <c r="H74" s="3">
        <v>0</v>
      </c>
      <c r="I74" s="3">
        <v>5850000</v>
      </c>
      <c r="J74" s="3">
        <v>1950000</v>
      </c>
      <c r="K74" s="3">
        <v>1950000</v>
      </c>
      <c r="L74" s="3">
        <v>1950000</v>
      </c>
      <c r="M74" s="3">
        <v>1950000</v>
      </c>
      <c r="N74" s="3">
        <v>1950000</v>
      </c>
      <c r="O74" s="3">
        <v>1950000</v>
      </c>
      <c r="P74" s="3">
        <v>1950000</v>
      </c>
      <c r="Q74" s="3">
        <v>1950000</v>
      </c>
      <c r="R74" s="3">
        <v>1950000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4">
        <f>SUM('Anexa Art 66'!$F74:$AI74)</f>
        <v>23400000</v>
      </c>
    </row>
    <row r="75" spans="1:36" x14ac:dyDescent="0.25">
      <c r="A75" s="64"/>
      <c r="B75" s="28">
        <v>30</v>
      </c>
      <c r="C75" s="19">
        <v>325</v>
      </c>
      <c r="D75" s="19">
        <v>73</v>
      </c>
      <c r="E75" s="16" t="s">
        <v>67</v>
      </c>
      <c r="F75" s="2">
        <v>0</v>
      </c>
      <c r="G75" s="3">
        <v>0</v>
      </c>
      <c r="H75" s="3">
        <v>7312500</v>
      </c>
      <c r="I75" s="3">
        <v>2437500</v>
      </c>
      <c r="J75" s="3">
        <v>2437500</v>
      </c>
      <c r="K75" s="3">
        <v>2437500</v>
      </c>
      <c r="L75" s="3">
        <v>2437500</v>
      </c>
      <c r="M75" s="3">
        <v>2437500</v>
      </c>
      <c r="N75" s="3">
        <v>2437500</v>
      </c>
      <c r="O75" s="3">
        <v>2437500</v>
      </c>
      <c r="P75" s="3">
        <v>2437500</v>
      </c>
      <c r="Q75" s="3">
        <v>2437500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4">
        <f>SUM('Anexa Art 66'!$F75:$AI75)</f>
        <v>29250000</v>
      </c>
    </row>
    <row r="76" spans="1:36" x14ac:dyDescent="0.25">
      <c r="A76" s="64"/>
      <c r="B76" s="28">
        <v>30</v>
      </c>
      <c r="C76" s="19">
        <v>325</v>
      </c>
      <c r="D76" s="19">
        <v>73</v>
      </c>
      <c r="E76" s="16" t="s">
        <v>68</v>
      </c>
      <c r="F76" s="2">
        <v>0</v>
      </c>
      <c r="G76" s="3">
        <v>0</v>
      </c>
      <c r="H76" s="3">
        <v>0</v>
      </c>
      <c r="I76" s="3">
        <v>9067500</v>
      </c>
      <c r="J76" s="3">
        <v>3022500</v>
      </c>
      <c r="K76" s="3">
        <v>3022500</v>
      </c>
      <c r="L76" s="3">
        <v>3022500</v>
      </c>
      <c r="M76" s="3">
        <v>3022500</v>
      </c>
      <c r="N76" s="3">
        <v>3022500</v>
      </c>
      <c r="O76" s="3">
        <v>3022500</v>
      </c>
      <c r="P76" s="3">
        <v>3022500</v>
      </c>
      <c r="Q76" s="3">
        <v>3022500</v>
      </c>
      <c r="R76" s="3">
        <v>3022500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4">
        <f>SUM('Anexa Art 66'!$F76:$AI76)</f>
        <v>36270000</v>
      </c>
    </row>
    <row r="77" spans="1:36" ht="30" x14ac:dyDescent="0.25">
      <c r="A77" s="64"/>
      <c r="B77" s="28">
        <v>30</v>
      </c>
      <c r="C77" s="19">
        <v>325</v>
      </c>
      <c r="D77" s="19">
        <v>73</v>
      </c>
      <c r="E77" s="16" t="s">
        <v>69</v>
      </c>
      <c r="F77" s="2">
        <v>0</v>
      </c>
      <c r="G77" s="3">
        <v>0</v>
      </c>
      <c r="H77" s="3">
        <v>17842500</v>
      </c>
      <c r="I77" s="3">
        <v>5947500</v>
      </c>
      <c r="J77" s="3">
        <v>5947500</v>
      </c>
      <c r="K77" s="3">
        <v>5947500</v>
      </c>
      <c r="L77" s="3">
        <v>5947500</v>
      </c>
      <c r="M77" s="3">
        <v>5947500</v>
      </c>
      <c r="N77" s="3">
        <v>5947500</v>
      </c>
      <c r="O77" s="3">
        <v>5947500</v>
      </c>
      <c r="P77" s="3">
        <v>5947500</v>
      </c>
      <c r="Q77" s="3">
        <v>5947500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4">
        <f>SUM('Anexa Art 66'!$F77:$AI77)</f>
        <v>71370000</v>
      </c>
    </row>
    <row r="78" spans="1:36" x14ac:dyDescent="0.25">
      <c r="A78" s="64"/>
      <c r="B78" s="28">
        <v>30</v>
      </c>
      <c r="C78" s="19">
        <v>325</v>
      </c>
      <c r="D78" s="19">
        <v>73</v>
      </c>
      <c r="E78" s="16" t="s">
        <v>70</v>
      </c>
      <c r="F78" s="2">
        <v>0</v>
      </c>
      <c r="G78" s="3">
        <v>0</v>
      </c>
      <c r="H78" s="3">
        <v>0</v>
      </c>
      <c r="I78" s="3">
        <v>7458750</v>
      </c>
      <c r="J78" s="3">
        <v>2486250</v>
      </c>
      <c r="K78" s="3">
        <v>2486250</v>
      </c>
      <c r="L78" s="3">
        <v>2486250</v>
      </c>
      <c r="M78" s="3">
        <v>2486250</v>
      </c>
      <c r="N78" s="3">
        <v>2486250</v>
      </c>
      <c r="O78" s="3">
        <v>2486250</v>
      </c>
      <c r="P78" s="3">
        <v>2486250</v>
      </c>
      <c r="Q78" s="3">
        <v>2486250</v>
      </c>
      <c r="R78" s="3">
        <v>2486250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4">
        <f>SUM('Anexa Art 66'!$F78:$AI78)</f>
        <v>29835000</v>
      </c>
    </row>
    <row r="79" spans="1:36" s="8" customFormat="1" ht="30" x14ac:dyDescent="0.25">
      <c r="A79" s="64"/>
      <c r="B79" s="28">
        <v>57</v>
      </c>
      <c r="C79" s="19">
        <v>604</v>
      </c>
      <c r="D79" s="19">
        <v>40</v>
      </c>
      <c r="E79" s="17" t="s">
        <v>71</v>
      </c>
      <c r="F79" s="5">
        <v>0</v>
      </c>
      <c r="G79" s="6">
        <v>0</v>
      </c>
      <c r="H79" s="6">
        <v>22585400</v>
      </c>
      <c r="I79" s="6">
        <v>9544215</v>
      </c>
      <c r="J79" s="6">
        <v>14818650</v>
      </c>
      <c r="K79" s="6">
        <v>18199698</v>
      </c>
      <c r="L79" s="6">
        <v>19320274</v>
      </c>
      <c r="M79" s="6">
        <v>19320274</v>
      </c>
      <c r="N79" s="6">
        <v>19320274</v>
      </c>
      <c r="O79" s="6">
        <v>19320274</v>
      </c>
      <c r="P79" s="6">
        <v>19320274</v>
      </c>
      <c r="Q79" s="6">
        <v>19320274</v>
      </c>
      <c r="R79" s="6">
        <v>16055148</v>
      </c>
      <c r="S79" s="6">
        <v>9776059</v>
      </c>
      <c r="T79" s="6">
        <v>4501624</v>
      </c>
      <c r="U79" s="6">
        <v>1159216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7">
        <f>SUM('Anexa Art 66'!$F79:$AI79)</f>
        <v>212561654</v>
      </c>
    </row>
    <row r="80" spans="1:36" s="8" customFormat="1" ht="30" x14ac:dyDescent="0.25">
      <c r="A80" s="64"/>
      <c r="B80" s="28">
        <v>57</v>
      </c>
      <c r="C80" s="19">
        <v>604</v>
      </c>
      <c r="D80" s="19">
        <v>40</v>
      </c>
      <c r="E80" s="17" t="s">
        <v>72</v>
      </c>
      <c r="F80" s="5">
        <v>4342728</v>
      </c>
      <c r="G80" s="6">
        <v>6514092</v>
      </c>
      <c r="H80" s="6">
        <v>54312601</v>
      </c>
      <c r="I80" s="6">
        <v>26712949</v>
      </c>
      <c r="J80" s="6">
        <v>37875475</v>
      </c>
      <c r="K80" s="6">
        <v>45030940</v>
      </c>
      <c r="L80" s="6">
        <v>47402466</v>
      </c>
      <c r="M80" s="6">
        <v>47402466</v>
      </c>
      <c r="N80" s="6">
        <v>47402466</v>
      </c>
      <c r="O80" s="6">
        <v>47402466</v>
      </c>
      <c r="P80" s="6">
        <v>47402466</v>
      </c>
      <c r="Q80" s="6">
        <v>47402466</v>
      </c>
      <c r="R80" s="6">
        <v>40492331</v>
      </c>
      <c r="S80" s="6">
        <v>27203609</v>
      </c>
      <c r="T80" s="6">
        <v>16041083</v>
      </c>
      <c r="U80" s="6">
        <v>5710348</v>
      </c>
      <c r="V80" s="6">
        <v>19320274</v>
      </c>
      <c r="W80" s="6">
        <v>16055148</v>
      </c>
      <c r="X80" s="6">
        <v>9776059</v>
      </c>
      <c r="Y80" s="6">
        <v>4501624</v>
      </c>
      <c r="Z80" s="6">
        <v>1159216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7">
        <f>SUM('Anexa Art 66'!$F80:$AI80)</f>
        <v>599463273</v>
      </c>
    </row>
    <row r="81" spans="1:36" s="8" customFormat="1" ht="30" x14ac:dyDescent="0.25">
      <c r="A81" s="64"/>
      <c r="B81" s="28">
        <v>50</v>
      </c>
      <c r="C81" s="19">
        <v>328</v>
      </c>
      <c r="D81" s="19">
        <v>74</v>
      </c>
      <c r="E81" s="17" t="s">
        <v>78</v>
      </c>
      <c r="F81" s="24">
        <v>0</v>
      </c>
      <c r="G81" s="25">
        <v>49833.333333333336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7">
        <f>SUM('Anexa Art 66'!$F81:$AI81)</f>
        <v>49833.333333333336</v>
      </c>
    </row>
    <row r="82" spans="1:36" s="8" customFormat="1" x14ac:dyDescent="0.25">
      <c r="A82" s="64"/>
      <c r="B82" s="34">
        <v>85</v>
      </c>
      <c r="C82" s="35">
        <v>310</v>
      </c>
      <c r="D82" s="35"/>
      <c r="E82" s="31" t="s">
        <v>93</v>
      </c>
      <c r="F82" s="36">
        <v>0</v>
      </c>
      <c r="G82" s="36">
        <v>0</v>
      </c>
      <c r="H82" s="36">
        <v>0</v>
      </c>
      <c r="I82" s="36">
        <v>0</v>
      </c>
      <c r="J82" s="6">
        <v>64956937.5</v>
      </c>
      <c r="K82" s="37">
        <v>35933625</v>
      </c>
      <c r="L82" s="37">
        <v>35933625</v>
      </c>
      <c r="M82" s="37">
        <v>35933625</v>
      </c>
      <c r="N82" s="37">
        <v>35933625</v>
      </c>
      <c r="O82" s="37">
        <v>35933625</v>
      </c>
      <c r="P82" s="37">
        <v>35933625</v>
      </c>
      <c r="Q82" s="37">
        <v>35933625</v>
      </c>
      <c r="R82" s="37">
        <v>35933625</v>
      </c>
      <c r="S82" s="37">
        <v>35933625</v>
      </c>
      <c r="T82" s="37">
        <v>8292375</v>
      </c>
      <c r="U82" s="37">
        <v>8292375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9">
        <f>SUM('Anexa Art 66'!$F82:$AI82)</f>
        <v>404944312.5</v>
      </c>
    </row>
    <row r="83" spans="1:36" s="8" customFormat="1" ht="52.5" customHeight="1" thickBot="1" x14ac:dyDescent="0.3">
      <c r="A83" s="65"/>
      <c r="B83" s="32">
        <v>57</v>
      </c>
      <c r="C83" s="33" t="s">
        <v>81</v>
      </c>
      <c r="D83" s="33" t="s">
        <v>81</v>
      </c>
      <c r="E83" s="18" t="s">
        <v>74</v>
      </c>
      <c r="F83" s="9">
        <v>0</v>
      </c>
      <c r="G83" s="10">
        <v>0</v>
      </c>
      <c r="H83" s="10">
        <v>0</v>
      </c>
      <c r="I83" s="10">
        <v>0</v>
      </c>
      <c r="J83" s="44">
        <v>199989062.31290424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1">
        <f>SUM('Anexa Art 66'!$F83:$AI83)</f>
        <v>199989062.31290424</v>
      </c>
    </row>
    <row r="84" spans="1:36" s="8" customFormat="1" ht="27.75" customHeight="1" x14ac:dyDescent="0.25">
      <c r="A84" s="59" t="s">
        <v>73</v>
      </c>
      <c r="B84" s="40">
        <v>57</v>
      </c>
      <c r="C84" s="41">
        <v>327</v>
      </c>
      <c r="D84" s="41">
        <v>66</v>
      </c>
      <c r="E84" s="42" t="s">
        <v>75</v>
      </c>
      <c r="F84" s="24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43">
        <v>0</v>
      </c>
    </row>
    <row r="85" spans="1:36" s="8" customFormat="1" ht="82.5" customHeight="1" thickBot="1" x14ac:dyDescent="0.3">
      <c r="A85" s="60"/>
      <c r="B85" s="32">
        <v>50</v>
      </c>
      <c r="C85" s="33">
        <v>328</v>
      </c>
      <c r="D85" s="33">
        <v>77</v>
      </c>
      <c r="E85" s="18" t="s">
        <v>76</v>
      </c>
      <c r="F85" s="9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1">
        <v>0</v>
      </c>
    </row>
    <row r="86" spans="1:36" ht="15.75" thickBot="1" x14ac:dyDescent="0.3">
      <c r="A86" s="56" t="s">
        <v>77</v>
      </c>
      <c r="B86" s="57"/>
      <c r="C86" s="57"/>
      <c r="D86" s="57"/>
      <c r="E86" s="58"/>
      <c r="F86" s="12">
        <f t="shared" ref="F86:AJ86" si="0">+SUM(F5:F85)</f>
        <v>261230637.13076082</v>
      </c>
      <c r="G86" s="12">
        <f t="shared" si="0"/>
        <v>1465495194.5602355</v>
      </c>
      <c r="H86" s="12">
        <f t="shared" si="0"/>
        <v>3835212755.77247</v>
      </c>
      <c r="I86" s="12">
        <f t="shared" si="0"/>
        <v>4400932123.1363125</v>
      </c>
      <c r="J86" s="12">
        <f t="shared" si="0"/>
        <v>5168538768.971118</v>
      </c>
      <c r="K86" s="12">
        <f t="shared" si="0"/>
        <v>5881055059.4658117</v>
      </c>
      <c r="L86" s="12">
        <f t="shared" si="0"/>
        <v>5657237778.5023108</v>
      </c>
      <c r="M86" s="12">
        <f t="shared" si="0"/>
        <v>5565862520.9436798</v>
      </c>
      <c r="N86" s="12">
        <f t="shared" si="0"/>
        <v>5583495791.7909031</v>
      </c>
      <c r="O86" s="12">
        <f t="shared" si="0"/>
        <v>5604413899.2624416</v>
      </c>
      <c r="P86" s="12">
        <f t="shared" si="0"/>
        <v>5629368897.3086958</v>
      </c>
      <c r="Q86" s="12">
        <f t="shared" si="0"/>
        <v>5474031632.8002462</v>
      </c>
      <c r="R86" s="12">
        <f t="shared" si="0"/>
        <v>4913417560.538435</v>
      </c>
      <c r="S86" s="12">
        <f t="shared" si="0"/>
        <v>3051837666.2612238</v>
      </c>
      <c r="T86" s="12">
        <f t="shared" si="0"/>
        <v>2326370257.0595832</v>
      </c>
      <c r="U86" s="12">
        <f t="shared" si="0"/>
        <v>1825075339.9260235</v>
      </c>
      <c r="V86" s="12">
        <f t="shared" si="0"/>
        <v>1570815738.0721927</v>
      </c>
      <c r="W86" s="12">
        <f t="shared" si="0"/>
        <v>1137409147.903167</v>
      </c>
      <c r="X86" s="12">
        <f t="shared" si="0"/>
        <v>309336428.22796965</v>
      </c>
      <c r="Y86" s="12">
        <f t="shared" si="0"/>
        <v>311863651.1075232</v>
      </c>
      <c r="Z86" s="12">
        <f t="shared" si="0"/>
        <v>316526084.95906395</v>
      </c>
      <c r="AA86" s="12">
        <f t="shared" si="0"/>
        <v>323580186.44330156</v>
      </c>
      <c r="AB86" s="12">
        <f t="shared" si="0"/>
        <v>332007409.03532457</v>
      </c>
      <c r="AC86" s="12">
        <f t="shared" si="0"/>
        <v>340654107.61379743</v>
      </c>
      <c r="AD86" s="12">
        <f t="shared" si="0"/>
        <v>349525998.14363182</v>
      </c>
      <c r="AE86" s="12">
        <f t="shared" si="0"/>
        <v>358628945.45456409</v>
      </c>
      <c r="AF86" s="12">
        <f t="shared" si="0"/>
        <v>367968967.11814976</v>
      </c>
      <c r="AG86" s="12">
        <f t="shared" si="0"/>
        <v>377933537.64806509</v>
      </c>
      <c r="AH86" s="12">
        <f t="shared" si="0"/>
        <v>388556442.57193339</v>
      </c>
      <c r="AI86" s="12">
        <f t="shared" si="0"/>
        <v>399477934.6752401</v>
      </c>
      <c r="AJ86" s="12">
        <f t="shared" si="0"/>
        <v>73527860462.404175</v>
      </c>
    </row>
    <row r="88" spans="1:36" ht="15" customHeight="1" x14ac:dyDescent="0.25">
      <c r="A88" s="45" t="s">
        <v>91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14"/>
      <c r="U88" s="14"/>
    </row>
    <row r="89" spans="1:36" ht="18.75" customHeight="1" x14ac:dyDescent="0.25">
      <c r="A89" s="46" t="s">
        <v>92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1" spans="1:36" x14ac:dyDescent="0.25">
      <c r="AA91" s="13"/>
    </row>
  </sheetData>
  <mergeCells count="13">
    <mergeCell ref="A88:S88"/>
    <mergeCell ref="A89:Q89"/>
    <mergeCell ref="AG1:AJ1"/>
    <mergeCell ref="F3:AJ3"/>
    <mergeCell ref="A2:AJ2"/>
    <mergeCell ref="A3:A4"/>
    <mergeCell ref="B3:B4"/>
    <mergeCell ref="C3:C4"/>
    <mergeCell ref="D3:D4"/>
    <mergeCell ref="E3:E4"/>
    <mergeCell ref="A86:E86"/>
    <mergeCell ref="A84:A85"/>
    <mergeCell ref="A5:A83"/>
  </mergeCells>
  <pageMargins left="0.31496062992125984" right="0.19685039370078741" top="0.74803149606299213" bottom="0.74803149606299213" header="0.31496062992125984" footer="0.31496062992125984"/>
  <pageSetup paperSize="5" scale="27" fitToHeight="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Anexa Art 66</vt:lpstr>
      <vt:lpstr>'Anexa Art 66'!Área_de_impresión</vt:lpstr>
      <vt:lpstr>'Anexa Art 66'!Títulos_a_imprimir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Sofía Vilosio</cp:lastModifiedBy>
  <cp:lastPrinted>2018-10-23T23:27:42Z</cp:lastPrinted>
  <dcterms:created xsi:type="dcterms:W3CDTF">2018-09-12T15:50:48Z</dcterms:created>
  <dcterms:modified xsi:type="dcterms:W3CDTF">2018-10-24T00:18:53Z</dcterms:modified>
</cp:coreProperties>
</file>