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4845" windowWidth="24030" windowHeight="4890"/>
  </bookViews>
  <sheets>
    <sheet name="Anexo A" sheetId="1" r:id="rId1"/>
  </sheets>
  <definedNames>
    <definedName name="_xlnm.Print_Area" localSheetId="0">'Anexo A'!$A$1:$E$123</definedName>
  </definedNames>
  <calcPr calcId="145621"/>
</workbook>
</file>

<file path=xl/calcChain.xml><?xml version="1.0" encoding="utf-8"?>
<calcChain xmlns="http://schemas.openxmlformats.org/spreadsheetml/2006/main">
  <c r="E76" i="1" l="1"/>
  <c r="D76" i="1"/>
  <c r="C76" i="1"/>
  <c r="B76" i="1"/>
  <c r="E41" i="1"/>
  <c r="D41" i="1"/>
  <c r="C41" i="1"/>
  <c r="B41" i="1"/>
  <c r="E26" i="1" l="1"/>
  <c r="D26" i="1"/>
  <c r="C26" i="1"/>
  <c r="B26" i="1"/>
  <c r="E16" i="1"/>
  <c r="D16" i="1"/>
  <c r="C16" i="1"/>
  <c r="B16" i="1"/>
  <c r="E7" i="1"/>
  <c r="D7" i="1"/>
  <c r="C7" i="1"/>
  <c r="B7" i="1"/>
</calcChain>
</file>

<file path=xl/sharedStrings.xml><?xml version="1.0" encoding="utf-8"?>
<sst xmlns="http://schemas.openxmlformats.org/spreadsheetml/2006/main" count="144" uniqueCount="104">
  <si>
    <t>ANEXO A</t>
  </si>
  <si>
    <t>TITULOS PUBLICOS -Bonos LP- CHF</t>
  </si>
  <si>
    <t>TITULOS PUBLICOS -Bonos LP- EUR</t>
  </si>
  <si>
    <t>TITULOS PUBLICOS -Bonos LP- GBP</t>
  </si>
  <si>
    <t>TITULOS PUBLICOS -Bonos LP- UCP</t>
  </si>
  <si>
    <t>TITULOS PUBLICOS -Bonos LP- USD</t>
  </si>
  <si>
    <t>MULTILATERALES</t>
  </si>
  <si>
    <t>ORGANISMOS INTERNACIONALES - BID</t>
  </si>
  <si>
    <t>ORGANISMOS INTERNACIONALES - BIRF</t>
  </si>
  <si>
    <t>ORGANISMOS INTERNACIONALES - FIDA</t>
  </si>
  <si>
    <t>ORGANISMOS INTERNACIONALES - FONPLATA</t>
  </si>
  <si>
    <t>ORGANISMOS INTERNACIONALES - CAF</t>
  </si>
  <si>
    <t>BANCA PRIVADA</t>
  </si>
  <si>
    <t>BILATERALES</t>
  </si>
  <si>
    <t>BANQUE FRANCE</t>
  </si>
  <si>
    <t>CESCE</t>
  </si>
  <si>
    <t>ECGD</t>
  </si>
  <si>
    <t>EKN</t>
  </si>
  <si>
    <t>EXIMBANK USA</t>
  </si>
  <si>
    <t>FINNVERA</t>
  </si>
  <si>
    <t>GOB. DE EE.UU.</t>
  </si>
  <si>
    <t>INST.CREDITO OF.ESP.</t>
  </si>
  <si>
    <t>KFW</t>
  </si>
  <si>
    <t>PROVEEDORES</t>
  </si>
  <si>
    <t>TOTAL ADMINISTRACIÓN CENTRAL (1)</t>
  </si>
  <si>
    <t>RESTO DEL SECTOR PÚBLICO NACIONAL</t>
  </si>
  <si>
    <t>FONDO KUWAITI</t>
  </si>
  <si>
    <t>TOTAL RESTO DEL SECTOR PÚBLICO NACIONAL (2)</t>
  </si>
  <si>
    <t>TOTAL (1+2)</t>
  </si>
  <si>
    <t>RUBRO DE LAS OPERACIONES</t>
  </si>
  <si>
    <t>VENCIMIENTOS EJERCICIOS SIGUIENTES</t>
  </si>
  <si>
    <t xml:space="preserve">GOB. ISRAEL         </t>
  </si>
  <si>
    <t>ADMINISTRACION CENTRAL</t>
  </si>
  <si>
    <t>SALDO DEL CAPITAL
EN PESOS AL CIERRE
DEL PERÍODO</t>
  </si>
  <si>
    <t>TOTAL TÍTULOS, LETRAS Y PAGARES DEL TESORO</t>
  </si>
  <si>
    <t>TITULOS PUBLICOS, LETRAS Y PAGARES DEL TESORO - LP- ARP</t>
  </si>
  <si>
    <t>BANCO PATAG.(Recaud)</t>
  </si>
  <si>
    <t>BBVA BANCO FRANCES</t>
  </si>
  <si>
    <t>CAJA DE VALORES S.A.</t>
  </si>
  <si>
    <t>CITIBANK,LOS ANGELES</t>
  </si>
  <si>
    <t>DEUTSCHE BANK FRANK.</t>
  </si>
  <si>
    <t>HSBC BANK ARGENTINA</t>
  </si>
  <si>
    <t>TENEDORES PTMOS.</t>
  </si>
  <si>
    <t>WEST.BANK.CORP.</t>
  </si>
  <si>
    <t>BANCO NACION ARG.</t>
  </si>
  <si>
    <t>BCO. CIUDAD BS.AS.</t>
  </si>
  <si>
    <t>TECHNOSTROYEXPORT</t>
  </si>
  <si>
    <t>ORGANISMOS INTERNACIONALES -BIRF</t>
  </si>
  <si>
    <t>ORGANISMOS INTERNACIONALES -FONPLATA</t>
  </si>
  <si>
    <t>BANCO SABADELL</t>
  </si>
  <si>
    <t>TENED.BONOS SAN JUAN</t>
  </si>
  <si>
    <t>BNDES</t>
  </si>
  <si>
    <t>CHINA CITIC BANK</t>
  </si>
  <si>
    <t>J.B.I.C.</t>
  </si>
  <si>
    <t>CAMMESA</t>
  </si>
  <si>
    <t>ENARSA-PROV.VARIOS</t>
  </si>
  <si>
    <t>J.I.C.A.</t>
  </si>
  <si>
    <t>TITULOS PUBLICOS -Bonos LP- JPY</t>
  </si>
  <si>
    <t>BANCO CENTRAL R.A.</t>
  </si>
  <si>
    <t>BCO. SANTANDER RIO</t>
  </si>
  <si>
    <t>ICBC (Argentina) S.A</t>
  </si>
  <si>
    <t>EXIMBANK CHINA</t>
  </si>
  <si>
    <t>Página 1/3</t>
  </si>
  <si>
    <t>Página 2/3</t>
  </si>
  <si>
    <t>Página 3/3</t>
  </si>
  <si>
    <t>ATRASOS DE CAPITAL ACUMULADO</t>
  </si>
  <si>
    <t>OESTERREICHISCHE KAG</t>
  </si>
  <si>
    <t>EKF</t>
  </si>
  <si>
    <t>TESORO DE ESPAÑA</t>
  </si>
  <si>
    <t>EXPORT.DEVEL.CANADA</t>
  </si>
  <si>
    <t>SACE S.p.A.</t>
  </si>
  <si>
    <t>NEXI</t>
  </si>
  <si>
    <t>SERV</t>
  </si>
  <si>
    <t>ATRADIUS D. S. B. NV</t>
  </si>
  <si>
    <t>CDBC</t>
  </si>
  <si>
    <t>EULER HERMES</t>
  </si>
  <si>
    <t>Rubro de las Operaciones</t>
  </si>
  <si>
    <t>Saldo del Capital en Pesos al cierre del Período</t>
  </si>
  <si>
    <t xml:space="preserve">Atrasos de capital acumulado </t>
  </si>
  <si>
    <t>Vencimientos al 31/12/2016</t>
  </si>
  <si>
    <t>Vencimientos Ejercicios Siguientes</t>
  </si>
  <si>
    <t>CCI CONSTRUCCIONES</t>
  </si>
  <si>
    <t>CAS. DEP. E PRESTITI</t>
  </si>
  <si>
    <t>Chaco</t>
  </si>
  <si>
    <t>Chubut</t>
  </si>
  <si>
    <t>Ciudad de Bs As</t>
  </si>
  <si>
    <t>Rio Negro</t>
  </si>
  <si>
    <t>Salta</t>
  </si>
  <si>
    <t>Santiago del Estero</t>
  </si>
  <si>
    <t>BCO. PCIA. BS. AS.</t>
  </si>
  <si>
    <t>NACION FIDEICOMISOS</t>
  </si>
  <si>
    <t>ORGANISMOS INTERNACIONALES - BCIE</t>
  </si>
  <si>
    <t>BPIFRANCE ASSERURAN.</t>
  </si>
  <si>
    <t>CREDENDO - ECA</t>
  </si>
  <si>
    <t>TITULOS PUBLICOS, LETRAS Y PAGARES DEL TESORO - LP- USD</t>
  </si>
  <si>
    <t>ORGANISMOS INTERNACIONALES - OFID</t>
  </si>
  <si>
    <t>FONDO ABU DHABI</t>
  </si>
  <si>
    <t>VENCIMIENTOS AL 31/12/18</t>
  </si>
  <si>
    <t>ORGANISMOS INTERNACIONALES - BEI</t>
  </si>
  <si>
    <t>ORGANISMOS INTERNACIONALES - FMI</t>
  </si>
  <si>
    <t>MINIST. DEL INTERIOR</t>
  </si>
  <si>
    <t>ENACOM</t>
  </si>
  <si>
    <t>SUP. SEGUROS NACION</t>
  </si>
  <si>
    <t xml:space="preserve">DEUDA PÚBLICA EN PESOS AL 31/12/2018 AL TIPO DE CAMBIO AL CIERRE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</si>
</sst>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 * #,##0.00_ ;_ * \-#,##0.00_ ;_ * &quot;-&quot;??_ ;_ @_ "/>
    <numFmt numFmtId="164" formatCode="_-* #,##0\ _P_t_a_-;\-* #,##0\ _P_t_a_-;_-* &quot;-&quot;\ _P_t_a_-;_-@_-"/>
    <numFmt numFmtId="165" formatCode="#,##0.00_ ;\-#,##0.00\ "/>
    <numFmt numFmtId="166" formatCode="_-* #,##0.00\ _P_t_a_-;\-* #,##0.00\ _P_t_a_-;_-* &quot;-&quot;??\ _P_t_a_-;_-@_-"/>
  </numFmts>
  <fonts count="9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Book Antiqua"/>
      <family val="1"/>
    </font>
    <font>
      <b/>
      <sz val="10"/>
      <name val="Book Antiqua"/>
      <family val="1"/>
    </font>
    <font>
      <sz val="10"/>
      <color indexed="8"/>
      <name val="Book Antiqua"/>
      <family val="1"/>
    </font>
    <font>
      <b/>
      <sz val="10"/>
      <color indexed="8"/>
      <name val="Book Antiqu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2"/>
        <bgColor indexed="64"/>
      </patternFill>
    </fill>
  </fills>
  <borders count="16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4" fillId="0" borderId="0"/>
    <xf numFmtId="0" fontId="1" fillId="0" borderId="0"/>
    <xf numFmtId="0" fontId="3" fillId="0" borderId="0"/>
    <xf numFmtId="164" fontId="1" fillId="0" borderId="0" applyFont="0" applyFill="0" applyBorder="0" applyAlignment="0" applyProtection="0"/>
  </cellStyleXfs>
  <cellXfs count="79">
    <xf numFmtId="0" fontId="0" fillId="0" borderId="0" xfId="0"/>
    <xf numFmtId="0" fontId="5" fillId="0" borderId="5" xfId="4" applyFont="1" applyFill="1" applyBorder="1"/>
    <xf numFmtId="4" fontId="5" fillId="0" borderId="0" xfId="4" applyNumberFormat="1" applyFont="1"/>
    <xf numFmtId="0" fontId="5" fillId="0" borderId="0" xfId="4" applyFont="1"/>
    <xf numFmtId="0" fontId="5" fillId="2" borderId="0" xfId="1" applyFont="1" applyFill="1" applyBorder="1"/>
    <xf numFmtId="0" fontId="6" fillId="2" borderId="1" xfId="1" applyFont="1" applyFill="1" applyBorder="1" applyAlignment="1">
      <alignment horizontal="center" vertical="center"/>
    </xf>
    <xf numFmtId="0" fontId="6" fillId="2" borderId="2" xfId="1" applyFont="1" applyFill="1" applyBorder="1" applyAlignment="1">
      <alignment horizontal="center" vertical="center" wrapText="1"/>
    </xf>
    <xf numFmtId="0" fontId="6" fillId="2" borderId="3" xfId="1" applyFont="1" applyFill="1" applyBorder="1" applyAlignment="1">
      <alignment horizontal="center" vertical="center" wrapText="1"/>
    </xf>
    <xf numFmtId="0" fontId="6" fillId="0" borderId="5" xfId="4" applyFont="1" applyFill="1" applyBorder="1"/>
    <xf numFmtId="4" fontId="6" fillId="0" borderId="5" xfId="4" applyNumberFormat="1" applyFont="1" applyFill="1" applyBorder="1"/>
    <xf numFmtId="4" fontId="5" fillId="0" borderId="5" xfId="4" applyNumberFormat="1" applyFont="1" applyFill="1" applyBorder="1"/>
    <xf numFmtId="4" fontId="7" fillId="0" borderId="5" xfId="6" applyNumberFormat="1" applyFont="1" applyFill="1" applyBorder="1" applyAlignment="1">
      <alignment horizontal="right" wrapText="1"/>
    </xf>
    <xf numFmtId="0" fontId="7" fillId="0" borderId="5" xfId="6" applyFont="1" applyFill="1" applyBorder="1" applyAlignment="1">
      <alignment wrapText="1"/>
    </xf>
    <xf numFmtId="0" fontId="6" fillId="2" borderId="0" xfId="1" applyFont="1" applyFill="1" applyBorder="1"/>
    <xf numFmtId="0" fontId="8" fillId="2" borderId="4" xfId="2" applyFont="1" applyFill="1" applyBorder="1" applyAlignment="1">
      <alignment horizontal="center" wrapText="1"/>
    </xf>
    <xf numFmtId="4" fontId="8" fillId="2" borderId="5" xfId="2" applyNumberFormat="1" applyFont="1" applyFill="1" applyBorder="1" applyAlignment="1">
      <alignment horizontal="right" wrapText="1"/>
    </xf>
    <xf numFmtId="4" fontId="6" fillId="2" borderId="5" xfId="0" applyNumberFormat="1" applyFont="1" applyFill="1" applyBorder="1"/>
    <xf numFmtId="4" fontId="6" fillId="2" borderId="6" xfId="0" applyNumberFormat="1" applyFont="1" applyFill="1" applyBorder="1"/>
    <xf numFmtId="4" fontId="7" fillId="2" borderId="5" xfId="2" applyNumberFormat="1" applyFont="1" applyFill="1" applyBorder="1" applyAlignment="1">
      <alignment horizontal="right" wrapText="1"/>
    </xf>
    <xf numFmtId="4" fontId="5" fillId="2" borderId="5" xfId="0" applyNumberFormat="1" applyFont="1" applyFill="1" applyBorder="1"/>
    <xf numFmtId="4" fontId="5" fillId="2" borderId="6" xfId="0" applyNumberFormat="1" applyFont="1" applyFill="1" applyBorder="1"/>
    <xf numFmtId="0" fontId="7" fillId="2" borderId="7" xfId="2" applyFont="1" applyFill="1" applyBorder="1" applyAlignment="1">
      <alignment wrapText="1"/>
    </xf>
    <xf numFmtId="4" fontId="7" fillId="2" borderId="8" xfId="2" applyNumberFormat="1" applyFont="1" applyFill="1" applyBorder="1" applyAlignment="1">
      <alignment horizontal="right" wrapText="1"/>
    </xf>
    <xf numFmtId="4" fontId="5" fillId="2" borderId="8" xfId="0" applyNumberFormat="1" applyFont="1" applyFill="1" applyBorder="1"/>
    <xf numFmtId="4" fontId="5" fillId="2" borderId="9" xfId="0" applyNumberFormat="1" applyFont="1" applyFill="1" applyBorder="1"/>
    <xf numFmtId="0" fontId="6" fillId="2" borderId="4" xfId="0" applyFont="1" applyFill="1" applyBorder="1" applyAlignment="1">
      <alignment horizontal="centerContinuous"/>
    </xf>
    <xf numFmtId="0" fontId="6" fillId="2" borderId="5" xfId="0" applyFont="1" applyFill="1" applyBorder="1" applyAlignment="1">
      <alignment horizontal="centerContinuous"/>
    </xf>
    <xf numFmtId="0" fontId="6" fillId="2" borderId="6" xfId="0" applyFont="1" applyFill="1" applyBorder="1" applyAlignment="1">
      <alignment horizontal="centerContinuous"/>
    </xf>
    <xf numFmtId="0" fontId="6" fillId="2" borderId="4" xfId="0" applyFont="1" applyFill="1" applyBorder="1"/>
    <xf numFmtId="0" fontId="5" fillId="2" borderId="4" xfId="0" applyFont="1" applyFill="1" applyBorder="1"/>
    <xf numFmtId="4" fontId="7" fillId="2" borderId="12" xfId="2" applyNumberFormat="1" applyFont="1" applyFill="1" applyBorder="1" applyAlignment="1">
      <alignment horizontal="right" wrapText="1"/>
    </xf>
    <xf numFmtId="4" fontId="7" fillId="2" borderId="6" xfId="2" applyNumberFormat="1" applyFont="1" applyFill="1" applyBorder="1" applyAlignment="1">
      <alignment horizontal="right" wrapText="1"/>
    </xf>
    <xf numFmtId="0" fontId="6" fillId="2" borderId="4" xfId="0" applyFont="1" applyFill="1" applyBorder="1" applyAlignment="1">
      <alignment horizontal="center"/>
    </xf>
    <xf numFmtId="0" fontId="5" fillId="2" borderId="0" xfId="0" applyFont="1" applyFill="1" applyBorder="1"/>
    <xf numFmtId="0" fontId="6" fillId="2" borderId="7" xfId="0" applyFont="1" applyFill="1" applyBorder="1" applyAlignment="1">
      <alignment horizontal="center"/>
    </xf>
    <xf numFmtId="4" fontId="6" fillId="2" borderId="8" xfId="0" applyNumberFormat="1" applyFont="1" applyFill="1" applyBorder="1"/>
    <xf numFmtId="4" fontId="6" fillId="2" borderId="9" xfId="0" applyNumberFormat="1" applyFont="1" applyFill="1" applyBorder="1"/>
    <xf numFmtId="0" fontId="6" fillId="0" borderId="0" xfId="4" applyFont="1"/>
    <xf numFmtId="166" fontId="6" fillId="0" borderId="0" xfId="5" applyFont="1"/>
    <xf numFmtId="0" fontId="6" fillId="3" borderId="5" xfId="4" applyFont="1" applyFill="1" applyBorder="1" applyAlignment="1">
      <alignment horizontal="center" vertical="center"/>
    </xf>
    <xf numFmtId="0" fontId="6" fillId="3" borderId="5" xfId="4" applyFont="1" applyFill="1" applyBorder="1" applyAlignment="1">
      <alignment horizontal="center" vertical="center" wrapText="1"/>
    </xf>
    <xf numFmtId="0" fontId="6" fillId="0" borderId="13" xfId="4" applyFont="1" applyFill="1" applyBorder="1"/>
    <xf numFmtId="166" fontId="6" fillId="0" borderId="13" xfId="5" applyFont="1" applyFill="1" applyBorder="1"/>
    <xf numFmtId="0" fontId="6" fillId="3" borderId="5" xfId="4" applyFont="1" applyFill="1" applyBorder="1"/>
    <xf numFmtId="4" fontId="6" fillId="3" borderId="5" xfId="4" applyNumberFormat="1" applyFont="1" applyFill="1" applyBorder="1"/>
    <xf numFmtId="0" fontId="6" fillId="3" borderId="5" xfId="4" applyFont="1" applyFill="1" applyBorder="1" applyAlignment="1">
      <alignment horizontal="center"/>
    </xf>
    <xf numFmtId="4" fontId="6" fillId="3" borderId="5" xfId="4" applyNumberFormat="1" applyFont="1" applyFill="1" applyBorder="1" applyAlignment="1">
      <alignment horizontal="right"/>
    </xf>
    <xf numFmtId="0" fontId="6" fillId="0" borderId="0" xfId="4" applyFont="1" applyFill="1" applyBorder="1" applyAlignment="1">
      <alignment horizontal="center"/>
    </xf>
    <xf numFmtId="166" fontId="6" fillId="0" borderId="0" xfId="5" applyFont="1" applyFill="1" applyBorder="1" applyAlignment="1">
      <alignment horizontal="right"/>
    </xf>
    <xf numFmtId="4" fontId="8" fillId="2" borderId="12" xfId="2" applyNumberFormat="1" applyFont="1" applyFill="1" applyBorder="1" applyAlignment="1">
      <alignment horizontal="right" wrapText="1"/>
    </xf>
    <xf numFmtId="4" fontId="8" fillId="2" borderId="6" xfId="2" applyNumberFormat="1" applyFont="1" applyFill="1" applyBorder="1" applyAlignment="1">
      <alignment horizontal="right" wrapText="1"/>
    </xf>
    <xf numFmtId="0" fontId="6" fillId="2" borderId="0" xfId="1" applyFont="1" applyFill="1" applyBorder="1" applyAlignment="1">
      <alignment horizontal="center"/>
    </xf>
    <xf numFmtId="4" fontId="8" fillId="2" borderId="8" xfId="2" applyNumberFormat="1" applyFont="1" applyFill="1" applyBorder="1" applyAlignment="1">
      <alignment horizontal="right" wrapText="1"/>
    </xf>
    <xf numFmtId="4" fontId="6" fillId="0" borderId="5" xfId="7" applyNumberFormat="1" applyFont="1" applyFill="1" applyBorder="1"/>
    <xf numFmtId="4" fontId="7" fillId="0" borderId="5" xfId="8" applyNumberFormat="1" applyFont="1" applyFill="1" applyBorder="1" applyAlignment="1">
      <alignment horizontal="right" wrapText="1"/>
    </xf>
    <xf numFmtId="165" fontId="6" fillId="0" borderId="5" xfId="9" applyNumberFormat="1" applyFont="1" applyFill="1" applyBorder="1" applyAlignment="1">
      <alignment horizontal="right" wrapText="1"/>
    </xf>
    <xf numFmtId="4" fontId="7" fillId="0" borderId="5" xfId="2" applyNumberFormat="1" applyFont="1" applyFill="1" applyBorder="1" applyAlignment="1">
      <alignment horizontal="right" wrapText="1"/>
    </xf>
    <xf numFmtId="4" fontId="5" fillId="0" borderId="5" xfId="7" applyNumberFormat="1" applyFont="1" applyFill="1" applyBorder="1"/>
    <xf numFmtId="0" fontId="5" fillId="2" borderId="4" xfId="0" applyFont="1" applyFill="1" applyBorder="1" applyAlignment="1">
      <alignment horizontal="left"/>
    </xf>
    <xf numFmtId="43" fontId="5" fillId="2" borderId="5" xfId="3" applyFont="1" applyFill="1" applyBorder="1"/>
    <xf numFmtId="43" fontId="5" fillId="2" borderId="6" xfId="3" applyFont="1" applyFill="1" applyBorder="1"/>
    <xf numFmtId="0" fontId="7" fillId="0" borderId="4" xfId="2" applyFont="1" applyFill="1" applyBorder="1" applyAlignment="1">
      <alignment wrapText="1"/>
    </xf>
    <xf numFmtId="4" fontId="7" fillId="0" borderId="6" xfId="2" applyNumberFormat="1" applyFont="1" applyFill="1" applyBorder="1" applyAlignment="1">
      <alignment horizontal="right" wrapText="1"/>
    </xf>
    <xf numFmtId="0" fontId="5" fillId="0" borderId="4" xfId="7" applyFont="1" applyFill="1" applyBorder="1"/>
    <xf numFmtId="4" fontId="5" fillId="0" borderId="6" xfId="7" applyNumberFormat="1" applyFont="1" applyFill="1" applyBorder="1"/>
    <xf numFmtId="0" fontId="6" fillId="0" borderId="4" xfId="7" applyFont="1" applyFill="1" applyBorder="1"/>
    <xf numFmtId="4" fontId="6" fillId="0" borderId="6" xfId="7" applyNumberFormat="1" applyFont="1" applyFill="1" applyBorder="1"/>
    <xf numFmtId="4" fontId="7" fillId="0" borderId="6" xfId="8" applyNumberFormat="1" applyFont="1" applyFill="1" applyBorder="1" applyAlignment="1">
      <alignment horizontal="right" wrapText="1"/>
    </xf>
    <xf numFmtId="0" fontId="7" fillId="0" borderId="7" xfId="2" applyFont="1" applyFill="1" applyBorder="1" applyAlignment="1">
      <alignment wrapText="1"/>
    </xf>
    <xf numFmtId="4" fontId="7" fillId="0" borderId="8" xfId="2" applyNumberFormat="1" applyFont="1" applyFill="1" applyBorder="1" applyAlignment="1">
      <alignment horizontal="right" wrapText="1"/>
    </xf>
    <xf numFmtId="4" fontId="7" fillId="0" borderId="9" xfId="2" applyNumberFormat="1" applyFont="1" applyFill="1" applyBorder="1" applyAlignment="1">
      <alignment horizontal="right" wrapText="1"/>
    </xf>
    <xf numFmtId="0" fontId="6" fillId="3" borderId="14" xfId="4" applyFont="1" applyFill="1" applyBorder="1" applyAlignment="1">
      <alignment horizontal="center"/>
    </xf>
    <xf numFmtId="0" fontId="6" fillId="3" borderId="11" xfId="4" applyFont="1" applyFill="1" applyBorder="1" applyAlignment="1">
      <alignment horizontal="center"/>
    </xf>
    <xf numFmtId="0" fontId="6" fillId="3" borderId="15" xfId="4" applyFont="1" applyFill="1" applyBorder="1" applyAlignment="1">
      <alignment horizontal="center"/>
    </xf>
    <xf numFmtId="0" fontId="6" fillId="2" borderId="0" xfId="1" applyFont="1" applyFill="1" applyBorder="1" applyAlignment="1">
      <alignment horizontal="center"/>
    </xf>
    <xf numFmtId="0" fontId="6" fillId="2" borderId="10" xfId="1" applyFont="1" applyFill="1" applyBorder="1" applyAlignment="1">
      <alignment horizontal="center"/>
    </xf>
    <xf numFmtId="0" fontId="6" fillId="2" borderId="4" xfId="1" applyFont="1" applyFill="1" applyBorder="1" applyAlignment="1">
      <alignment horizontal="center"/>
    </xf>
    <xf numFmtId="0" fontId="6" fillId="2" borderId="5" xfId="1" applyFont="1" applyFill="1" applyBorder="1" applyAlignment="1">
      <alignment horizontal="center"/>
    </xf>
    <xf numFmtId="0" fontId="6" fillId="2" borderId="6" xfId="1" applyFont="1" applyFill="1" applyBorder="1" applyAlignment="1">
      <alignment horizontal="center"/>
    </xf>
  </cellXfs>
  <cellStyles count="10">
    <cellStyle name="ANCLAS,REZONES Y SUS PARTES,DE FUNDICION,DE HIERRO O DE ACERO" xfId="1"/>
    <cellStyle name="Millares" xfId="3" builtinId="3"/>
    <cellStyle name="Millares [0] 3 2" xfId="9"/>
    <cellStyle name="Millares 2" xfId="5"/>
    <cellStyle name="Normal" xfId="0" builtinId="0"/>
    <cellStyle name="Normal 2" xfId="4"/>
    <cellStyle name="Normal 3 2" xfId="7"/>
    <cellStyle name="Normal_Hoja3" xfId="8"/>
    <cellStyle name="Normal_Trabajo" xfId="2"/>
    <cellStyle name="Normal_Trabajo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34"/>
  <sheetViews>
    <sheetView tabSelected="1" zoomScaleNormal="100" workbookViewId="0">
      <selection activeCell="B16" sqref="B16"/>
    </sheetView>
  </sheetViews>
  <sheetFormatPr baseColWidth="10" defaultRowHeight="13.5" x14ac:dyDescent="0.25"/>
  <cols>
    <col min="1" max="1" width="70.28515625" style="4" customWidth="1"/>
    <col min="2" max="2" width="31.140625" style="4" customWidth="1"/>
    <col min="3" max="4" width="25.140625" style="4" customWidth="1"/>
    <col min="5" max="5" width="26.7109375" style="4" customWidth="1"/>
    <col min="6" max="6" width="22" style="4" customWidth="1"/>
    <col min="7" max="16384" width="11.42578125" style="4"/>
  </cols>
  <sheetData>
    <row r="1" spans="1:5" ht="15" x14ac:dyDescent="0.3">
      <c r="C1" s="51"/>
      <c r="E1" s="51" t="s">
        <v>0</v>
      </c>
    </row>
    <row r="2" spans="1:5" ht="15" x14ac:dyDescent="0.3">
      <c r="C2" s="51"/>
      <c r="E2" s="51" t="s">
        <v>62</v>
      </c>
    </row>
    <row r="3" spans="1:5" ht="15" x14ac:dyDescent="0.3">
      <c r="A3" s="74" t="s">
        <v>103</v>
      </c>
      <c r="B3" s="74"/>
      <c r="C3" s="74"/>
      <c r="D3" s="74"/>
      <c r="E3" s="74"/>
    </row>
    <row r="4" spans="1:5" ht="15.75" thickBot="1" x14ac:dyDescent="0.35">
      <c r="A4" s="74"/>
      <c r="B4" s="74"/>
      <c r="C4" s="74"/>
    </row>
    <row r="5" spans="1:5" ht="45.75" thickTop="1" x14ac:dyDescent="0.25">
      <c r="A5" s="5" t="s">
        <v>29</v>
      </c>
      <c r="B5" s="6" t="s">
        <v>33</v>
      </c>
      <c r="C5" s="6" t="s">
        <v>65</v>
      </c>
      <c r="D5" s="6" t="s">
        <v>97</v>
      </c>
      <c r="E5" s="7" t="s">
        <v>30</v>
      </c>
    </row>
    <row r="6" spans="1:5" ht="15" x14ac:dyDescent="0.3">
      <c r="A6" s="76" t="s">
        <v>32</v>
      </c>
      <c r="B6" s="77"/>
      <c r="C6" s="77"/>
      <c r="D6" s="77"/>
      <c r="E6" s="78"/>
    </row>
    <row r="7" spans="1:5" ht="15" x14ac:dyDescent="0.3">
      <c r="A7" s="65" t="s">
        <v>34</v>
      </c>
      <c r="B7" s="53">
        <f>SUM(B8:B14)</f>
        <v>9358013414494.418</v>
      </c>
      <c r="C7" s="53">
        <f>SUM(C8:C14)</f>
        <v>46128817437.444336</v>
      </c>
      <c r="D7" s="53">
        <f>SUM(D8:D14)</f>
        <v>1755707499989.8081</v>
      </c>
      <c r="E7" s="66">
        <f>SUM(E8:E14)</f>
        <v>7556177097067.0127</v>
      </c>
    </row>
    <row r="8" spans="1:5" x14ac:dyDescent="0.25">
      <c r="A8" s="63" t="s">
        <v>35</v>
      </c>
      <c r="B8" s="54">
        <v>1545857113946.436</v>
      </c>
      <c r="C8" s="54">
        <v>22136919.300000001</v>
      </c>
      <c r="D8" s="54">
        <v>705125764100.75732</v>
      </c>
      <c r="E8" s="67">
        <v>840709212926.20703</v>
      </c>
    </row>
    <row r="9" spans="1:5" x14ac:dyDescent="0.25">
      <c r="A9" s="63" t="s">
        <v>1</v>
      </c>
      <c r="B9" s="54">
        <v>15699607470.78549</v>
      </c>
      <c r="C9" s="54">
        <v>331941583.17244184</v>
      </c>
      <c r="D9" s="54">
        <v>0</v>
      </c>
      <c r="E9" s="67">
        <v>15367665887.613049</v>
      </c>
    </row>
    <row r="10" spans="1:5" x14ac:dyDescent="0.25">
      <c r="A10" s="63" t="s">
        <v>2</v>
      </c>
      <c r="B10" s="54">
        <v>771578481798.02771</v>
      </c>
      <c r="C10" s="54">
        <v>14914924017.863867</v>
      </c>
      <c r="D10" s="54">
        <v>0</v>
      </c>
      <c r="E10" s="67">
        <v>756663557780.16455</v>
      </c>
    </row>
    <row r="11" spans="1:5" x14ac:dyDescent="0.25">
      <c r="A11" s="63" t="s">
        <v>3</v>
      </c>
      <c r="B11" s="54">
        <v>49812737.392833367</v>
      </c>
      <c r="C11" s="54">
        <v>49812737.392833367</v>
      </c>
      <c r="D11" s="54">
        <v>0</v>
      </c>
      <c r="E11" s="67">
        <v>0</v>
      </c>
    </row>
    <row r="12" spans="1:5" x14ac:dyDescent="0.25">
      <c r="A12" s="63" t="s">
        <v>57</v>
      </c>
      <c r="B12" s="54">
        <v>10220570991.82029</v>
      </c>
      <c r="C12" s="54">
        <v>638825166.87828779</v>
      </c>
      <c r="D12" s="54">
        <v>0</v>
      </c>
      <c r="E12" s="67">
        <v>9581745824.9625778</v>
      </c>
    </row>
    <row r="13" spans="1:5" x14ac:dyDescent="0.25">
      <c r="A13" s="63" t="s">
        <v>4</v>
      </c>
      <c r="B13" s="54">
        <v>787799836214.32068</v>
      </c>
      <c r="C13" s="54">
        <v>2077820567.7347252</v>
      </c>
      <c r="D13" s="54">
        <v>89376164532.671463</v>
      </c>
      <c r="E13" s="67">
        <v>696345851113.91211</v>
      </c>
    </row>
    <row r="14" spans="1:5" x14ac:dyDescent="0.25">
      <c r="A14" s="63" t="s">
        <v>5</v>
      </c>
      <c r="B14" s="54">
        <v>6226807991335.6348</v>
      </c>
      <c r="C14" s="54">
        <v>28093356445.10218</v>
      </c>
      <c r="D14" s="54">
        <v>961205571356.37927</v>
      </c>
      <c r="E14" s="67">
        <v>5237509063534.1533</v>
      </c>
    </row>
    <row r="15" spans="1:5" ht="15" x14ac:dyDescent="0.3">
      <c r="A15" s="65"/>
      <c r="B15" s="53"/>
      <c r="C15" s="55"/>
      <c r="D15" s="55"/>
      <c r="E15" s="66"/>
    </row>
    <row r="16" spans="1:5" ht="15" x14ac:dyDescent="0.3">
      <c r="A16" s="65" t="s">
        <v>6</v>
      </c>
      <c r="B16" s="53">
        <f>SUM(B17:B24)</f>
        <v>1853123232512.9678</v>
      </c>
      <c r="C16" s="53">
        <f>SUM(C17:C24)</f>
        <v>0</v>
      </c>
      <c r="D16" s="53">
        <f>SUM(D17:D24)</f>
        <v>56909026148.236382</v>
      </c>
      <c r="E16" s="66">
        <f>SUM(E17:E24)</f>
        <v>1796214206364.7439</v>
      </c>
    </row>
    <row r="17" spans="1:5" x14ac:dyDescent="0.25">
      <c r="A17" s="63" t="s">
        <v>91</v>
      </c>
      <c r="B17" s="56">
        <v>99246787.5</v>
      </c>
      <c r="C17" s="56">
        <v>0</v>
      </c>
      <c r="D17" s="56">
        <v>0</v>
      </c>
      <c r="E17" s="62">
        <v>99246787.500000015</v>
      </c>
    </row>
    <row r="18" spans="1:5" x14ac:dyDescent="0.25">
      <c r="A18" s="63" t="s">
        <v>98</v>
      </c>
      <c r="B18" s="56">
        <v>2667980497.8000002</v>
      </c>
      <c r="C18" s="56">
        <v>0</v>
      </c>
      <c r="D18" s="56">
        <v>0</v>
      </c>
      <c r="E18" s="62">
        <v>2667980497.7999992</v>
      </c>
    </row>
    <row r="19" spans="1:5" x14ac:dyDescent="0.25">
      <c r="A19" s="63" t="s">
        <v>7</v>
      </c>
      <c r="B19" s="56">
        <v>422112056292.47485</v>
      </c>
      <c r="C19" s="56">
        <v>0</v>
      </c>
      <c r="D19" s="56">
        <v>28652746217.9114</v>
      </c>
      <c r="E19" s="62">
        <v>393459310074.56805</v>
      </c>
    </row>
    <row r="20" spans="1:5" x14ac:dyDescent="0.25">
      <c r="A20" s="63" t="s">
        <v>8</v>
      </c>
      <c r="B20" s="56">
        <v>232899622034.32642</v>
      </c>
      <c r="C20" s="56">
        <v>0</v>
      </c>
      <c r="D20" s="56">
        <v>13565930082.561808</v>
      </c>
      <c r="E20" s="62">
        <v>219333691951.76578</v>
      </c>
    </row>
    <row r="21" spans="1:5" x14ac:dyDescent="0.25">
      <c r="A21" s="63" t="s">
        <v>11</v>
      </c>
      <c r="B21" s="56">
        <v>128990678392.00826</v>
      </c>
      <c r="C21" s="56">
        <v>0</v>
      </c>
      <c r="D21" s="56">
        <v>13986253496.333801</v>
      </c>
      <c r="E21" s="62">
        <v>115004424895.67886</v>
      </c>
    </row>
    <row r="22" spans="1:5" x14ac:dyDescent="0.25">
      <c r="A22" s="63" t="s">
        <v>9</v>
      </c>
      <c r="B22" s="56">
        <v>1707483314.9041612</v>
      </c>
      <c r="C22" s="56">
        <v>0</v>
      </c>
      <c r="D22" s="56">
        <v>211753633.04973608</v>
      </c>
      <c r="E22" s="62">
        <v>1495729681.8578522</v>
      </c>
    </row>
    <row r="23" spans="1:5" x14ac:dyDescent="0.25">
      <c r="A23" s="63" t="s">
        <v>99</v>
      </c>
      <c r="B23" s="56">
        <v>1059833603928.72</v>
      </c>
      <c r="C23" s="56">
        <v>0</v>
      </c>
      <c r="D23" s="56">
        <v>0</v>
      </c>
      <c r="E23" s="62">
        <v>1059833603928.7192</v>
      </c>
    </row>
    <row r="24" spans="1:5" x14ac:dyDescent="0.25">
      <c r="A24" s="63" t="s">
        <v>10</v>
      </c>
      <c r="B24" s="56">
        <v>4812561265.2337999</v>
      </c>
      <c r="C24" s="56">
        <v>0</v>
      </c>
      <c r="D24" s="56">
        <v>492342718.37964028</v>
      </c>
      <c r="E24" s="62">
        <v>4320218546.854146</v>
      </c>
    </row>
    <row r="25" spans="1:5" ht="15" x14ac:dyDescent="0.3">
      <c r="A25" s="65"/>
      <c r="B25" s="53"/>
      <c r="C25" s="53"/>
      <c r="D25" s="53"/>
      <c r="E25" s="66"/>
    </row>
    <row r="26" spans="1:5" ht="15" x14ac:dyDescent="0.3">
      <c r="A26" s="65" t="s">
        <v>12</v>
      </c>
      <c r="B26" s="53">
        <f>SUM(B27:B39)</f>
        <v>591926403196.70874</v>
      </c>
      <c r="C26" s="53">
        <f>SUM(C27:C39)</f>
        <v>961647511.19386387</v>
      </c>
      <c r="D26" s="53">
        <f>SUM(D27:D39)</f>
        <v>553155352159.17505</v>
      </c>
      <c r="E26" s="66">
        <f>SUM(E27:E39)</f>
        <v>37809403527.944244</v>
      </c>
    </row>
    <row r="27" spans="1:5" x14ac:dyDescent="0.25">
      <c r="A27" s="61" t="s">
        <v>58</v>
      </c>
      <c r="B27" s="56">
        <v>502729999999.99994</v>
      </c>
      <c r="C27" s="56">
        <v>0</v>
      </c>
      <c r="D27" s="56">
        <v>502730000000</v>
      </c>
      <c r="E27" s="62">
        <v>0</v>
      </c>
    </row>
    <row r="28" spans="1:5" x14ac:dyDescent="0.25">
      <c r="A28" s="63" t="s">
        <v>44</v>
      </c>
      <c r="B28" s="56">
        <v>57558532674.595749</v>
      </c>
      <c r="C28" s="56">
        <v>15432863.200000001</v>
      </c>
      <c r="D28" s="56">
        <v>45060799828.559998</v>
      </c>
      <c r="E28" s="62">
        <v>12482299983.305752</v>
      </c>
    </row>
    <row r="29" spans="1:5" x14ac:dyDescent="0.25">
      <c r="A29" s="61" t="s">
        <v>36</v>
      </c>
      <c r="B29" s="56">
        <v>312687548</v>
      </c>
      <c r="C29" s="56">
        <v>0</v>
      </c>
      <c r="D29" s="56">
        <v>312687548</v>
      </c>
      <c r="E29" s="62">
        <v>0</v>
      </c>
    </row>
    <row r="30" spans="1:5" x14ac:dyDescent="0.25">
      <c r="A30" s="61" t="s">
        <v>37</v>
      </c>
      <c r="B30" s="56">
        <v>419184558</v>
      </c>
      <c r="C30" s="56">
        <v>0</v>
      </c>
      <c r="D30" s="56">
        <v>419184558</v>
      </c>
      <c r="E30" s="62">
        <v>0</v>
      </c>
    </row>
    <row r="31" spans="1:5" x14ac:dyDescent="0.25">
      <c r="A31" s="61" t="s">
        <v>45</v>
      </c>
      <c r="B31" s="56">
        <v>3117238530</v>
      </c>
      <c r="C31" s="56">
        <v>0</v>
      </c>
      <c r="D31" s="56">
        <v>3117238530</v>
      </c>
      <c r="E31" s="62">
        <v>0</v>
      </c>
    </row>
    <row r="32" spans="1:5" x14ac:dyDescent="0.25">
      <c r="A32" s="61" t="s">
        <v>59</v>
      </c>
      <c r="B32" s="56">
        <v>8170527.9999999991</v>
      </c>
      <c r="C32" s="56">
        <v>0</v>
      </c>
      <c r="D32" s="56">
        <v>8170528</v>
      </c>
      <c r="E32" s="62">
        <v>0</v>
      </c>
    </row>
    <row r="33" spans="1:5" x14ac:dyDescent="0.25">
      <c r="A33" s="61" t="s">
        <v>38</v>
      </c>
      <c r="B33" s="56">
        <v>121865715</v>
      </c>
      <c r="C33" s="56">
        <v>0</v>
      </c>
      <c r="D33" s="56">
        <v>121865715.00000001</v>
      </c>
      <c r="E33" s="62">
        <v>0</v>
      </c>
    </row>
    <row r="34" spans="1:5" x14ac:dyDescent="0.25">
      <c r="A34" s="61" t="s">
        <v>39</v>
      </c>
      <c r="B34" s="56">
        <v>19815386.742450003</v>
      </c>
      <c r="C34" s="56">
        <v>0</v>
      </c>
      <c r="D34" s="56">
        <v>4156396.1014690003</v>
      </c>
      <c r="E34" s="62">
        <v>15658991.775230004</v>
      </c>
    </row>
    <row r="35" spans="1:5" x14ac:dyDescent="0.25">
      <c r="A35" s="61" t="s">
        <v>40</v>
      </c>
      <c r="B35" s="56">
        <v>946214647.99386382</v>
      </c>
      <c r="C35" s="56">
        <v>946214647.99386382</v>
      </c>
      <c r="D35" s="56">
        <v>0</v>
      </c>
      <c r="E35" s="62">
        <v>0</v>
      </c>
    </row>
    <row r="36" spans="1:5" x14ac:dyDescent="0.25">
      <c r="A36" s="61" t="s">
        <v>41</v>
      </c>
      <c r="B36" s="56">
        <v>10044965</v>
      </c>
      <c r="C36" s="56">
        <v>0</v>
      </c>
      <c r="D36" s="56">
        <v>10044965</v>
      </c>
      <c r="E36" s="62">
        <v>0</v>
      </c>
    </row>
    <row r="37" spans="1:5" x14ac:dyDescent="0.25">
      <c r="A37" s="61" t="s">
        <v>60</v>
      </c>
      <c r="B37" s="56">
        <v>831368137</v>
      </c>
      <c r="C37" s="56">
        <v>0</v>
      </c>
      <c r="D37" s="56">
        <v>831368137</v>
      </c>
      <c r="E37" s="62">
        <v>0</v>
      </c>
    </row>
    <row r="38" spans="1:5" x14ac:dyDescent="0.25">
      <c r="A38" s="61" t="s">
        <v>42</v>
      </c>
      <c r="B38" s="56">
        <v>25843429593.848522</v>
      </c>
      <c r="C38" s="56">
        <v>0</v>
      </c>
      <c r="D38" s="56">
        <v>538918419.57016802</v>
      </c>
      <c r="E38" s="62">
        <v>25304511174.278355</v>
      </c>
    </row>
    <row r="39" spans="1:5" x14ac:dyDescent="0.25">
      <c r="A39" s="61" t="s">
        <v>43</v>
      </c>
      <c r="B39" s="56">
        <v>7850912.5282567069</v>
      </c>
      <c r="C39" s="56">
        <v>0</v>
      </c>
      <c r="D39" s="56">
        <v>917533.94334718015</v>
      </c>
      <c r="E39" s="62">
        <v>6933378.5849095229</v>
      </c>
    </row>
    <row r="40" spans="1:5" ht="15" x14ac:dyDescent="0.3">
      <c r="A40" s="63"/>
      <c r="B40" s="53"/>
      <c r="C40" s="53"/>
      <c r="D40" s="53"/>
      <c r="E40" s="66"/>
    </row>
    <row r="41" spans="1:5" ht="15" x14ac:dyDescent="0.3">
      <c r="A41" s="65" t="s">
        <v>13</v>
      </c>
      <c r="B41" s="53">
        <f>SUM(B42:B74)</f>
        <v>294472417180.41571</v>
      </c>
      <c r="C41" s="53">
        <f>SUM(C42:C74)</f>
        <v>0</v>
      </c>
      <c r="D41" s="53">
        <f>SUM(D42:D74)</f>
        <v>180420413810.48932</v>
      </c>
      <c r="E41" s="66">
        <f>SUM(E42:E74)</f>
        <v>114052003368.37671</v>
      </c>
    </row>
    <row r="42" spans="1:5" x14ac:dyDescent="0.25">
      <c r="A42" s="61" t="s">
        <v>73</v>
      </c>
      <c r="B42" s="56">
        <v>10679830018.689211</v>
      </c>
      <c r="C42" s="56">
        <v>0</v>
      </c>
      <c r="D42" s="56">
        <v>10679830018.202721</v>
      </c>
      <c r="E42" s="62">
        <v>0</v>
      </c>
    </row>
    <row r="43" spans="1:5" x14ac:dyDescent="0.25">
      <c r="A43" s="61" t="s">
        <v>14</v>
      </c>
      <c r="B43" s="56">
        <v>2328422877.4979763</v>
      </c>
      <c r="C43" s="56">
        <v>0</v>
      </c>
      <c r="D43" s="56">
        <v>2328422878.2785163</v>
      </c>
      <c r="E43" s="62">
        <v>0</v>
      </c>
    </row>
    <row r="44" spans="1:5" x14ac:dyDescent="0.25">
      <c r="A44" s="61" t="s">
        <v>92</v>
      </c>
      <c r="B44" s="56">
        <v>2846584702.3959513</v>
      </c>
      <c r="C44" s="56">
        <v>0</v>
      </c>
      <c r="D44" s="56">
        <v>2657543202.5256691</v>
      </c>
      <c r="E44" s="62">
        <v>189041500</v>
      </c>
    </row>
    <row r="45" spans="1:5" x14ac:dyDescent="0.25">
      <c r="A45" s="61" t="s">
        <v>82</v>
      </c>
      <c r="B45" s="56">
        <v>8035748829.9949398</v>
      </c>
      <c r="C45" s="56">
        <v>0</v>
      </c>
      <c r="D45" s="56">
        <v>5336616899.9039278</v>
      </c>
      <c r="E45" s="62">
        <v>2699131929.8530879</v>
      </c>
    </row>
    <row r="46" spans="1:5" ht="14.25" thickBot="1" x14ac:dyDescent="0.3">
      <c r="A46" s="68" t="s">
        <v>74</v>
      </c>
      <c r="B46" s="69">
        <v>107597500511.74289</v>
      </c>
      <c r="C46" s="69">
        <v>0</v>
      </c>
      <c r="D46" s="69">
        <v>7217830748.8946695</v>
      </c>
      <c r="E46" s="70">
        <v>100379669760.95782</v>
      </c>
    </row>
    <row r="47" spans="1:5" ht="15.75" thickTop="1" x14ac:dyDescent="0.3">
      <c r="C47" s="51"/>
      <c r="E47" s="51" t="s">
        <v>0</v>
      </c>
    </row>
    <row r="48" spans="1:5" ht="15" x14ac:dyDescent="0.3">
      <c r="C48" s="51"/>
      <c r="E48" s="51" t="s">
        <v>63</v>
      </c>
    </row>
    <row r="49" spans="1:5" ht="15" x14ac:dyDescent="0.3">
      <c r="A49" s="74" t="s">
        <v>103</v>
      </c>
      <c r="B49" s="74"/>
      <c r="C49" s="74"/>
      <c r="D49" s="74"/>
      <c r="E49" s="74"/>
    </row>
    <row r="50" spans="1:5" ht="15.75" thickBot="1" x14ac:dyDescent="0.35">
      <c r="A50" s="75"/>
      <c r="B50" s="75"/>
      <c r="C50" s="75"/>
    </row>
    <row r="51" spans="1:5" ht="45.75" thickTop="1" x14ac:dyDescent="0.25">
      <c r="A51" s="5" t="s">
        <v>29</v>
      </c>
      <c r="B51" s="6" t="s">
        <v>33</v>
      </c>
      <c r="C51" s="6" t="s">
        <v>65</v>
      </c>
      <c r="D51" s="6" t="s">
        <v>97</v>
      </c>
      <c r="E51" s="7" t="s">
        <v>30</v>
      </c>
    </row>
    <row r="52" spans="1:5" x14ac:dyDescent="0.25">
      <c r="A52" s="61" t="s">
        <v>15</v>
      </c>
      <c r="B52" s="56">
        <v>5670419148.6355553</v>
      </c>
      <c r="C52" s="56">
        <v>0</v>
      </c>
      <c r="D52" s="56">
        <v>5670419148.644453</v>
      </c>
      <c r="E52" s="62">
        <v>0</v>
      </c>
    </row>
    <row r="53" spans="1:5" s="13" customFormat="1" ht="15" x14ac:dyDescent="0.3">
      <c r="A53" s="61" t="s">
        <v>52</v>
      </c>
      <c r="B53" s="56">
        <v>4105182290.23701</v>
      </c>
      <c r="C53" s="56">
        <v>0</v>
      </c>
      <c r="D53" s="56">
        <v>1825645282.1679478</v>
      </c>
      <c r="E53" s="62">
        <v>2279537008.0690618</v>
      </c>
    </row>
    <row r="54" spans="1:5" x14ac:dyDescent="0.25">
      <c r="A54" s="61" t="s">
        <v>93</v>
      </c>
      <c r="B54" s="56">
        <v>181061096.30209911</v>
      </c>
      <c r="C54" s="56">
        <v>0</v>
      </c>
      <c r="D54" s="56">
        <v>181061097.13972762</v>
      </c>
      <c r="E54" s="62">
        <v>0</v>
      </c>
    </row>
    <row r="55" spans="1:5" x14ac:dyDescent="0.25">
      <c r="A55" s="61" t="s">
        <v>16</v>
      </c>
      <c r="B55" s="56">
        <v>1059112396.0745285</v>
      </c>
      <c r="C55" s="56">
        <v>0</v>
      </c>
      <c r="D55" s="56">
        <v>1059112396.2706969</v>
      </c>
      <c r="E55" s="62">
        <v>0</v>
      </c>
    </row>
    <row r="56" spans="1:5" x14ac:dyDescent="0.25">
      <c r="A56" s="61" t="s">
        <v>67</v>
      </c>
      <c r="B56" s="56">
        <v>203125055.69821519</v>
      </c>
      <c r="C56" s="56">
        <v>0</v>
      </c>
      <c r="D56" s="56">
        <v>203125055.96214604</v>
      </c>
      <c r="E56" s="62">
        <v>0</v>
      </c>
    </row>
    <row r="57" spans="1:5" x14ac:dyDescent="0.25">
      <c r="A57" s="61" t="s">
        <v>17</v>
      </c>
      <c r="B57" s="56">
        <v>248875742.4541488</v>
      </c>
      <c r="C57" s="56">
        <v>0</v>
      </c>
      <c r="D57" s="56">
        <v>248875742.62647146</v>
      </c>
      <c r="E57" s="62">
        <v>0</v>
      </c>
    </row>
    <row r="58" spans="1:5" x14ac:dyDescent="0.25">
      <c r="A58" s="61" t="s">
        <v>75</v>
      </c>
      <c r="B58" s="56">
        <v>45913007468.181961</v>
      </c>
      <c r="C58" s="56">
        <v>0</v>
      </c>
      <c r="D58" s="56">
        <v>45913007468.992432</v>
      </c>
      <c r="E58" s="62">
        <v>0</v>
      </c>
    </row>
    <row r="59" spans="1:5" x14ac:dyDescent="0.25">
      <c r="A59" s="61" t="s">
        <v>61</v>
      </c>
      <c r="B59" s="56">
        <v>6772308413.4654274</v>
      </c>
      <c r="C59" s="56">
        <v>0</v>
      </c>
      <c r="D59" s="56">
        <v>537802244.95685792</v>
      </c>
      <c r="E59" s="62">
        <v>6234506168.5085678</v>
      </c>
    </row>
    <row r="60" spans="1:5" x14ac:dyDescent="0.25">
      <c r="A60" s="61" t="s">
        <v>18</v>
      </c>
      <c r="B60" s="56">
        <v>8862689875.8222046</v>
      </c>
      <c r="C60" s="56">
        <v>0</v>
      </c>
      <c r="D60" s="56">
        <v>8862689875.7087784</v>
      </c>
      <c r="E60" s="62">
        <v>0</v>
      </c>
    </row>
    <row r="61" spans="1:5" x14ac:dyDescent="0.25">
      <c r="A61" s="61" t="s">
        <v>69</v>
      </c>
      <c r="B61" s="56">
        <v>2817097994.7710447</v>
      </c>
      <c r="C61" s="56">
        <v>0</v>
      </c>
      <c r="D61" s="56">
        <v>2817097994.74332</v>
      </c>
      <c r="E61" s="62">
        <v>0</v>
      </c>
    </row>
    <row r="62" spans="1:5" x14ac:dyDescent="0.25">
      <c r="A62" s="61" t="s">
        <v>19</v>
      </c>
      <c r="B62" s="56">
        <v>137080159.696062</v>
      </c>
      <c r="C62" s="56">
        <v>0</v>
      </c>
      <c r="D62" s="56">
        <v>137080159.7716786</v>
      </c>
      <c r="E62" s="62">
        <v>0</v>
      </c>
    </row>
    <row r="63" spans="1:5" x14ac:dyDescent="0.25">
      <c r="A63" s="61" t="s">
        <v>20</v>
      </c>
      <c r="B63" s="56">
        <v>729242436.59407401</v>
      </c>
      <c r="C63" s="56">
        <v>0</v>
      </c>
      <c r="D63" s="56">
        <v>729242436.44284081</v>
      </c>
      <c r="E63" s="62">
        <v>0</v>
      </c>
    </row>
    <row r="64" spans="1:5" x14ac:dyDescent="0.25">
      <c r="A64" s="61" t="s">
        <v>31</v>
      </c>
      <c r="B64" s="56">
        <v>60491029.649984002</v>
      </c>
      <c r="C64" s="56">
        <v>0</v>
      </c>
      <c r="D64" s="56">
        <v>60491029.347517602</v>
      </c>
      <c r="E64" s="62">
        <v>0</v>
      </c>
    </row>
    <row r="65" spans="1:5" x14ac:dyDescent="0.25">
      <c r="A65" s="61" t="s">
        <v>21</v>
      </c>
      <c r="B65" s="56">
        <v>5244926714.2226915</v>
      </c>
      <c r="C65" s="56">
        <v>0</v>
      </c>
      <c r="D65" s="56">
        <v>3240634075.4072132</v>
      </c>
      <c r="E65" s="62">
        <v>2004292639.2691803</v>
      </c>
    </row>
    <row r="66" spans="1:5" x14ac:dyDescent="0.25">
      <c r="A66" s="61" t="s">
        <v>53</v>
      </c>
      <c r="B66" s="56">
        <v>23139949272.391548</v>
      </c>
      <c r="C66" s="56">
        <v>0</v>
      </c>
      <c r="D66" s="56">
        <v>22917078444.578423</v>
      </c>
      <c r="E66" s="62">
        <v>222870827.35021517</v>
      </c>
    </row>
    <row r="67" spans="1:5" x14ac:dyDescent="0.25">
      <c r="A67" s="61" t="s">
        <v>56</v>
      </c>
      <c r="B67" s="56">
        <v>1263163428.3271449</v>
      </c>
      <c r="C67" s="56">
        <v>0</v>
      </c>
      <c r="D67" s="56">
        <v>1220209893.2269714</v>
      </c>
      <c r="E67" s="62">
        <v>42953534.368764736</v>
      </c>
    </row>
    <row r="68" spans="1:5" x14ac:dyDescent="0.25">
      <c r="A68" s="61" t="s">
        <v>22</v>
      </c>
      <c r="B68" s="56">
        <v>1285909837.6435246</v>
      </c>
      <c r="C68" s="56">
        <v>0</v>
      </c>
      <c r="D68" s="56">
        <v>1285909837.8597202</v>
      </c>
      <c r="E68" s="62">
        <v>0</v>
      </c>
    </row>
    <row r="69" spans="1:5" x14ac:dyDescent="0.25">
      <c r="A69" s="61" t="s">
        <v>100</v>
      </c>
      <c r="B69" s="56">
        <v>34300000000</v>
      </c>
      <c r="C69" s="56">
        <v>0</v>
      </c>
      <c r="D69" s="56">
        <v>34300000000</v>
      </c>
      <c r="E69" s="62">
        <v>0</v>
      </c>
    </row>
    <row r="70" spans="1:5" x14ac:dyDescent="0.25">
      <c r="A70" s="61" t="s">
        <v>71</v>
      </c>
      <c r="B70" s="56">
        <v>7775682470.8770304</v>
      </c>
      <c r="C70" s="56">
        <v>0</v>
      </c>
      <c r="D70" s="56">
        <v>7775682469.4511156</v>
      </c>
      <c r="E70" s="62">
        <v>0</v>
      </c>
    </row>
    <row r="71" spans="1:5" x14ac:dyDescent="0.25">
      <c r="A71" s="61" t="s">
        <v>66</v>
      </c>
      <c r="B71" s="56">
        <v>937096694.33250237</v>
      </c>
      <c r="C71" s="56">
        <v>0</v>
      </c>
      <c r="D71" s="56">
        <v>937096694.4189806</v>
      </c>
      <c r="E71" s="62">
        <v>0</v>
      </c>
    </row>
    <row r="72" spans="1:5" x14ac:dyDescent="0.25">
      <c r="A72" s="61" t="s">
        <v>70</v>
      </c>
      <c r="B72" s="56">
        <v>3525602302.5508337</v>
      </c>
      <c r="C72" s="56">
        <v>0</v>
      </c>
      <c r="D72" s="56">
        <v>3525602302.3457069</v>
      </c>
      <c r="E72" s="62">
        <v>0</v>
      </c>
    </row>
    <row r="73" spans="1:5" x14ac:dyDescent="0.25">
      <c r="A73" s="61" t="s">
        <v>72</v>
      </c>
      <c r="B73" s="56">
        <v>7275883097.7271862</v>
      </c>
      <c r="C73" s="56">
        <v>0</v>
      </c>
      <c r="D73" s="56">
        <v>7275883097.7271862</v>
      </c>
      <c r="E73" s="62">
        <v>0</v>
      </c>
    </row>
    <row r="74" spans="1:5" x14ac:dyDescent="0.25">
      <c r="A74" s="61" t="s">
        <v>68</v>
      </c>
      <c r="B74" s="56">
        <v>1476423314.4399395</v>
      </c>
      <c r="C74" s="56">
        <v>0</v>
      </c>
      <c r="D74" s="56">
        <v>1476423314.8936388</v>
      </c>
      <c r="E74" s="62">
        <v>0</v>
      </c>
    </row>
    <row r="75" spans="1:5" x14ac:dyDescent="0.25">
      <c r="A75" s="63"/>
      <c r="B75" s="57"/>
      <c r="C75" s="57"/>
      <c r="D75" s="57"/>
      <c r="E75" s="64"/>
    </row>
    <row r="76" spans="1:5" ht="15" x14ac:dyDescent="0.3">
      <c r="A76" s="65" t="s">
        <v>23</v>
      </c>
      <c r="B76" s="53">
        <f>+SUM(B77:B86)</f>
        <v>6115649405.059083</v>
      </c>
      <c r="C76" s="53">
        <f>+SUM(C77:C86)</f>
        <v>301298554.38292253</v>
      </c>
      <c r="D76" s="53">
        <f>+SUM(D77:D86)</f>
        <v>5138691952.0126638</v>
      </c>
      <c r="E76" s="66">
        <f>+SUM(E77:E86)</f>
        <v>675658898.66349792</v>
      </c>
    </row>
    <row r="77" spans="1:5" x14ac:dyDescent="0.25">
      <c r="A77" s="61" t="s">
        <v>83</v>
      </c>
      <c r="B77" s="56">
        <v>2502.63</v>
      </c>
      <c r="C77" s="56">
        <v>2502.63</v>
      </c>
      <c r="D77" s="56">
        <v>0</v>
      </c>
      <c r="E77" s="62">
        <v>0</v>
      </c>
    </row>
    <row r="78" spans="1:5" x14ac:dyDescent="0.25">
      <c r="A78" s="61" t="s">
        <v>84</v>
      </c>
      <c r="B78" s="56">
        <v>1081839.8</v>
      </c>
      <c r="C78" s="56">
        <v>1081839.8</v>
      </c>
      <c r="D78" s="56">
        <v>0</v>
      </c>
      <c r="E78" s="62">
        <v>0</v>
      </c>
    </row>
    <row r="79" spans="1:5" x14ac:dyDescent="0.25">
      <c r="A79" s="61" t="s">
        <v>85</v>
      </c>
      <c r="B79" s="56">
        <v>4320095.7999999989</v>
      </c>
      <c r="C79" s="56">
        <v>4320095.7999999989</v>
      </c>
      <c r="D79" s="56">
        <v>0</v>
      </c>
      <c r="E79" s="62">
        <v>0</v>
      </c>
    </row>
    <row r="80" spans="1:5" x14ac:dyDescent="0.25">
      <c r="A80" s="61" t="s">
        <v>101</v>
      </c>
      <c r="B80" s="56">
        <v>2000000000</v>
      </c>
      <c r="C80" s="56">
        <v>0</v>
      </c>
      <c r="D80" s="56">
        <v>2000000000.0000002</v>
      </c>
      <c r="E80" s="62">
        <v>0</v>
      </c>
    </row>
    <row r="81" spans="1:5" s="13" customFormat="1" ht="15" x14ac:dyDescent="0.3">
      <c r="A81" s="61" t="s">
        <v>86</v>
      </c>
      <c r="B81" s="56">
        <v>154235.91</v>
      </c>
      <c r="C81" s="56">
        <v>154235.91</v>
      </c>
      <c r="D81" s="56">
        <v>0</v>
      </c>
      <c r="E81" s="62">
        <v>0</v>
      </c>
    </row>
    <row r="82" spans="1:5" x14ac:dyDescent="0.25">
      <c r="A82" s="61" t="s">
        <v>87</v>
      </c>
      <c r="B82" s="56">
        <v>195667.66</v>
      </c>
      <c r="C82" s="56">
        <v>195667.66</v>
      </c>
      <c r="D82" s="56">
        <v>0</v>
      </c>
      <c r="E82" s="62">
        <v>0</v>
      </c>
    </row>
    <row r="83" spans="1:5" s="13" customFormat="1" ht="15" x14ac:dyDescent="0.3">
      <c r="A83" s="61" t="s">
        <v>88</v>
      </c>
      <c r="B83" s="56">
        <v>18241.569999999996</v>
      </c>
      <c r="C83" s="56">
        <v>18241.569999999996</v>
      </c>
      <c r="D83" s="56">
        <v>0</v>
      </c>
      <c r="E83" s="62">
        <v>0</v>
      </c>
    </row>
    <row r="84" spans="1:5" x14ac:dyDescent="0.25">
      <c r="A84" s="61" t="s">
        <v>102</v>
      </c>
      <c r="B84" s="56">
        <v>2000000000</v>
      </c>
      <c r="C84" s="56">
        <v>0</v>
      </c>
      <c r="D84" s="56">
        <v>2000000000.0000002</v>
      </c>
      <c r="E84" s="62">
        <v>0</v>
      </c>
    </row>
    <row r="85" spans="1:5" x14ac:dyDescent="0.25">
      <c r="A85" s="61" t="s">
        <v>46</v>
      </c>
      <c r="B85" s="56">
        <v>295525971.01292253</v>
      </c>
      <c r="C85" s="56">
        <v>295525971.01292253</v>
      </c>
      <c r="D85" s="56">
        <v>0</v>
      </c>
      <c r="E85" s="62">
        <v>0</v>
      </c>
    </row>
    <row r="86" spans="1:5" x14ac:dyDescent="0.25">
      <c r="A86" s="61" t="s">
        <v>54</v>
      </c>
      <c r="B86" s="56">
        <v>1814350850.6761611</v>
      </c>
      <c r="C86" s="56">
        <v>0</v>
      </c>
      <c r="D86" s="56">
        <v>1138691952.0126631</v>
      </c>
      <c r="E86" s="62">
        <v>675658898.66349792</v>
      </c>
    </row>
    <row r="87" spans="1:5" ht="15" x14ac:dyDescent="0.3">
      <c r="A87" s="14" t="s">
        <v>24</v>
      </c>
      <c r="B87" s="15">
        <v>12103651116789.57</v>
      </c>
      <c r="C87" s="15">
        <v>47391763503.021126</v>
      </c>
      <c r="D87" s="16">
        <v>2551330984059.7217</v>
      </c>
      <c r="E87" s="17">
        <v>9504928369226.7402</v>
      </c>
    </row>
    <row r="88" spans="1:5" ht="14.25" thickBot="1" x14ac:dyDescent="0.3">
      <c r="A88" s="21"/>
      <c r="B88" s="22"/>
      <c r="C88" s="22"/>
      <c r="D88" s="23"/>
      <c r="E88" s="24"/>
    </row>
    <row r="89" spans="1:5" s="13" customFormat="1" ht="15.75" thickTop="1" x14ac:dyDescent="0.3">
      <c r="A89" s="4"/>
      <c r="B89" s="4"/>
      <c r="C89" s="51"/>
      <c r="D89" s="4"/>
      <c r="E89" s="51" t="s">
        <v>0</v>
      </c>
    </row>
    <row r="90" spans="1:5" ht="15" x14ac:dyDescent="0.3">
      <c r="C90" s="51"/>
      <c r="E90" s="51" t="s">
        <v>64</v>
      </c>
    </row>
    <row r="91" spans="1:5" ht="15" x14ac:dyDescent="0.3">
      <c r="A91" s="74" t="s">
        <v>103</v>
      </c>
      <c r="B91" s="74"/>
      <c r="C91" s="74"/>
      <c r="D91" s="74"/>
      <c r="E91" s="74"/>
    </row>
    <row r="92" spans="1:5" ht="15.75" thickBot="1" x14ac:dyDescent="0.35">
      <c r="A92" s="75"/>
      <c r="B92" s="75"/>
      <c r="C92" s="75"/>
    </row>
    <row r="93" spans="1:5" ht="45.75" thickTop="1" x14ac:dyDescent="0.25">
      <c r="A93" s="5" t="s">
        <v>29</v>
      </c>
      <c r="B93" s="6" t="s">
        <v>33</v>
      </c>
      <c r="C93" s="6" t="s">
        <v>65</v>
      </c>
      <c r="D93" s="6" t="s">
        <v>97</v>
      </c>
      <c r="E93" s="7" t="s">
        <v>30</v>
      </c>
    </row>
    <row r="94" spans="1:5" s="13" customFormat="1" ht="15" x14ac:dyDescent="0.3">
      <c r="A94" s="25" t="s">
        <v>25</v>
      </c>
      <c r="B94" s="26"/>
      <c r="C94" s="26"/>
      <c r="D94" s="26"/>
      <c r="E94" s="27"/>
    </row>
    <row r="95" spans="1:5" ht="15" x14ac:dyDescent="0.3">
      <c r="A95" s="28" t="s">
        <v>34</v>
      </c>
      <c r="B95" s="16">
        <v>280428906041.65002</v>
      </c>
      <c r="C95" s="16">
        <v>0</v>
      </c>
      <c r="D95" s="16">
        <v>1840736784.2150002</v>
      </c>
      <c r="E95" s="17">
        <v>278588169257.43542</v>
      </c>
    </row>
    <row r="96" spans="1:5" x14ac:dyDescent="0.25">
      <c r="A96" s="29" t="s">
        <v>94</v>
      </c>
      <c r="B96" s="19">
        <v>280428906041.65002</v>
      </c>
      <c r="C96" s="19">
        <v>0</v>
      </c>
      <c r="D96" s="19">
        <v>1840736784.2150002</v>
      </c>
      <c r="E96" s="20">
        <v>278588169257.43542</v>
      </c>
    </row>
    <row r="97" spans="1:5" x14ac:dyDescent="0.25">
      <c r="A97" s="29"/>
      <c r="B97" s="18"/>
      <c r="C97" s="19"/>
      <c r="D97" s="30"/>
      <c r="E97" s="31"/>
    </row>
    <row r="98" spans="1:5" ht="15" x14ac:dyDescent="0.3">
      <c r="A98" s="28" t="s">
        <v>6</v>
      </c>
      <c r="B98" s="15">
        <v>76509880771.88327</v>
      </c>
      <c r="C98" s="16">
        <v>0</v>
      </c>
      <c r="D98" s="49">
        <v>10060174664.043938</v>
      </c>
      <c r="E98" s="50">
        <v>66449706107.80851</v>
      </c>
    </row>
    <row r="99" spans="1:5" s="13" customFormat="1" ht="15" x14ac:dyDescent="0.3">
      <c r="A99" s="29" t="s">
        <v>7</v>
      </c>
      <c r="B99" s="18">
        <v>44137753328.304474</v>
      </c>
      <c r="C99" s="19">
        <v>0</v>
      </c>
      <c r="D99" s="30">
        <v>4081893601.0648308</v>
      </c>
      <c r="E99" s="31">
        <v>40055859727.243561</v>
      </c>
    </row>
    <row r="100" spans="1:5" x14ac:dyDescent="0.25">
      <c r="A100" s="29" t="s">
        <v>8</v>
      </c>
      <c r="B100" s="18">
        <v>27191169428.881214</v>
      </c>
      <c r="C100" s="19">
        <v>0</v>
      </c>
      <c r="D100" s="30">
        <v>5715417602.0691643</v>
      </c>
      <c r="E100" s="31">
        <v>21475751826.815105</v>
      </c>
    </row>
    <row r="101" spans="1:5" ht="15" x14ac:dyDescent="0.3">
      <c r="A101" s="28" t="s">
        <v>11</v>
      </c>
      <c r="B101" s="16">
        <v>2106655659.4471161</v>
      </c>
      <c r="C101" s="16">
        <v>0</v>
      </c>
      <c r="D101" s="16">
        <v>0</v>
      </c>
      <c r="E101" s="17">
        <v>2106655659.1068413</v>
      </c>
    </row>
    <row r="102" spans="1:5" x14ac:dyDescent="0.25">
      <c r="A102" s="29" t="s">
        <v>95</v>
      </c>
      <c r="B102" s="18">
        <v>1560076517.4650769</v>
      </c>
      <c r="C102" s="19">
        <v>0</v>
      </c>
      <c r="D102" s="30">
        <v>111420664.92764841</v>
      </c>
      <c r="E102" s="31">
        <v>1448655852.839895</v>
      </c>
    </row>
    <row r="103" spans="1:5" x14ac:dyDescent="0.25">
      <c r="A103" s="29" t="s">
        <v>10</v>
      </c>
      <c r="B103" s="18">
        <v>1514225837.785399</v>
      </c>
      <c r="C103" s="19">
        <v>0</v>
      </c>
      <c r="D103" s="30">
        <v>151442795.98229501</v>
      </c>
      <c r="E103" s="31">
        <v>1362783041.8031034</v>
      </c>
    </row>
    <row r="104" spans="1:5" s="13" customFormat="1" ht="15" x14ac:dyDescent="0.3">
      <c r="A104" s="29"/>
      <c r="B104" s="18"/>
      <c r="C104" s="19"/>
      <c r="D104" s="30"/>
      <c r="E104" s="31"/>
    </row>
    <row r="105" spans="1:5" ht="15" x14ac:dyDescent="0.3">
      <c r="A105" s="28" t="s">
        <v>12</v>
      </c>
      <c r="B105" s="15">
        <v>4876829633.5314245</v>
      </c>
      <c r="C105" s="16">
        <v>2332664700.4005299</v>
      </c>
      <c r="D105" s="49">
        <v>460051394.40000004</v>
      </c>
      <c r="E105" s="50">
        <v>2084113538.730895</v>
      </c>
    </row>
    <row r="106" spans="1:5" x14ac:dyDescent="0.25">
      <c r="A106" s="29" t="s">
        <v>44</v>
      </c>
      <c r="B106" s="18">
        <v>2286047089.1855097</v>
      </c>
      <c r="C106" s="19">
        <v>2286047089.1855097</v>
      </c>
      <c r="D106" s="30">
        <v>0</v>
      </c>
      <c r="E106" s="31">
        <v>0</v>
      </c>
    </row>
    <row r="107" spans="1:5" x14ac:dyDescent="0.25">
      <c r="A107" s="29" t="s">
        <v>49</v>
      </c>
      <c r="B107" s="18">
        <v>46617611.215020001</v>
      </c>
      <c r="C107" s="19">
        <v>46617611.215020001</v>
      </c>
      <c r="D107" s="30">
        <v>0</v>
      </c>
      <c r="E107" s="31">
        <v>0</v>
      </c>
    </row>
    <row r="108" spans="1:5" x14ac:dyDescent="0.25">
      <c r="A108" s="29" t="s">
        <v>89</v>
      </c>
      <c r="B108" s="18">
        <v>317271587.73089498</v>
      </c>
      <c r="C108" s="19">
        <v>0</v>
      </c>
      <c r="D108" s="30">
        <v>0</v>
      </c>
      <c r="E108" s="31">
        <v>317271587.73089504</v>
      </c>
    </row>
    <row r="109" spans="1:5" x14ac:dyDescent="0.25">
      <c r="A109" s="29" t="s">
        <v>90</v>
      </c>
      <c r="B109" s="18">
        <v>1766841951</v>
      </c>
      <c r="C109" s="19">
        <v>0</v>
      </c>
      <c r="D109" s="30">
        <v>0</v>
      </c>
      <c r="E109" s="31">
        <v>1766841951</v>
      </c>
    </row>
    <row r="110" spans="1:5" x14ac:dyDescent="0.25">
      <c r="A110" s="29" t="s">
        <v>50</v>
      </c>
      <c r="B110" s="18">
        <v>460051394.40000004</v>
      </c>
      <c r="C110" s="19">
        <v>0</v>
      </c>
      <c r="D110" s="30">
        <v>460051394.40000004</v>
      </c>
      <c r="E110" s="31">
        <v>0</v>
      </c>
    </row>
    <row r="111" spans="1:5" x14ac:dyDescent="0.25">
      <c r="A111" s="29"/>
      <c r="B111" s="18"/>
      <c r="C111" s="19"/>
      <c r="D111" s="30"/>
      <c r="E111" s="31"/>
    </row>
    <row r="112" spans="1:5" s="13" customFormat="1" ht="15" x14ac:dyDescent="0.3">
      <c r="A112" s="28" t="s">
        <v>13</v>
      </c>
      <c r="B112" s="15">
        <v>12210271777.25926</v>
      </c>
      <c r="C112" s="16">
        <v>0</v>
      </c>
      <c r="D112" s="49">
        <v>2264482989.1368484</v>
      </c>
      <c r="E112" s="50">
        <v>9945788788.1258488</v>
      </c>
    </row>
    <row r="113" spans="1:5" x14ac:dyDescent="0.25">
      <c r="A113" s="29" t="s">
        <v>51</v>
      </c>
      <c r="B113" s="18">
        <v>11045346497.849867</v>
      </c>
      <c r="C113" s="19">
        <v>0</v>
      </c>
      <c r="D113" s="30">
        <v>2208064912.7040153</v>
      </c>
      <c r="E113" s="31">
        <v>8837281585.1458588</v>
      </c>
    </row>
    <row r="114" spans="1:5" x14ac:dyDescent="0.25">
      <c r="A114" s="29" t="s">
        <v>96</v>
      </c>
      <c r="B114" s="18">
        <v>14517961.182285698</v>
      </c>
      <c r="C114" s="19">
        <v>0</v>
      </c>
      <c r="D114" s="30">
        <v>0</v>
      </c>
      <c r="E114" s="31">
        <v>14517961.182285704</v>
      </c>
    </row>
    <row r="115" spans="1:5" x14ac:dyDescent="0.25">
      <c r="A115" s="29" t="s">
        <v>26</v>
      </c>
      <c r="B115" s="18">
        <v>1040815532.1909298</v>
      </c>
      <c r="C115" s="19">
        <v>0</v>
      </c>
      <c r="D115" s="30">
        <v>29653385.015839104</v>
      </c>
      <c r="E115" s="31">
        <v>1011162147.1750928</v>
      </c>
    </row>
    <row r="116" spans="1:5" x14ac:dyDescent="0.25">
      <c r="A116" s="29" t="s">
        <v>21</v>
      </c>
      <c r="B116" s="18">
        <v>109591786.03617899</v>
      </c>
      <c r="C116" s="19">
        <v>0</v>
      </c>
      <c r="D116" s="30">
        <v>26764691.416994002</v>
      </c>
      <c r="E116" s="31">
        <v>82827094.622612014</v>
      </c>
    </row>
    <row r="117" spans="1:5" x14ac:dyDescent="0.25">
      <c r="A117" s="29"/>
      <c r="B117" s="18"/>
      <c r="C117" s="19"/>
      <c r="D117" s="30"/>
      <c r="E117" s="31"/>
    </row>
    <row r="118" spans="1:5" s="13" customFormat="1" ht="15" x14ac:dyDescent="0.3">
      <c r="A118" s="28" t="s">
        <v>23</v>
      </c>
      <c r="B118" s="15">
        <v>21617326360.355209</v>
      </c>
      <c r="C118" s="16">
        <v>0</v>
      </c>
      <c r="D118" s="49">
        <v>4543797153.2290764</v>
      </c>
      <c r="E118" s="50">
        <v>17073529207.126131</v>
      </c>
    </row>
    <row r="119" spans="1:5" x14ac:dyDescent="0.25">
      <c r="A119" s="58" t="s">
        <v>55</v>
      </c>
      <c r="B119" s="59">
        <v>21617326360.355209</v>
      </c>
      <c r="C119" s="59">
        <v>0</v>
      </c>
      <c r="D119" s="59">
        <v>4543797153.2290764</v>
      </c>
      <c r="E119" s="60">
        <v>17073529207.126131</v>
      </c>
    </row>
    <row r="120" spans="1:5" x14ac:dyDescent="0.25">
      <c r="A120" s="29"/>
      <c r="B120" s="18"/>
      <c r="C120" s="19"/>
      <c r="D120" s="19"/>
      <c r="E120" s="20"/>
    </row>
    <row r="121" spans="1:5" ht="15" x14ac:dyDescent="0.3">
      <c r="A121" s="32" t="s">
        <v>27</v>
      </c>
      <c r="B121" s="15">
        <v>395643214584.6792</v>
      </c>
      <c r="C121" s="16">
        <v>2332664700.4005299</v>
      </c>
      <c r="D121" s="16">
        <v>19169242985.02486</v>
      </c>
      <c r="E121" s="17">
        <v>374141306899.22681</v>
      </c>
    </row>
    <row r="122" spans="1:5" ht="15" x14ac:dyDescent="0.3">
      <c r="A122" s="32"/>
      <c r="B122" s="15"/>
      <c r="C122" s="16"/>
      <c r="D122" s="16"/>
      <c r="E122" s="17"/>
    </row>
    <row r="123" spans="1:5" ht="15.75" thickBot="1" x14ac:dyDescent="0.35">
      <c r="A123" s="34" t="s">
        <v>28</v>
      </c>
      <c r="B123" s="52">
        <v>12499294331374.25</v>
      </c>
      <c r="C123" s="35">
        <v>49724428203.421654</v>
      </c>
      <c r="D123" s="35">
        <v>2570500227044.7466</v>
      </c>
      <c r="E123" s="36">
        <v>9879069676125.9668</v>
      </c>
    </row>
    <row r="124" spans="1:5" ht="14.25" thickTop="1" x14ac:dyDescent="0.25">
      <c r="A124" s="33"/>
      <c r="B124" s="33"/>
      <c r="C124" s="33"/>
      <c r="D124" s="33"/>
      <c r="E124" s="33"/>
    </row>
    <row r="125" spans="1:5" x14ac:dyDescent="0.25">
      <c r="A125" s="33"/>
      <c r="B125" s="33"/>
      <c r="C125" s="33"/>
      <c r="D125" s="33"/>
      <c r="E125" s="33"/>
    </row>
    <row r="201" spans="1:5" ht="15" x14ac:dyDescent="0.3">
      <c r="A201" s="37"/>
      <c r="B201" s="38"/>
      <c r="C201" s="38"/>
      <c r="D201" s="38"/>
      <c r="E201" s="38"/>
    </row>
    <row r="202" spans="1:5" ht="15" x14ac:dyDescent="0.3">
      <c r="A202" s="71" t="s">
        <v>25</v>
      </c>
      <c r="B202" s="72"/>
      <c r="C202" s="72"/>
      <c r="D202" s="72"/>
      <c r="E202" s="73"/>
    </row>
    <row r="203" spans="1:5" ht="30" x14ac:dyDescent="0.25">
      <c r="A203" s="39" t="s">
        <v>76</v>
      </c>
      <c r="B203" s="40" t="s">
        <v>77</v>
      </c>
      <c r="C203" s="40" t="s">
        <v>78</v>
      </c>
      <c r="D203" s="39" t="s">
        <v>79</v>
      </c>
      <c r="E203" s="40" t="s">
        <v>80</v>
      </c>
    </row>
    <row r="204" spans="1:5" ht="15" x14ac:dyDescent="0.3">
      <c r="A204" s="8"/>
      <c r="B204" s="9"/>
      <c r="C204" s="9"/>
      <c r="D204" s="9"/>
      <c r="E204" s="9"/>
    </row>
    <row r="205" spans="1:5" ht="15" x14ac:dyDescent="0.3">
      <c r="A205" s="8" t="s">
        <v>6</v>
      </c>
      <c r="B205" s="9">
        <v>29166305224.424309</v>
      </c>
      <c r="C205" s="9">
        <v>0</v>
      </c>
      <c r="D205" s="9">
        <v>3780613202.4488263</v>
      </c>
      <c r="E205" s="9">
        <v>25385692024.195175</v>
      </c>
    </row>
    <row r="206" spans="1:5" x14ac:dyDescent="0.25">
      <c r="A206" s="1" t="s">
        <v>48</v>
      </c>
      <c r="B206" s="11">
        <v>350428945.38894004</v>
      </c>
      <c r="C206" s="10">
        <v>0</v>
      </c>
      <c r="D206" s="11">
        <v>50091466.558545001</v>
      </c>
      <c r="E206" s="11">
        <v>300337479.36360002</v>
      </c>
    </row>
    <row r="207" spans="1:5" x14ac:dyDescent="0.25">
      <c r="A207" s="1" t="s">
        <v>47</v>
      </c>
      <c r="B207" s="11">
        <v>13295883458.407681</v>
      </c>
      <c r="C207" s="10">
        <v>0</v>
      </c>
      <c r="D207" s="11">
        <v>2090853135.4051361</v>
      </c>
      <c r="E207" s="11">
        <v>11205030324.689034</v>
      </c>
    </row>
    <row r="208" spans="1:5" x14ac:dyDescent="0.25">
      <c r="A208" s="1" t="s">
        <v>7</v>
      </c>
      <c r="B208" s="11">
        <v>15519992820.627689</v>
      </c>
      <c r="C208" s="10">
        <v>0</v>
      </c>
      <c r="D208" s="11">
        <v>1639668600.4851451</v>
      </c>
      <c r="E208" s="11">
        <v>13880324220.142544</v>
      </c>
    </row>
    <row r="209" spans="1:5" ht="15" x14ac:dyDescent="0.3">
      <c r="A209" s="8"/>
      <c r="B209" s="9"/>
      <c r="C209" s="9"/>
      <c r="D209" s="9"/>
      <c r="E209" s="9"/>
    </row>
    <row r="210" spans="1:5" ht="15" x14ac:dyDescent="0.3">
      <c r="A210" s="8" t="s">
        <v>12</v>
      </c>
      <c r="B210" s="9">
        <v>1435350914.0955</v>
      </c>
      <c r="C210" s="9">
        <v>16035157.197000001</v>
      </c>
      <c r="D210" s="9">
        <v>158244840</v>
      </c>
      <c r="E210" s="9">
        <v>1261070916.8985</v>
      </c>
    </row>
    <row r="211" spans="1:5" x14ac:dyDescent="0.25">
      <c r="A211" s="12" t="s">
        <v>44</v>
      </c>
      <c r="B211" s="11">
        <v>786336396.89850008</v>
      </c>
      <c r="C211" s="11">
        <v>0</v>
      </c>
      <c r="D211" s="10">
        <v>0</v>
      </c>
      <c r="E211" s="10">
        <v>786336396.89850008</v>
      </c>
    </row>
    <row r="212" spans="1:5" x14ac:dyDescent="0.25">
      <c r="A212" s="12" t="s">
        <v>49</v>
      </c>
      <c r="B212" s="11">
        <v>16035157.197000001</v>
      </c>
      <c r="C212" s="11">
        <v>16035157.197000001</v>
      </c>
      <c r="D212" s="10">
        <v>0</v>
      </c>
      <c r="E212" s="10">
        <v>0</v>
      </c>
    </row>
    <row r="213" spans="1:5" x14ac:dyDescent="0.25">
      <c r="A213" s="12" t="s">
        <v>50</v>
      </c>
      <c r="B213" s="11">
        <v>632979360</v>
      </c>
      <c r="C213" s="11">
        <v>0</v>
      </c>
      <c r="D213" s="10">
        <v>158244840</v>
      </c>
      <c r="E213" s="10">
        <v>474734520</v>
      </c>
    </row>
    <row r="214" spans="1:5" ht="15" x14ac:dyDescent="0.3">
      <c r="A214" s="8"/>
      <c r="B214" s="9"/>
      <c r="C214" s="10"/>
      <c r="D214" s="9"/>
      <c r="E214" s="9"/>
    </row>
    <row r="215" spans="1:5" ht="15" x14ac:dyDescent="0.3">
      <c r="A215" s="8" t="s">
        <v>13</v>
      </c>
      <c r="B215" s="9">
        <v>1171735644.3364801</v>
      </c>
      <c r="C215" s="9">
        <v>0</v>
      </c>
      <c r="D215" s="9">
        <v>984387220.50600004</v>
      </c>
      <c r="E215" s="9">
        <v>187348381.53752542</v>
      </c>
    </row>
    <row r="216" spans="1:5" x14ac:dyDescent="0.25">
      <c r="A216" s="12" t="s">
        <v>26</v>
      </c>
      <c r="B216" s="11">
        <v>33272862.216570001</v>
      </c>
      <c r="C216" s="11">
        <v>0</v>
      </c>
      <c r="D216" s="11">
        <v>0</v>
      </c>
      <c r="E216" s="11">
        <v>33272862.215875402</v>
      </c>
    </row>
    <row r="217" spans="1:5" x14ac:dyDescent="0.25">
      <c r="A217" s="12" t="s">
        <v>21</v>
      </c>
      <c r="B217" s="11">
        <v>65315436.373350002</v>
      </c>
      <c r="C217" s="11">
        <v>0</v>
      </c>
      <c r="D217" s="11">
        <v>9206306.8659000006</v>
      </c>
      <c r="E217" s="11">
        <v>56109129.507449999</v>
      </c>
    </row>
    <row r="218" spans="1:5" x14ac:dyDescent="0.25">
      <c r="A218" s="12" t="s">
        <v>51</v>
      </c>
      <c r="B218" s="11">
        <v>1073147345.7465601</v>
      </c>
      <c r="C218" s="11">
        <v>0</v>
      </c>
      <c r="D218" s="10">
        <v>975180913.6401</v>
      </c>
      <c r="E218" s="10">
        <v>97966389.814199999</v>
      </c>
    </row>
    <row r="219" spans="1:5" ht="15" x14ac:dyDescent="0.3">
      <c r="A219" s="1"/>
      <c r="B219" s="9"/>
      <c r="C219" s="9"/>
      <c r="D219" s="9"/>
      <c r="E219" s="10"/>
    </row>
    <row r="220" spans="1:5" ht="15" x14ac:dyDescent="0.3">
      <c r="A220" s="8" t="s">
        <v>23</v>
      </c>
      <c r="B220" s="9">
        <v>10349918644.074615</v>
      </c>
      <c r="C220" s="9">
        <v>3.9015000000000001E-2</v>
      </c>
      <c r="D220" s="9">
        <v>1107244817.3506501</v>
      </c>
      <c r="E220" s="9">
        <v>9242673826.6849499</v>
      </c>
    </row>
    <row r="221" spans="1:5" x14ac:dyDescent="0.25">
      <c r="A221" s="1" t="s">
        <v>81</v>
      </c>
      <c r="B221" s="11">
        <v>3.9015000000000001E-2</v>
      </c>
      <c r="C221" s="10">
        <v>3.9015000000000001E-2</v>
      </c>
      <c r="D221" s="11">
        <v>0</v>
      </c>
      <c r="E221" s="10">
        <v>0</v>
      </c>
    </row>
    <row r="222" spans="1:5" x14ac:dyDescent="0.25">
      <c r="A222" s="1" t="s">
        <v>55</v>
      </c>
      <c r="B222" s="11">
        <v>10349918644.035601</v>
      </c>
      <c r="C222" s="10">
        <v>0</v>
      </c>
      <c r="D222" s="11">
        <v>1107244817.3506501</v>
      </c>
      <c r="E222" s="10">
        <v>9242673826.6849499</v>
      </c>
    </row>
    <row r="223" spans="1:5" ht="15" x14ac:dyDescent="0.3">
      <c r="A223" s="41"/>
      <c r="B223" s="42"/>
      <c r="C223" s="42"/>
      <c r="D223" s="42"/>
      <c r="E223" s="42"/>
    </row>
    <row r="224" spans="1:5" ht="15" x14ac:dyDescent="0.3">
      <c r="A224" s="43" t="s">
        <v>27</v>
      </c>
      <c r="B224" s="44">
        <v>42123310426.930908</v>
      </c>
      <c r="C224" s="44">
        <v>16035157.236015001</v>
      </c>
      <c r="D224" s="44">
        <v>6030490080.3054771</v>
      </c>
      <c r="E224" s="44">
        <v>36076785149.316147</v>
      </c>
    </row>
    <row r="225" spans="1:5" ht="15" x14ac:dyDescent="0.3">
      <c r="A225" s="37"/>
      <c r="B225" s="37"/>
      <c r="C225" s="37"/>
      <c r="D225" s="37"/>
      <c r="E225" s="37"/>
    </row>
    <row r="226" spans="1:5" ht="15" x14ac:dyDescent="0.3">
      <c r="A226" s="45" t="s">
        <v>28</v>
      </c>
      <c r="B226" s="46">
        <v>2975490727989.5664</v>
      </c>
      <c r="C226" s="46">
        <v>50593183805.466904</v>
      </c>
      <c r="D226" s="46">
        <v>533244334085.35364</v>
      </c>
      <c r="E226" s="46">
        <v>2391653210119.8628</v>
      </c>
    </row>
    <row r="227" spans="1:5" ht="15" x14ac:dyDescent="0.3">
      <c r="A227" s="37"/>
      <c r="B227" s="37"/>
      <c r="C227" s="37"/>
      <c r="D227" s="37"/>
      <c r="E227" s="37"/>
    </row>
    <row r="228" spans="1:5" ht="15" x14ac:dyDescent="0.3">
      <c r="A228" s="47"/>
      <c r="B228" s="48"/>
      <c r="C228" s="48"/>
      <c r="D228" s="48"/>
      <c r="E228" s="48"/>
    </row>
    <row r="231" spans="1:5" x14ac:dyDescent="0.25">
      <c r="C231" s="2"/>
      <c r="D231" s="2"/>
      <c r="E231" s="3"/>
    </row>
    <row r="234" spans="1:5" x14ac:dyDescent="0.25">
      <c r="C234" s="3"/>
      <c r="D234" s="3"/>
      <c r="E234" s="3"/>
    </row>
  </sheetData>
  <mergeCells count="8">
    <mergeCell ref="A202:E202"/>
    <mergeCell ref="A91:E91"/>
    <mergeCell ref="A92:C92"/>
    <mergeCell ref="A4:C4"/>
    <mergeCell ref="A3:E3"/>
    <mergeCell ref="A6:E6"/>
    <mergeCell ref="A49:E49"/>
    <mergeCell ref="A50:C50"/>
  </mergeCells>
  <phoneticPr fontId="0" type="noConversion"/>
  <printOptions horizontalCentered="1"/>
  <pageMargins left="0.78740157480314965" right="0.78740157480314965" top="1.1811023622047245" bottom="0.39370078740157483" header="0" footer="0"/>
  <pageSetup paperSize="9" scale="73" fitToHeight="0" orientation="landscape" verticalDpi="300" r:id="rId1"/>
  <headerFooter alignWithMargins="0"/>
  <rowBreaks count="2" manualBreakCount="2">
    <brk id="46" max="4" man="1"/>
    <brk id="88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Anexo A</vt:lpstr>
      <vt:lpstr>'Anexo A'!Área_de_impresión</vt:lpstr>
    </vt:vector>
  </TitlesOfParts>
  <Company>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Alfredo Ortiz</dc:creator>
  <cp:lastModifiedBy>Ana Laura Kiezela</cp:lastModifiedBy>
  <cp:lastPrinted>2018-06-08T18:03:21Z</cp:lastPrinted>
  <dcterms:created xsi:type="dcterms:W3CDTF">2006-03-07T19:50:14Z</dcterms:created>
  <dcterms:modified xsi:type="dcterms:W3CDTF">2019-11-15T18:53:29Z</dcterms:modified>
</cp:coreProperties>
</file>