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4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4" i="2" l="1"/>
  <c r="C15" i="2"/>
  <c r="C16" i="2"/>
  <c r="C17" i="2"/>
  <c r="C18" i="2"/>
  <c r="C19" i="2"/>
  <c r="C20" i="2"/>
  <c r="C21" i="2"/>
  <c r="C22" i="2"/>
  <c r="C23" i="2"/>
  <c r="C24" i="2"/>
  <c r="C25" i="2"/>
  <c r="B15" i="2"/>
  <c r="B16" i="2"/>
  <c r="B17" i="2"/>
  <c r="B18" i="2"/>
  <c r="B19" i="2"/>
  <c r="B20" i="2"/>
  <c r="B21" i="2"/>
  <c r="B22" i="2"/>
  <c r="B23" i="2"/>
  <c r="B24" i="2"/>
  <c r="B25" i="2"/>
  <c r="C40" i="2" l="1"/>
  <c r="B40" i="2"/>
  <c r="C37" i="2"/>
  <c r="C38" i="2"/>
  <c r="B38" i="2"/>
  <c r="B37" i="2"/>
  <c r="C34" i="2"/>
  <c r="D34" i="2" s="1"/>
  <c r="C35" i="2"/>
  <c r="B35" i="2"/>
  <c r="B34" i="2"/>
  <c r="C33" i="2"/>
  <c r="B33" i="2"/>
  <c r="C30" i="2"/>
  <c r="C31" i="2"/>
  <c r="C29" i="2"/>
  <c r="B31" i="2"/>
  <c r="B30" i="2"/>
  <c r="B29" i="2"/>
  <c r="C27" i="2"/>
  <c r="B27" i="2"/>
  <c r="D18" i="2"/>
  <c r="D22" i="2"/>
  <c r="C13" i="2"/>
  <c r="D13" i="2" s="1"/>
  <c r="B14" i="2"/>
  <c r="B13" i="2"/>
  <c r="C5" i="2"/>
  <c r="C6" i="2"/>
  <c r="D6" i="2" s="1"/>
  <c r="C7" i="2"/>
  <c r="C8" i="2"/>
  <c r="C9" i="2"/>
  <c r="C10" i="2"/>
  <c r="D10" i="2" s="1"/>
  <c r="C11" i="2"/>
  <c r="B6" i="2"/>
  <c r="B7" i="2"/>
  <c r="B8" i="2"/>
  <c r="B9" i="2"/>
  <c r="B10" i="2"/>
  <c r="B11" i="2"/>
  <c r="B5" i="2"/>
  <c r="C4" i="2"/>
  <c r="B4" i="2"/>
  <c r="D40" i="2" l="1"/>
  <c r="D8" i="2"/>
  <c r="D5" i="2"/>
  <c r="D27" i="2"/>
  <c r="D33" i="2"/>
  <c r="D11" i="2"/>
  <c r="D7" i="2"/>
  <c r="D29" i="2"/>
  <c r="D31" i="2"/>
  <c r="D37" i="2"/>
  <c r="D4" i="2"/>
  <c r="D38" i="2"/>
  <c r="D14" i="2"/>
</calcChain>
</file>

<file path=xl/sharedStrings.xml><?xml version="1.0" encoding="utf-8"?>
<sst xmlns="http://schemas.openxmlformats.org/spreadsheetml/2006/main" count="123" uniqueCount="68">
  <si>
    <t>CUENTA AHORRO - INVERSION - FINANCIAMIENTO</t>
  </si>
  <si>
    <t>ENTES PÚBLICOS</t>
  </si>
  <si>
    <t>COMPARATIVO CRÉDITO ORIGINAL - BASE DEVENGADO</t>
  </si>
  <si>
    <t xml:space="preserve"> - En Pesos -</t>
  </si>
  <si>
    <t>CRÉDITO</t>
  </si>
  <si>
    <t>CONCEPTO</t>
  </si>
  <si>
    <t>ORIGINAL</t>
  </si>
  <si>
    <t>DEVENGADO</t>
  </si>
  <si>
    <t>%</t>
  </si>
  <si>
    <t xml:space="preserve"> (1) (*)</t>
  </si>
  <si>
    <t xml:space="preserve"> (2) (*)</t>
  </si>
  <si>
    <t xml:space="preserve"> (3)=(2)/(1)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</si>
  <si>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</si>
  <si>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</si>
  <si>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</si>
  <si>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</si>
  <si>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</si>
  <si>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</si>
  <si>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</si>
  <si>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</si>
  <si>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</si>
  <si>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</si>
  <si>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Consumo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</si>
  <si>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</si>
  <si>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</si>
  <si>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</si>
  <si>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</si>
  <si>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</si>
  <si>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</si>
  <si>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</si>
  <si>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</si>
  <si>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</si>
  <si>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</si>
  <si>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</si>
  <si>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</si>
  <si>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</si>
  <si>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</si>
  <si>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</si>
  <si>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</si>
  <si>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</si>
  <si>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</si>
  <si>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</si>
  <si>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</si>
  <si>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</si>
  <si>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</si>
  <si>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</si>
  <si>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</si>
  <si>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</si>
  <si>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</si>
  <si>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</si>
  <si>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</si>
  <si>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</si>
  <si>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</si>
  <si>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</si>
  <si>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</si>
  <si>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</si>
  <si>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</si>
  <si>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</si>
  <si>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(*) No Consolidado</t>
  </si>
  <si>
    <t/>
  </si>
  <si>
    <t>EJERCICIO 2017</t>
  </si>
  <si>
    <t>PRESUPUESTO</t>
  </si>
  <si>
    <t xml:space="preserve">% DE </t>
  </si>
  <si>
    <t>EJECUCIÓN</t>
  </si>
  <si>
    <t xml:space="preserve"> III  RESULT. ECON.: AHORRO/DESAHORRO</t>
  </si>
  <si>
    <r>
      <t xml:space="preserve">      </t>
    </r>
    <r>
      <rPr>
        <sz val="9"/>
        <color rgb="FF000000"/>
        <rFont val="Book Antiqua"/>
        <family val="1"/>
      </rPr>
      <t>- Transferencias de Capital</t>
    </r>
  </si>
  <si>
    <t xml:space="preserve"> VI   RESULTADO FINANCIERO</t>
  </si>
  <si>
    <t>ANEXO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</si>
</sst>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dd\-mmm\-yy_)"/>
    <numFmt numFmtId="165" formatCode="hh:mm\ \a\.m\./\p\.m\.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b/>
      <sz val="10"/>
      <color indexed="8"/>
      <name val="Book Antiqua"/>
      <family val="1"/>
    </font>
    <font>
      <sz val="10"/>
      <name val="Book Antiqua"/>
      <family val="1"/>
    </font>
    <font>
      <sz val="10"/>
      <color indexed="8"/>
      <name val="Book Antiqua"/>
      <family val="1"/>
    </font>
    <font>
      <sz val="10"/>
      <color theme="0"/>
      <name val="Book Antiqua"/>
      <family val="1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rgb="FF000000"/>
      <name val="Book Antiqua"/>
      <family val="1"/>
    </font>
    <font>
      <sz val="9"/>
      <color rgb="FF000000"/>
      <name val="Book Antiqua"/>
      <family val="1"/>
    </font>
    <font>
      <b/>
      <sz val="9"/>
      <color rgb="FF000000"/>
      <name val="Book Antiqua"/>
      <family val="1"/>
    </font>
    <font>
      <b/>
      <sz val="8"/>
      <color theme="1"/>
      <name val="Book Antiqua"/>
      <family val="1"/>
    </font>
    <font>
      <sz val="8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4" fontId="2" fillId="0" borderId="0" xfId="0" applyNumberFormat="1" applyFont="1" applyFill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Continuous"/>
    </xf>
    <xf numFmtId="4" fontId="3" fillId="0" borderId="0" xfId="0" applyNumberFormat="1" applyFont="1" applyFill="1"/>
    <xf numFmtId="0" fontId="3" fillId="0" borderId="0" xfId="0" applyFont="1" applyFill="1" applyAlignment="1" applyProtection="1"/>
    <xf numFmtId="4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 applyAlignment="1" applyProtection="1">
      <alignment horizontal="left"/>
    </xf>
    <xf numFmtId="4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left"/>
    </xf>
    <xf numFmtId="0" fontId="4" fillId="0" borderId="0" xfId="0" applyFont="1" applyFill="1"/>
    <xf numFmtId="4" fontId="3" fillId="0" borderId="0" xfId="0" applyNumberFormat="1" applyFont="1" applyFill="1" applyAlignment="1" applyProtection="1"/>
    <xf numFmtId="49" fontId="3" fillId="0" borderId="0" xfId="0" quotePrefix="1" applyNumberFormat="1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" fontId="3" fillId="0" borderId="5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5" fillId="0" borderId="7" xfId="0" applyFont="1" applyFill="1" applyBorder="1"/>
    <xf numFmtId="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5" fillId="0" borderId="10" xfId="0" applyFont="1" applyFill="1" applyBorder="1"/>
    <xf numFmtId="4" fontId="5" fillId="0" borderId="11" xfId="0" applyNumberFormat="1" applyFont="1" applyFill="1" applyBorder="1"/>
    <xf numFmtId="0" fontId="5" fillId="0" borderId="12" xfId="0" applyFont="1" applyFill="1" applyBorder="1"/>
    <xf numFmtId="0" fontId="3" fillId="0" borderId="4" xfId="0" applyFont="1" applyFill="1" applyBorder="1" applyAlignment="1" applyProtection="1"/>
    <xf numFmtId="4" fontId="3" fillId="0" borderId="13" xfId="0" applyNumberFormat="1" applyFont="1" applyFill="1" applyBorder="1" applyProtection="1"/>
    <xf numFmtId="10" fontId="3" fillId="0" borderId="6" xfId="0" applyNumberFormat="1" applyFont="1" applyFill="1" applyBorder="1" applyProtection="1"/>
    <xf numFmtId="0" fontId="5" fillId="0" borderId="4" xfId="0" applyFont="1" applyFill="1" applyBorder="1" applyAlignment="1" applyProtection="1"/>
    <xf numFmtId="4" fontId="5" fillId="0" borderId="13" xfId="0" applyNumberFormat="1" applyFont="1" applyFill="1" applyBorder="1" applyProtection="1"/>
    <xf numFmtId="10" fontId="5" fillId="0" borderId="6" xfId="0" applyNumberFormat="1" applyFont="1" applyFill="1" applyBorder="1" applyProtection="1"/>
    <xf numFmtId="0" fontId="5" fillId="0" borderId="4" xfId="0" applyFont="1" applyFill="1" applyBorder="1"/>
    <xf numFmtId="0" fontId="3" fillId="0" borderId="4" xfId="0" applyFont="1" applyFill="1" applyBorder="1"/>
    <xf numFmtId="0" fontId="5" fillId="0" borderId="14" xfId="0" applyFont="1" applyFill="1" applyBorder="1" applyAlignment="1" applyProtection="1"/>
    <xf numFmtId="3" fontId="5" fillId="0" borderId="4" xfId="0" applyNumberFormat="1" applyFont="1" applyFill="1" applyBorder="1"/>
    <xf numFmtId="0" fontId="5" fillId="0" borderId="15" xfId="0" applyFont="1" applyFill="1" applyBorder="1" applyAlignment="1" applyProtection="1"/>
    <xf numFmtId="4" fontId="5" fillId="0" borderId="16" xfId="0" applyNumberFormat="1" applyFont="1" applyFill="1" applyBorder="1" applyProtection="1"/>
    <xf numFmtId="10" fontId="5" fillId="0" borderId="17" xfId="0" applyNumberFormat="1" applyFont="1" applyFill="1" applyBorder="1" applyProtection="1"/>
    <xf numFmtId="0" fontId="2" fillId="0" borderId="0" xfId="0" applyFont="1" applyFill="1"/>
    <xf numFmtId="43" fontId="6" fillId="0" borderId="0" xfId="1" applyFont="1" applyFill="1" applyBorder="1" applyProtection="1"/>
    <xf numFmtId="10" fontId="5" fillId="0" borderId="0" xfId="0" applyNumberFormat="1" applyFont="1" applyFill="1" applyBorder="1" applyProtection="1"/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0" fillId="0" borderId="0" xfId="0" applyNumberFormat="1"/>
    <xf numFmtId="10" fontId="9" fillId="0" borderId="0" xfId="0" applyNumberFormat="1" applyFont="1" applyAlignment="1">
      <alignment horizontal="right" vertical="center"/>
    </xf>
    <xf numFmtId="10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0" fontId="13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43" fontId="9" fillId="0" borderId="0" xfId="1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43" fontId="12" fillId="0" borderId="0" xfId="1" applyFont="1" applyAlignment="1">
      <alignment horizontal="right" vertical="center"/>
    </xf>
    <xf numFmtId="43" fontId="8" fillId="0" borderId="0" xfId="1" applyFont="1" applyAlignment="1">
      <alignment horizontal="right" vertical="center"/>
    </xf>
    <xf numFmtId="43" fontId="5" fillId="0" borderId="13" xfId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view="pageBreakPreview" topLeftCell="A24" zoomScale="60" zoomScaleNormal="100" workbookViewId="0">
      <selection activeCell="A20" sqref="A20"/>
    </sheetView>
  </sheetViews>
  <sheetFormatPr baseColWidth="10" defaultRowHeight="15" x14ac:dyDescent="0.25"/>
  <cols>
    <col min="1" max="1" width="49.7109375" bestFit="1" customWidth="1"/>
    <col min="2" max="3" width="16.85546875" bestFit="1" customWidth="1"/>
    <col min="4" max="4" width="11" bestFit="1" customWidth="1"/>
    <col min="5" max="5" width="13.7109375" bestFit="1" customWidth="1"/>
  </cols>
  <sheetData>
    <row r="1" spans="1:4" ht="15.75" x14ac:dyDescent="0.3">
      <c r="A1" s="1"/>
      <c r="B1" s="2"/>
      <c r="C1" s="2"/>
      <c r="D1" s="3" t="s">
        <v>67</v>
      </c>
    </row>
    <row r="2" spans="1:4" ht="15.75" x14ac:dyDescent="0.3">
      <c r="A2" s="4"/>
      <c r="B2" s="5"/>
      <c r="C2" s="5"/>
      <c r="D2" s="6"/>
    </row>
    <row r="3" spans="1:4" ht="15.75" x14ac:dyDescent="0.3">
      <c r="A3" s="4" t="s">
        <v>0</v>
      </c>
      <c r="B3" s="7"/>
      <c r="C3" s="7"/>
      <c r="D3" s="8"/>
    </row>
    <row r="4" spans="1:4" ht="15.75" x14ac:dyDescent="0.3">
      <c r="A4" s="4" t="s">
        <v>1</v>
      </c>
      <c r="B4" s="7"/>
      <c r="C4" s="7"/>
      <c r="D4" s="4"/>
    </row>
    <row r="5" spans="1:4" ht="15.75" x14ac:dyDescent="0.3">
      <c r="A5" s="4" t="s">
        <v>2</v>
      </c>
      <c r="B5" s="7"/>
      <c r="C5" s="7"/>
      <c r="D5" s="4"/>
    </row>
    <row r="6" spans="1:4" ht="15.75" x14ac:dyDescent="0.3">
      <c r="A6" s="4" t="s">
        <v>60</v>
      </c>
      <c r="B6" s="7"/>
      <c r="C6" s="7"/>
      <c r="D6" s="4"/>
    </row>
    <row r="7" spans="1:4" ht="15.75" x14ac:dyDescent="0.3">
      <c r="A7" s="9"/>
      <c r="B7" s="10"/>
      <c r="C7" s="10"/>
      <c r="D7" s="11"/>
    </row>
    <row r="8" spans="1:4" ht="15.75" x14ac:dyDescent="0.3">
      <c r="A8" s="12"/>
      <c r="B8" s="10"/>
      <c r="C8" s="10"/>
      <c r="D8" s="13"/>
    </row>
    <row r="9" spans="1:4" ht="16.5" thickBot="1" x14ac:dyDescent="0.35">
      <c r="A9" s="12"/>
      <c r="B9" s="14"/>
      <c r="C9" s="14"/>
      <c r="D9" s="15" t="s">
        <v>3</v>
      </c>
    </row>
    <row r="10" spans="1:4" ht="16.5" thickTop="1" x14ac:dyDescent="0.3">
      <c r="A10" s="16"/>
      <c r="B10" s="17" t="s">
        <v>4</v>
      </c>
      <c r="C10" s="17"/>
      <c r="D10" s="18"/>
    </row>
    <row r="11" spans="1:4" ht="15.75" x14ac:dyDescent="0.3">
      <c r="A11" s="19" t="s">
        <v>5</v>
      </c>
      <c r="B11" s="20" t="s">
        <v>6</v>
      </c>
      <c r="C11" s="20" t="s">
        <v>7</v>
      </c>
      <c r="D11" s="21" t="s">
        <v>8</v>
      </c>
    </row>
    <row r="12" spans="1:4" ht="15.75" x14ac:dyDescent="0.3">
      <c r="A12" s="22"/>
      <c r="B12" s="23" t="s">
        <v>9</v>
      </c>
      <c r="C12" s="23" t="s">
        <v>10</v>
      </c>
      <c r="D12" s="24" t="s">
        <v>11</v>
      </c>
    </row>
    <row r="13" spans="1:4" x14ac:dyDescent="0.25">
      <c r="A13" s="25"/>
      <c r="B13" s="26"/>
      <c r="C13" s="26"/>
      <c r="D13" s="27"/>
    </row>
    <row r="14" spans="1:4" ht="15.75" x14ac:dyDescent="0.3">
      <c r="A14" s="28" t="s">
        <v>12</v>
      </c>
      <c r="B14" s="29">
        <v>177036684000</v>
      </c>
      <c r="C14" s="29">
        <v>184802637025.97</v>
      </c>
      <c r="D14" s="30">
        <v>1.0438663493379146</v>
      </c>
    </row>
    <row r="15" spans="1:4" x14ac:dyDescent="0.25">
      <c r="A15" s="31" t="s">
        <v>13</v>
      </c>
      <c r="B15" s="32">
        <v>33817099000</v>
      </c>
      <c r="C15" s="32">
        <v>36296125531.299995</v>
      </c>
      <c r="D15" s="33">
        <v>1.0733068951686244</v>
      </c>
    </row>
    <row r="16" spans="1:4" x14ac:dyDescent="0.25">
      <c r="A16" s="31" t="s">
        <v>14</v>
      </c>
      <c r="B16" s="32">
        <v>92798300000</v>
      </c>
      <c r="C16" s="32">
        <v>95057930645.050003</v>
      </c>
      <c r="D16" s="33">
        <v>1.0243499142231054</v>
      </c>
    </row>
    <row r="17" spans="1:4" x14ac:dyDescent="0.25">
      <c r="A17" s="31" t="s">
        <v>15</v>
      </c>
      <c r="B17" s="32">
        <v>11956681000</v>
      </c>
      <c r="C17" s="32">
        <v>14593576071.619999</v>
      </c>
      <c r="D17" s="33">
        <v>1.2205373775230768</v>
      </c>
    </row>
    <row r="18" spans="1:4" x14ac:dyDescent="0.25">
      <c r="A18" s="31" t="s">
        <v>16</v>
      </c>
      <c r="B18" s="32">
        <v>1356404000</v>
      </c>
      <c r="C18" s="32">
        <v>7831577.5800000001</v>
      </c>
      <c r="D18" s="33">
        <v>5.7737794786803928E-3</v>
      </c>
    </row>
    <row r="19" spans="1:4" x14ac:dyDescent="0.25">
      <c r="A19" s="31" t="s">
        <v>17</v>
      </c>
      <c r="B19" s="32"/>
      <c r="C19" s="66">
        <v>0</v>
      </c>
      <c r="D19" s="33"/>
    </row>
    <row r="20" spans="1:4" x14ac:dyDescent="0.25">
      <c r="A20" s="31" t="s">
        <v>18</v>
      </c>
      <c r="B20" s="32">
        <v>948630000</v>
      </c>
      <c r="C20" s="32">
        <v>628796754.45000005</v>
      </c>
      <c r="D20" s="33">
        <v>0.66284721593245</v>
      </c>
    </row>
    <row r="21" spans="1:4" x14ac:dyDescent="0.25">
      <c r="A21" s="31" t="s">
        <v>19</v>
      </c>
      <c r="B21" s="32">
        <v>35497353000</v>
      </c>
      <c r="C21" s="32">
        <v>38007063800.239998</v>
      </c>
      <c r="D21" s="33">
        <v>1.070701350611692</v>
      </c>
    </row>
    <row r="22" spans="1:4" x14ac:dyDescent="0.25">
      <c r="A22" s="31" t="s">
        <v>20</v>
      </c>
      <c r="B22" s="32">
        <v>662217000</v>
      </c>
      <c r="C22" s="32">
        <v>211312645.73000002</v>
      </c>
      <c r="D22" s="33">
        <v>0.31909879349216347</v>
      </c>
    </row>
    <row r="23" spans="1:4" ht="15.75" x14ac:dyDescent="0.3">
      <c r="A23" s="34"/>
      <c r="B23" s="29"/>
      <c r="C23" s="29"/>
      <c r="D23" s="30" t="s">
        <v>59</v>
      </c>
    </row>
    <row r="24" spans="1:4" ht="15.75" x14ac:dyDescent="0.3">
      <c r="A24" s="28" t="s">
        <v>21</v>
      </c>
      <c r="B24" s="29">
        <v>176439104000</v>
      </c>
      <c r="C24" s="29">
        <v>183810327851.84</v>
      </c>
      <c r="D24" s="30">
        <v>1.0417777220850091</v>
      </c>
    </row>
    <row r="25" spans="1:4" x14ac:dyDescent="0.25">
      <c r="A25" s="31" t="s">
        <v>22</v>
      </c>
      <c r="B25" s="32">
        <v>74418097000</v>
      </c>
      <c r="C25" s="32">
        <v>68758111527.309998</v>
      </c>
      <c r="D25" s="33">
        <v>0.92394342638605764</v>
      </c>
    </row>
    <row r="26" spans="1:4" x14ac:dyDescent="0.25">
      <c r="A26" s="31" t="s">
        <v>23</v>
      </c>
      <c r="B26" s="32"/>
      <c r="C26" s="32">
        <v>57813425759.059998</v>
      </c>
      <c r="D26" s="33"/>
    </row>
    <row r="27" spans="1:4" x14ac:dyDescent="0.25">
      <c r="A27" s="31" t="s">
        <v>24</v>
      </c>
      <c r="B27" s="32"/>
      <c r="C27" s="32">
        <v>10530035750.500002</v>
      </c>
      <c r="D27" s="33"/>
    </row>
    <row r="28" spans="1:4" x14ac:dyDescent="0.25">
      <c r="A28" s="31" t="s">
        <v>25</v>
      </c>
      <c r="B28" s="32"/>
      <c r="C28" s="32">
        <v>414650017.75</v>
      </c>
      <c r="D28" s="33"/>
    </row>
    <row r="29" spans="1:4" x14ac:dyDescent="0.25">
      <c r="A29" s="31" t="s">
        <v>18</v>
      </c>
      <c r="B29" s="32">
        <v>420116000</v>
      </c>
      <c r="C29" s="32">
        <v>3811557.66</v>
      </c>
      <c r="D29" s="33">
        <v>9.072631511296881E-3</v>
      </c>
    </row>
    <row r="30" spans="1:4" x14ac:dyDescent="0.25">
      <c r="A30" s="31" t="s">
        <v>26</v>
      </c>
      <c r="B30" s="32"/>
      <c r="C30" s="32">
        <v>3811557.66</v>
      </c>
      <c r="D30" s="33"/>
    </row>
    <row r="31" spans="1:4" x14ac:dyDescent="0.25">
      <c r="A31" s="31" t="s">
        <v>27</v>
      </c>
      <c r="B31" s="32"/>
      <c r="C31" s="32">
        <v>0</v>
      </c>
      <c r="D31" s="33"/>
    </row>
    <row r="32" spans="1:4" x14ac:dyDescent="0.25">
      <c r="A32" s="31" t="s">
        <v>28</v>
      </c>
      <c r="B32" s="32"/>
      <c r="C32" s="32">
        <v>0</v>
      </c>
      <c r="D32" s="33"/>
    </row>
    <row r="33" spans="1:4" x14ac:dyDescent="0.25">
      <c r="A33" s="31" t="s">
        <v>29</v>
      </c>
      <c r="B33" s="32">
        <v>30579000</v>
      </c>
      <c r="C33" s="32">
        <v>415589222.24000001</v>
      </c>
      <c r="D33" s="33">
        <v>13.59067406520815</v>
      </c>
    </row>
    <row r="34" spans="1:4" x14ac:dyDescent="0.25">
      <c r="A34" s="31" t="s">
        <v>19</v>
      </c>
      <c r="B34" s="32">
        <v>101570312000</v>
      </c>
      <c r="C34" s="32">
        <v>114632815544.62999</v>
      </c>
      <c r="D34" s="33">
        <v>1.1286055274166136</v>
      </c>
    </row>
    <row r="35" spans="1:4" x14ac:dyDescent="0.25">
      <c r="A35" s="31" t="s">
        <v>30</v>
      </c>
      <c r="B35" s="32"/>
      <c r="C35" s="32">
        <v>105621685100.09</v>
      </c>
      <c r="D35" s="33"/>
    </row>
    <row r="36" spans="1:4" x14ac:dyDescent="0.25">
      <c r="A36" s="31" t="s">
        <v>31</v>
      </c>
      <c r="B36" s="32"/>
      <c r="C36" s="32">
        <v>8990668474.4699993</v>
      </c>
      <c r="D36" s="33"/>
    </row>
    <row r="37" spans="1:4" x14ac:dyDescent="0.25">
      <c r="A37" s="31" t="s">
        <v>32</v>
      </c>
      <c r="B37" s="32"/>
      <c r="C37" s="32">
        <v>20461970.07</v>
      </c>
      <c r="D37" s="33"/>
    </row>
    <row r="38" spans="1:4" ht="15.75" x14ac:dyDescent="0.3">
      <c r="A38" s="34"/>
      <c r="B38" s="29"/>
      <c r="C38" s="29"/>
      <c r="D38" s="33" t="s">
        <v>59</v>
      </c>
    </row>
    <row r="39" spans="1:4" ht="15.75" x14ac:dyDescent="0.3">
      <c r="A39" s="28" t="s">
        <v>33</v>
      </c>
      <c r="B39" s="29">
        <v>597580000</v>
      </c>
      <c r="C39" s="29">
        <v>992309174.12999594</v>
      </c>
      <c r="D39" s="30">
        <v>1.660546159727561</v>
      </c>
    </row>
    <row r="40" spans="1:4" ht="15.75" x14ac:dyDescent="0.3">
      <c r="A40" s="34"/>
      <c r="B40" s="29"/>
      <c r="C40" s="29"/>
      <c r="D40" s="30" t="s">
        <v>59</v>
      </c>
    </row>
    <row r="41" spans="1:4" ht="15.75" x14ac:dyDescent="0.3">
      <c r="A41" s="28" t="s">
        <v>34</v>
      </c>
      <c r="B41" s="29">
        <v>174147000</v>
      </c>
      <c r="C41" s="29">
        <v>275337719.65000004</v>
      </c>
      <c r="D41" s="30">
        <v>1.5810649603495899</v>
      </c>
    </row>
    <row r="42" spans="1:4" x14ac:dyDescent="0.25">
      <c r="A42" s="31" t="s">
        <v>35</v>
      </c>
      <c r="B42" s="32"/>
      <c r="C42" s="32">
        <v>249375719.65000001</v>
      </c>
      <c r="D42" s="33"/>
    </row>
    <row r="43" spans="1:4" x14ac:dyDescent="0.25">
      <c r="A43" s="31" t="s">
        <v>36</v>
      </c>
      <c r="B43" s="32">
        <v>174147000</v>
      </c>
      <c r="C43" s="32">
        <v>25962000</v>
      </c>
      <c r="D43" s="33">
        <v>0.14908094885355475</v>
      </c>
    </row>
    <row r="44" spans="1:4" x14ac:dyDescent="0.25">
      <c r="A44" s="31" t="s">
        <v>37</v>
      </c>
      <c r="B44" s="32"/>
      <c r="C44" s="32">
        <v>0</v>
      </c>
      <c r="D44" s="33"/>
    </row>
    <row r="45" spans="1:4" x14ac:dyDescent="0.25">
      <c r="A45" s="34"/>
      <c r="B45" s="32"/>
      <c r="C45" s="32"/>
      <c r="D45" s="33" t="s">
        <v>59</v>
      </c>
    </row>
    <row r="46" spans="1:4" ht="15.75" x14ac:dyDescent="0.3">
      <c r="A46" s="28" t="s">
        <v>38</v>
      </c>
      <c r="B46" s="29">
        <v>2577540000</v>
      </c>
      <c r="C46" s="29">
        <v>777899716.37999988</v>
      </c>
      <c r="D46" s="33">
        <v>0.30179928008100743</v>
      </c>
    </row>
    <row r="47" spans="1:4" x14ac:dyDescent="0.25">
      <c r="A47" s="31" t="s">
        <v>39</v>
      </c>
      <c r="B47" s="32">
        <v>2577540000</v>
      </c>
      <c r="C47" s="32">
        <v>777899716.37999988</v>
      </c>
      <c r="D47" s="33">
        <v>0.30179928008100743</v>
      </c>
    </row>
    <row r="48" spans="1:4" x14ac:dyDescent="0.25">
      <c r="A48" s="31" t="s">
        <v>36</v>
      </c>
      <c r="B48" s="32">
        <v>0</v>
      </c>
      <c r="C48" s="32">
        <v>0</v>
      </c>
      <c r="D48" s="33"/>
    </row>
    <row r="49" spans="1:5" x14ac:dyDescent="0.25">
      <c r="A49" s="31" t="s">
        <v>30</v>
      </c>
      <c r="B49" s="32"/>
      <c r="C49" s="32">
        <v>0</v>
      </c>
      <c r="D49" s="33"/>
    </row>
    <row r="50" spans="1:5" x14ac:dyDescent="0.25">
      <c r="A50" s="31" t="s">
        <v>31</v>
      </c>
      <c r="B50" s="32"/>
      <c r="C50" s="32">
        <v>0</v>
      </c>
      <c r="D50" s="33"/>
    </row>
    <row r="51" spans="1:5" x14ac:dyDescent="0.25">
      <c r="A51" s="31" t="s">
        <v>32</v>
      </c>
      <c r="B51" s="32"/>
      <c r="C51" s="32">
        <v>0</v>
      </c>
      <c r="D51" s="33"/>
    </row>
    <row r="52" spans="1:5" x14ac:dyDescent="0.25">
      <c r="A52" s="31" t="s">
        <v>40</v>
      </c>
      <c r="B52" s="32"/>
      <c r="C52" s="32">
        <v>0</v>
      </c>
      <c r="D52" s="33"/>
    </row>
    <row r="53" spans="1:5" ht="15.75" x14ac:dyDescent="0.3">
      <c r="A53" s="34"/>
      <c r="B53" s="29"/>
      <c r="C53" s="29"/>
      <c r="D53" s="33" t="s">
        <v>59</v>
      </c>
    </row>
    <row r="54" spans="1:5" ht="15.75" x14ac:dyDescent="0.3">
      <c r="A54" s="28" t="s">
        <v>41</v>
      </c>
      <c r="B54" s="29">
        <v>-1805813000</v>
      </c>
      <c r="C54" s="29">
        <v>489747177.3999989</v>
      </c>
      <c r="D54" s="30">
        <v>-0.27120592076809663</v>
      </c>
      <c r="E54" s="50"/>
    </row>
    <row r="55" spans="1:5" ht="15.75" x14ac:dyDescent="0.3">
      <c r="A55" s="35"/>
      <c r="B55" s="29"/>
      <c r="C55" s="29"/>
      <c r="D55" s="30" t="s">
        <v>59</v>
      </c>
    </row>
    <row r="56" spans="1:5" ht="15.75" x14ac:dyDescent="0.3">
      <c r="A56" s="28" t="s">
        <v>42</v>
      </c>
      <c r="B56" s="29">
        <v>177210831000</v>
      </c>
      <c r="C56" s="29">
        <v>185077974745.62</v>
      </c>
      <c r="D56" s="30">
        <v>1.0443942602222773</v>
      </c>
    </row>
    <row r="57" spans="1:5" ht="15.75" x14ac:dyDescent="0.3">
      <c r="A57" s="28" t="s">
        <v>43</v>
      </c>
      <c r="B57" s="29">
        <v>179016644000</v>
      </c>
      <c r="C57" s="29">
        <v>184588227568.21997</v>
      </c>
      <c r="D57" s="30">
        <v>1.0311232712429799</v>
      </c>
    </row>
    <row r="58" spans="1:5" ht="15.75" x14ac:dyDescent="0.3">
      <c r="A58" s="35"/>
      <c r="B58" s="29"/>
      <c r="C58" s="29"/>
      <c r="D58" s="30" t="s">
        <v>59</v>
      </c>
    </row>
    <row r="59" spans="1:5" ht="15.75" x14ac:dyDescent="0.3">
      <c r="A59" s="28" t="s">
        <v>44</v>
      </c>
      <c r="B59" s="29"/>
      <c r="C59" s="29"/>
      <c r="D59" s="33"/>
    </row>
    <row r="60" spans="1:5" ht="15.75" x14ac:dyDescent="0.3">
      <c r="A60" s="28" t="s">
        <v>45</v>
      </c>
      <c r="B60" s="29"/>
      <c r="C60" s="29"/>
      <c r="D60" s="33"/>
    </row>
    <row r="61" spans="1:5" ht="15.75" x14ac:dyDescent="0.3">
      <c r="A61" s="35"/>
      <c r="B61" s="29"/>
      <c r="C61" s="29"/>
      <c r="D61" s="30" t="s">
        <v>59</v>
      </c>
    </row>
    <row r="62" spans="1:5" ht="15.75" x14ac:dyDescent="0.3">
      <c r="A62" s="28" t="s">
        <v>46</v>
      </c>
      <c r="B62" s="29">
        <v>-1805813000</v>
      </c>
      <c r="C62" s="29">
        <v>489747177.3999989</v>
      </c>
      <c r="D62" s="30">
        <v>-0.27120592076809663</v>
      </c>
    </row>
    <row r="63" spans="1:5" ht="15.75" x14ac:dyDescent="0.3">
      <c r="A63" s="35"/>
      <c r="B63" s="29"/>
      <c r="C63" s="29"/>
      <c r="D63" s="30" t="s">
        <v>59</v>
      </c>
    </row>
    <row r="64" spans="1:5" ht="15.75" x14ac:dyDescent="0.3">
      <c r="A64" s="28" t="s">
        <v>47</v>
      </c>
      <c r="B64" s="29">
        <v>3196289000</v>
      </c>
      <c r="C64" s="29">
        <v>8673745424.5599995</v>
      </c>
      <c r="D64" s="30">
        <v>2.7136924804233908</v>
      </c>
    </row>
    <row r="65" spans="1:4" ht="15.75" x14ac:dyDescent="0.3">
      <c r="A65" s="34"/>
      <c r="B65" s="29"/>
      <c r="C65" s="29"/>
      <c r="D65" s="30" t="s">
        <v>59</v>
      </c>
    </row>
    <row r="66" spans="1:4" x14ac:dyDescent="0.25">
      <c r="A66" s="31" t="s">
        <v>37</v>
      </c>
      <c r="B66" s="32">
        <v>3175138000</v>
      </c>
      <c r="C66" s="32">
        <v>3263685498.1899996</v>
      </c>
      <c r="D66" s="33">
        <v>1.027887763678303</v>
      </c>
    </row>
    <row r="67" spans="1:4" x14ac:dyDescent="0.25">
      <c r="A67" s="36" t="s">
        <v>48</v>
      </c>
      <c r="B67" s="32"/>
      <c r="C67" s="32">
        <v>1064687607.9899999</v>
      </c>
      <c r="D67" s="33"/>
    </row>
    <row r="68" spans="1:4" x14ac:dyDescent="0.25">
      <c r="A68" s="31" t="s">
        <v>49</v>
      </c>
      <c r="B68" s="32"/>
      <c r="C68" s="32">
        <v>2198997890.1999998</v>
      </c>
      <c r="D68" s="33"/>
    </row>
    <row r="69" spans="1:4" x14ac:dyDescent="0.25">
      <c r="A69" s="31" t="s">
        <v>50</v>
      </c>
      <c r="B69" s="32">
        <v>21151000</v>
      </c>
      <c r="C69" s="32">
        <v>4752035148.3699999</v>
      </c>
      <c r="D69" s="33">
        <v>224.67189014089169</v>
      </c>
    </row>
    <row r="70" spans="1:4" x14ac:dyDescent="0.25">
      <c r="A70" s="31" t="s">
        <v>51</v>
      </c>
      <c r="B70" s="32"/>
      <c r="C70" s="32">
        <v>67924658</v>
      </c>
      <c r="D70" s="33"/>
    </row>
    <row r="71" spans="1:4" x14ac:dyDescent="0.25">
      <c r="A71" s="31" t="s">
        <v>52</v>
      </c>
      <c r="B71" s="32"/>
      <c r="C71" s="32">
        <v>4684110490.3699999</v>
      </c>
      <c r="D71" s="33"/>
    </row>
    <row r="72" spans="1:4" x14ac:dyDescent="0.25">
      <c r="A72" s="31" t="s">
        <v>53</v>
      </c>
      <c r="B72" s="32"/>
      <c r="C72" s="32">
        <v>658024778</v>
      </c>
      <c r="D72" s="33"/>
    </row>
    <row r="73" spans="1:4" ht="15.75" x14ac:dyDescent="0.3">
      <c r="A73" s="34"/>
      <c r="B73" s="29"/>
      <c r="C73" s="29"/>
      <c r="D73" s="33" t="s">
        <v>59</v>
      </c>
    </row>
    <row r="74" spans="1:4" ht="15.75" x14ac:dyDescent="0.3">
      <c r="A74" s="28" t="s">
        <v>54</v>
      </c>
      <c r="B74" s="29">
        <v>1390477000</v>
      </c>
      <c r="C74" s="29">
        <v>9163492601.9599991</v>
      </c>
      <c r="D74" s="30">
        <v>6.5901791989080003</v>
      </c>
    </row>
    <row r="75" spans="1:4" ht="15.75" x14ac:dyDescent="0.3">
      <c r="A75" s="37"/>
      <c r="B75" s="29"/>
      <c r="C75" s="29"/>
      <c r="D75" s="33" t="s">
        <v>59</v>
      </c>
    </row>
    <row r="76" spans="1:4" x14ac:dyDescent="0.25">
      <c r="A76" s="31" t="s">
        <v>40</v>
      </c>
      <c r="B76" s="32">
        <v>1270921000</v>
      </c>
      <c r="C76" s="32">
        <v>7082426556.4099998</v>
      </c>
      <c r="D76" s="33">
        <v>5.5726725393710543</v>
      </c>
    </row>
    <row r="77" spans="1:4" x14ac:dyDescent="0.25">
      <c r="A77" s="31" t="s">
        <v>48</v>
      </c>
      <c r="B77" s="32"/>
      <c r="C77" s="32">
        <v>0</v>
      </c>
      <c r="D77" s="33"/>
    </row>
    <row r="78" spans="1:4" x14ac:dyDescent="0.25">
      <c r="A78" s="31" t="s">
        <v>49</v>
      </c>
      <c r="B78" s="32"/>
      <c r="C78" s="32">
        <v>7082426556.4099998</v>
      </c>
      <c r="D78" s="33"/>
    </row>
    <row r="79" spans="1:4" x14ac:dyDescent="0.25">
      <c r="A79" s="31" t="s">
        <v>55</v>
      </c>
      <c r="B79" s="32">
        <v>119556000</v>
      </c>
      <c r="C79" s="32">
        <v>2081066045.55</v>
      </c>
      <c r="D79" s="33">
        <v>17.40662154597009</v>
      </c>
    </row>
    <row r="80" spans="1:4" x14ac:dyDescent="0.25">
      <c r="A80" s="31" t="s">
        <v>51</v>
      </c>
      <c r="B80" s="32"/>
      <c r="C80" s="32">
        <v>97059430.379999995</v>
      </c>
      <c r="D80" s="33"/>
    </row>
    <row r="81" spans="1:4" x14ac:dyDescent="0.25">
      <c r="A81" s="31" t="s">
        <v>52</v>
      </c>
      <c r="B81" s="32"/>
      <c r="C81" s="32">
        <v>1984006615.1699998</v>
      </c>
      <c r="D81" s="33"/>
    </row>
    <row r="82" spans="1:4" x14ac:dyDescent="0.25">
      <c r="A82" s="31" t="s">
        <v>56</v>
      </c>
      <c r="B82" s="32"/>
      <c r="C82" s="32">
        <v>0</v>
      </c>
      <c r="D82" s="33"/>
    </row>
    <row r="83" spans="1:4" ht="15.75" x14ac:dyDescent="0.3">
      <c r="A83" s="36"/>
      <c r="B83" s="29"/>
      <c r="C83" s="29"/>
      <c r="D83" s="33" t="s">
        <v>59</v>
      </c>
    </row>
    <row r="84" spans="1:4" ht="15.75" x14ac:dyDescent="0.3">
      <c r="A84" s="28" t="s">
        <v>57</v>
      </c>
      <c r="B84" s="29">
        <v>1805812000</v>
      </c>
      <c r="C84" s="29">
        <v>-489747177.4000001</v>
      </c>
      <c r="D84" s="30">
        <v>-0.27120607095312255</v>
      </c>
    </row>
    <row r="85" spans="1:4" ht="15.75" thickBot="1" x14ac:dyDescent="0.3">
      <c r="A85" s="38"/>
      <c r="B85" s="39"/>
      <c r="C85" s="39"/>
      <c r="D85" s="40"/>
    </row>
    <row r="86" spans="1:4" ht="16.5" thickTop="1" x14ac:dyDescent="0.3">
      <c r="A86" s="41" t="s">
        <v>58</v>
      </c>
      <c r="B86" s="42"/>
      <c r="C86" s="42"/>
      <c r="D86" s="4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C24" sqref="C24"/>
    </sheetView>
  </sheetViews>
  <sheetFormatPr baseColWidth="10" defaultRowHeight="15" x14ac:dyDescent="0.25"/>
  <cols>
    <col min="1" max="1" width="39.42578125" bestFit="1" customWidth="1"/>
    <col min="2" max="2" width="13.42578125" bestFit="1" customWidth="1"/>
    <col min="3" max="3" width="12.7109375" bestFit="1" customWidth="1"/>
    <col min="4" max="4" width="11.140625" bestFit="1" customWidth="1"/>
  </cols>
  <sheetData>
    <row r="1" spans="1:4" x14ac:dyDescent="0.25">
      <c r="A1" s="44"/>
      <c r="B1" s="45" t="s">
        <v>61</v>
      </c>
      <c r="C1" s="45" t="s">
        <v>7</v>
      </c>
      <c r="D1" s="45" t="s">
        <v>62</v>
      </c>
    </row>
    <row r="2" spans="1:4" ht="15.75" thickBot="1" x14ac:dyDescent="0.3">
      <c r="A2" s="46" t="s">
        <v>5</v>
      </c>
      <c r="B2" s="46" t="s">
        <v>6</v>
      </c>
      <c r="C2" s="46">
        <v>2017</v>
      </c>
      <c r="D2" s="46" t="s">
        <v>63</v>
      </c>
    </row>
    <row r="3" spans="1:4" x14ac:dyDescent="0.25">
      <c r="A3" s="47"/>
      <c r="B3" s="47"/>
      <c r="C3" s="47"/>
      <c r="D3" s="48"/>
    </row>
    <row r="4" spans="1:4" x14ac:dyDescent="0.25">
      <c r="A4" s="49" t="s">
        <v>12</v>
      </c>
      <c r="B4" s="61">
        <f>+Hoja1!B14/1000000</f>
        <v>177036.68400000001</v>
      </c>
      <c r="C4" s="61">
        <f>+Hoja1!C14/1000000</f>
        <v>184802.63702597001</v>
      </c>
      <c r="D4" s="51">
        <f>+C4/B4</f>
        <v>1.0438663493379146</v>
      </c>
    </row>
    <row r="5" spans="1:4" x14ac:dyDescent="0.25">
      <c r="A5" s="47" t="s">
        <v>13</v>
      </c>
      <c r="B5" s="62">
        <f>+Hoja1!B15/1000000</f>
        <v>33817.099000000002</v>
      </c>
      <c r="C5" s="62">
        <f>+Hoja1!C15/1000000</f>
        <v>36296.125531299993</v>
      </c>
      <c r="D5" s="52">
        <f>+C5/B5</f>
        <v>1.0733068951686244</v>
      </c>
    </row>
    <row r="6" spans="1:4" x14ac:dyDescent="0.25">
      <c r="A6" s="47" t="s">
        <v>14</v>
      </c>
      <c r="B6" s="62">
        <f>+Hoja1!B16/1000000</f>
        <v>92798.3</v>
      </c>
      <c r="C6" s="62">
        <f>+Hoja1!C16/1000000</f>
        <v>95057.930645050001</v>
      </c>
      <c r="D6" s="52">
        <f t="shared" ref="D6:D11" si="0">+C6/B6</f>
        <v>1.0243499142231054</v>
      </c>
    </row>
    <row r="7" spans="1:4" x14ac:dyDescent="0.25">
      <c r="A7" s="47" t="s">
        <v>15</v>
      </c>
      <c r="B7" s="62">
        <f>+Hoja1!B17/1000000</f>
        <v>11956.681</v>
      </c>
      <c r="C7" s="62">
        <f>+Hoja1!C17/1000000</f>
        <v>14593.576071619998</v>
      </c>
      <c r="D7" s="52">
        <f t="shared" si="0"/>
        <v>1.2205373775230766</v>
      </c>
    </row>
    <row r="8" spans="1:4" x14ac:dyDescent="0.25">
      <c r="A8" s="47" t="s">
        <v>16</v>
      </c>
      <c r="B8" s="62">
        <f>+Hoja1!B18/1000000</f>
        <v>1356.404</v>
      </c>
      <c r="C8" s="62">
        <f>+Hoja1!C18/1000000</f>
        <v>7.8315775800000003</v>
      </c>
      <c r="D8" s="52">
        <f t="shared" si="0"/>
        <v>5.7737794786803937E-3</v>
      </c>
    </row>
    <row r="9" spans="1:4" x14ac:dyDescent="0.25">
      <c r="A9" s="47" t="s">
        <v>18</v>
      </c>
      <c r="B9" s="62">
        <f>+Hoja1!B19/1000000</f>
        <v>0</v>
      </c>
      <c r="C9" s="62">
        <f>+Hoja1!C19/1000000</f>
        <v>0</v>
      </c>
      <c r="D9" s="52"/>
    </row>
    <row r="10" spans="1:4" x14ac:dyDescent="0.25">
      <c r="A10" s="47" t="s">
        <v>19</v>
      </c>
      <c r="B10" s="62">
        <f>+Hoja1!B20/1000000</f>
        <v>948.63</v>
      </c>
      <c r="C10" s="62">
        <f>+Hoja1!C20/1000000</f>
        <v>628.79675445000009</v>
      </c>
      <c r="D10" s="52">
        <f t="shared" si="0"/>
        <v>0.66284721593245011</v>
      </c>
    </row>
    <row r="11" spans="1:4" x14ac:dyDescent="0.25">
      <c r="A11" s="47" t="s">
        <v>20</v>
      </c>
      <c r="B11" s="62">
        <f>+Hoja1!B21/1000000</f>
        <v>35497.353000000003</v>
      </c>
      <c r="C11" s="62">
        <f>+Hoja1!C21/1000000</f>
        <v>38007.063800240001</v>
      </c>
      <c r="D11" s="52">
        <f t="shared" si="0"/>
        <v>1.070701350611692</v>
      </c>
    </row>
    <row r="12" spans="1:4" x14ac:dyDescent="0.25">
      <c r="A12" s="47"/>
      <c r="B12" s="63"/>
      <c r="C12" s="63"/>
      <c r="D12" s="53"/>
    </row>
    <row r="13" spans="1:4" x14ac:dyDescent="0.25">
      <c r="A13" s="49" t="s">
        <v>21</v>
      </c>
      <c r="B13" s="61">
        <f>+Hoja1!B24/1000000</f>
        <v>176439.10399999999</v>
      </c>
      <c r="C13" s="61">
        <f>+Hoja1!C24/1000000</f>
        <v>183810.32785184</v>
      </c>
      <c r="D13" s="51">
        <f>+C13/B13</f>
        <v>1.0417777220850091</v>
      </c>
    </row>
    <row r="14" spans="1:4" x14ac:dyDescent="0.25">
      <c r="A14" s="47" t="s">
        <v>22</v>
      </c>
      <c r="B14" s="62">
        <f>+Hoja1!B25/1000000</f>
        <v>74418.096999999994</v>
      </c>
      <c r="C14" s="62">
        <f>+Hoja1!C25/1000000</f>
        <v>68758.11152731</v>
      </c>
      <c r="D14" s="52">
        <f>+C14/B14</f>
        <v>0.92394342638605775</v>
      </c>
    </row>
    <row r="15" spans="1:4" x14ac:dyDescent="0.25">
      <c r="A15" s="54" t="s">
        <v>23</v>
      </c>
      <c r="B15" s="62">
        <f>+Hoja1!B26/1000000</f>
        <v>0</v>
      </c>
      <c r="C15" s="62">
        <f>+Hoja1!C26/1000000</f>
        <v>57813.425759059995</v>
      </c>
      <c r="D15" s="52"/>
    </row>
    <row r="16" spans="1:4" x14ac:dyDescent="0.25">
      <c r="A16" s="54" t="s">
        <v>24</v>
      </c>
      <c r="B16" s="62">
        <f>+Hoja1!B27/1000000</f>
        <v>0</v>
      </c>
      <c r="C16" s="62">
        <f>+Hoja1!C27/1000000</f>
        <v>10530.035750500001</v>
      </c>
      <c r="D16" s="52"/>
    </row>
    <row r="17" spans="1:4" x14ac:dyDescent="0.25">
      <c r="A17" s="54" t="s">
        <v>25</v>
      </c>
      <c r="B17" s="62">
        <f>+Hoja1!B28/1000000</f>
        <v>0</v>
      </c>
      <c r="C17" s="62">
        <f>+Hoja1!C28/1000000</f>
        <v>414.65001775000002</v>
      </c>
      <c r="D17" s="52"/>
    </row>
    <row r="18" spans="1:4" x14ac:dyDescent="0.25">
      <c r="A18" s="47" t="s">
        <v>18</v>
      </c>
      <c r="B18" s="62">
        <f>+Hoja1!B29/1000000</f>
        <v>420.11599999999999</v>
      </c>
      <c r="C18" s="62">
        <f>+Hoja1!C29/1000000</f>
        <v>3.8115576600000001</v>
      </c>
      <c r="D18" s="52">
        <f t="shared" ref="D18:D22" si="1">+C18/B18</f>
        <v>9.072631511296881E-3</v>
      </c>
    </row>
    <row r="19" spans="1:4" x14ac:dyDescent="0.25">
      <c r="A19" s="47" t="s">
        <v>26</v>
      </c>
      <c r="B19" s="62">
        <f>+Hoja1!B30/1000000</f>
        <v>0</v>
      </c>
      <c r="C19" s="62">
        <f>+Hoja1!C30/1000000</f>
        <v>3.8115576600000001</v>
      </c>
      <c r="D19" s="52"/>
    </row>
    <row r="20" spans="1:4" x14ac:dyDescent="0.25">
      <c r="A20" s="54" t="s">
        <v>27</v>
      </c>
      <c r="B20" s="62">
        <f>+Hoja1!B31/1000000</f>
        <v>0</v>
      </c>
      <c r="C20" s="62">
        <f>+Hoja1!C31/1000000</f>
        <v>0</v>
      </c>
      <c r="D20" s="52"/>
    </row>
    <row r="21" spans="1:4" x14ac:dyDescent="0.25">
      <c r="A21" s="47" t="s">
        <v>29</v>
      </c>
      <c r="B21" s="62">
        <f>+Hoja1!B33/1000000</f>
        <v>30.579000000000001</v>
      </c>
      <c r="C21" s="62">
        <f>+Hoja1!C33/1000000</f>
        <v>415.58922224000003</v>
      </c>
      <c r="D21" s="52"/>
    </row>
    <row r="22" spans="1:4" x14ac:dyDescent="0.25">
      <c r="A22" s="47" t="s">
        <v>19</v>
      </c>
      <c r="B22" s="62">
        <f>+Hoja1!B34/1000000</f>
        <v>101570.31200000001</v>
      </c>
      <c r="C22" s="62">
        <f>+Hoja1!C34/1000000</f>
        <v>114632.81554462999</v>
      </c>
      <c r="D22" s="52">
        <f t="shared" si="1"/>
        <v>1.1286055274166136</v>
      </c>
    </row>
    <row r="23" spans="1:4" x14ac:dyDescent="0.25">
      <c r="A23" s="54" t="s">
        <v>30</v>
      </c>
      <c r="B23" s="62">
        <f>+Hoja1!B35/1000000</f>
        <v>0</v>
      </c>
      <c r="C23" s="62">
        <f>+Hoja1!C35/1000000</f>
        <v>105621.68510008999</v>
      </c>
      <c r="D23" s="52"/>
    </row>
    <row r="24" spans="1:4" x14ac:dyDescent="0.25">
      <c r="A24" s="54" t="s">
        <v>31</v>
      </c>
      <c r="B24" s="62">
        <f>+Hoja1!B36/1000000</f>
        <v>0</v>
      </c>
      <c r="C24" s="62">
        <f>+Hoja1!C36/1000000</f>
        <v>8990.6684744699996</v>
      </c>
      <c r="D24" s="52"/>
    </row>
    <row r="25" spans="1:4" x14ac:dyDescent="0.25">
      <c r="A25" s="54" t="s">
        <v>32</v>
      </c>
      <c r="B25" s="62">
        <f>+Hoja1!B37/1000000</f>
        <v>0</v>
      </c>
      <c r="C25" s="62">
        <f>+Hoja1!C37/1000000</f>
        <v>20.46197007</v>
      </c>
      <c r="D25" s="52"/>
    </row>
    <row r="26" spans="1:4" x14ac:dyDescent="0.25">
      <c r="A26" s="47"/>
      <c r="B26" s="63"/>
      <c r="C26" s="63"/>
      <c r="D26" s="53"/>
    </row>
    <row r="27" spans="1:4" x14ac:dyDescent="0.25">
      <c r="A27" s="49" t="s">
        <v>64</v>
      </c>
      <c r="B27" s="61">
        <f>+Hoja1!B39/1000000</f>
        <v>597.58000000000004</v>
      </c>
      <c r="C27" s="61">
        <f>+Hoja1!C39/1000000</f>
        <v>992.30917412999599</v>
      </c>
      <c r="D27" s="51">
        <f>+C27/B27</f>
        <v>1.660546159727561</v>
      </c>
    </row>
    <row r="28" spans="1:4" x14ac:dyDescent="0.25">
      <c r="A28" s="49"/>
      <c r="B28" s="63"/>
      <c r="C28" s="63"/>
      <c r="D28" s="53"/>
    </row>
    <row r="29" spans="1:4" x14ac:dyDescent="0.25">
      <c r="A29" s="49" t="s">
        <v>34</v>
      </c>
      <c r="B29" s="61">
        <f>+Hoja1!B41/1000000</f>
        <v>174.14699999999999</v>
      </c>
      <c r="C29" s="61">
        <f>+Hoja1!C41/1000000</f>
        <v>275.33771965000005</v>
      </c>
      <c r="D29" s="51">
        <f>+C29/B29</f>
        <v>1.5810649603495901</v>
      </c>
    </row>
    <row r="30" spans="1:4" x14ac:dyDescent="0.25">
      <c r="A30" s="47" t="s">
        <v>35</v>
      </c>
      <c r="B30" s="62">
        <f>+Hoja1!B42/1000000</f>
        <v>0</v>
      </c>
      <c r="C30" s="62">
        <f>+Hoja1!C42/1000000</f>
        <v>249.37571965000001</v>
      </c>
      <c r="D30" s="55"/>
    </row>
    <row r="31" spans="1:4" x14ac:dyDescent="0.25">
      <c r="A31" s="55" t="s">
        <v>65</v>
      </c>
      <c r="B31" s="62">
        <f>+Hoja1!B43/1000000</f>
        <v>174.14699999999999</v>
      </c>
      <c r="C31" s="62">
        <f>+Hoja1!C43/1000000</f>
        <v>25.962</v>
      </c>
      <c r="D31" s="52">
        <f>+C31/B31</f>
        <v>0.14908094885355477</v>
      </c>
    </row>
    <row r="32" spans="1:4" x14ac:dyDescent="0.25">
      <c r="A32" s="49"/>
      <c r="B32" s="64"/>
      <c r="C32" s="65"/>
      <c r="D32" s="56"/>
    </row>
    <row r="33" spans="1:4" x14ac:dyDescent="0.25">
      <c r="A33" s="49" t="s">
        <v>38</v>
      </c>
      <c r="B33" s="61">
        <f>+Hoja1!B46/1000000</f>
        <v>2577.54</v>
      </c>
      <c r="C33" s="61">
        <f>+Hoja1!C46/1000000</f>
        <v>777.89971637999986</v>
      </c>
      <c r="D33" s="57">
        <f>+C33/B33</f>
        <v>0.30179928008100743</v>
      </c>
    </row>
    <row r="34" spans="1:4" x14ac:dyDescent="0.25">
      <c r="A34" s="47" t="s">
        <v>39</v>
      </c>
      <c r="B34" s="62">
        <f>+Hoja1!B47/1000000</f>
        <v>2577.54</v>
      </c>
      <c r="C34" s="62">
        <f>+Hoja1!C47/1000000</f>
        <v>777.89971637999986</v>
      </c>
      <c r="D34" s="58">
        <f>+C34/B34</f>
        <v>0.30179928008100743</v>
      </c>
    </row>
    <row r="35" spans="1:4" x14ac:dyDescent="0.25">
      <c r="A35" s="54" t="s">
        <v>36</v>
      </c>
      <c r="B35" s="62">
        <f>+Hoja1!B48/1000000</f>
        <v>0</v>
      </c>
      <c r="C35" s="62">
        <f>+Hoja1!C48/1000000</f>
        <v>0</v>
      </c>
      <c r="D35" s="58"/>
    </row>
    <row r="36" spans="1:4" x14ac:dyDescent="0.25">
      <c r="A36" s="49"/>
      <c r="B36" s="65"/>
      <c r="C36" s="65"/>
      <c r="D36" s="56"/>
    </row>
    <row r="37" spans="1:4" x14ac:dyDescent="0.25">
      <c r="A37" s="49" t="s">
        <v>42</v>
      </c>
      <c r="B37" s="61">
        <f>+Hoja1!B56/1000000</f>
        <v>177210.83100000001</v>
      </c>
      <c r="C37" s="61">
        <f>+Hoja1!C56/1000000</f>
        <v>185077.97474561998</v>
      </c>
      <c r="D37" s="51">
        <f>+C37/B37</f>
        <v>1.0443942602222771</v>
      </c>
    </row>
    <row r="38" spans="1:4" x14ac:dyDescent="0.25">
      <c r="A38" s="49" t="s">
        <v>43</v>
      </c>
      <c r="B38" s="61">
        <f>+Hoja1!B57/1000000</f>
        <v>179016.644</v>
      </c>
      <c r="C38" s="61">
        <f>+Hoja1!C57/1000000</f>
        <v>184588.22756821997</v>
      </c>
      <c r="D38" s="51">
        <f>+C38/B38</f>
        <v>1.0311232712429799</v>
      </c>
    </row>
    <row r="39" spans="1:4" x14ac:dyDescent="0.25">
      <c r="A39" s="49"/>
      <c r="B39" s="63"/>
      <c r="C39" s="63"/>
      <c r="D39" s="53"/>
    </row>
    <row r="40" spans="1:4" x14ac:dyDescent="0.25">
      <c r="A40" s="49" t="s">
        <v>66</v>
      </c>
      <c r="B40" s="61">
        <f>+Hoja1!B62/1000000</f>
        <v>-1805.8130000000001</v>
      </c>
      <c r="C40" s="61">
        <f>+Hoja1!C62/1000000</f>
        <v>489.74717739999892</v>
      </c>
      <c r="D40" s="51">
        <f>+C40/B40</f>
        <v>-0.27120592076809663</v>
      </c>
    </row>
    <row r="41" spans="1:4" ht="15.75" thickBot="1" x14ac:dyDescent="0.3">
      <c r="A41" s="59"/>
      <c r="B41" s="60"/>
      <c r="C41" s="60"/>
      <c r="D41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Nievas</dc:creator>
  <cp:lastModifiedBy>Silvia Sosa</cp:lastModifiedBy>
  <cp:lastPrinted>2018-06-26T15:38:56Z</cp:lastPrinted>
  <dcterms:created xsi:type="dcterms:W3CDTF">2018-06-06T18:51:12Z</dcterms:created>
  <dcterms:modified xsi:type="dcterms:W3CDTF">2018-06-26T15:38:59Z</dcterms:modified>
</cp:coreProperties>
</file>