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4115" windowHeight="1105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0" i="2" l="1"/>
  <c r="B6" i="2" l="1"/>
  <c r="B7" i="2"/>
  <c r="B12" i="2"/>
  <c r="B13" i="2"/>
  <c r="B14" i="2"/>
  <c r="B21" i="2"/>
  <c r="B24" i="2"/>
  <c r="B15" i="2"/>
  <c r="B9" i="2"/>
  <c r="B8" i="2"/>
  <c r="B5" i="2"/>
  <c r="C25" i="2"/>
  <c r="C20" i="2"/>
  <c r="C11" i="2"/>
  <c r="C13" i="2"/>
  <c r="C14" i="2"/>
  <c r="C15" i="2"/>
  <c r="C7" i="2"/>
  <c r="D7" i="2" s="1"/>
  <c r="C8" i="2"/>
  <c r="C9" i="2"/>
  <c r="C6" i="2"/>
  <c r="D6" i="2" s="1"/>
  <c r="C5" i="2"/>
  <c r="D9" i="2" l="1"/>
  <c r="D14" i="2"/>
  <c r="D13" i="2"/>
  <c r="D5" i="2"/>
  <c r="D8" i="2"/>
  <c r="D15" i="2"/>
  <c r="C12" i="2"/>
  <c r="D12" i="2" s="1"/>
  <c r="C24" i="2"/>
  <c r="D24" i="2" s="1"/>
  <c r="C30" i="2"/>
  <c r="C19" i="2"/>
  <c r="C21" i="2"/>
  <c r="D21" i="2" s="1"/>
  <c r="B4" i="2"/>
  <c r="C23" i="2" l="1"/>
  <c r="B23" i="2" l="1"/>
  <c r="B25" i="2"/>
  <c r="D23" i="2"/>
  <c r="B19" i="2"/>
  <c r="D19" i="2" s="1"/>
  <c r="C4" i="2"/>
  <c r="D4" i="2" s="1"/>
  <c r="B29" i="2"/>
  <c r="B11" i="2" l="1"/>
  <c r="D11" i="2" s="1"/>
  <c r="C29" i="2"/>
  <c r="D29" i="2" s="1"/>
  <c r="C27" i="2"/>
  <c r="C17" i="2"/>
  <c r="B32" i="2"/>
  <c r="B27" i="2" l="1"/>
  <c r="D27" i="2" s="1"/>
  <c r="B17" i="2"/>
  <c r="D17" i="2" s="1"/>
  <c r="B30" i="2"/>
  <c r="D30" i="2" s="1"/>
  <c r="C32" i="2"/>
  <c r="D32" i="2" s="1"/>
</calcChain>
</file>

<file path=xl/sharedStrings.xml><?xml version="1.0" encoding="utf-8"?>
<sst xmlns="http://schemas.openxmlformats.org/spreadsheetml/2006/main" count="97" uniqueCount="65">
  <si>
    <t>CUENTA AHORRO - INVERSION - FINANCIAMIENTO</t>
  </si>
  <si>
    <t>EMPRESAS Y SOCIEDADES DEL ESTADO</t>
  </si>
  <si>
    <t>COMPARATIVO CRÉDITO ORIGINAL - DEVENGADO</t>
  </si>
  <si>
    <t xml:space="preserve"> - En Pesos -</t>
  </si>
  <si>
    <t>CRÉDITO</t>
  </si>
  <si>
    <t>CONCEPTO</t>
  </si>
  <si>
    <t>ORIGINAL</t>
  </si>
  <si>
    <t>DEVENGADO</t>
  </si>
  <si>
    <t>%</t>
  </si>
  <si>
    <t xml:space="preserve"> (1) (*) </t>
  </si>
  <si>
    <t xml:space="preserve"> (2) (*)</t>
  </si>
  <si>
    <t xml:space="preserve"> (3)=(2)/(1)</t>
  </si>
  <si>
    <t xml:space="preserve"> I    INGRESOS CORRIENTES</t>
  </si>
  <si>
    <t xml:space="preserve">      - Ingresos Tributarios</t>
  </si>
  <si>
    <t xml:space="preserve">      - Ingresos de Operación</t>
  </si>
  <si>
    <t xml:space="preserve">      - Rentas de la Propiedad</t>
  </si>
  <si>
    <t xml:space="preserve">      - Transferencias Corrientes</t>
  </si>
  <si>
    <t xml:space="preserve">      - Otros Recursos</t>
  </si>
  <si>
    <t xml:space="preserve"> II   GASTOS CORRIENTES</t>
  </si>
  <si>
    <t xml:space="preserve">      - Gastos de Operación</t>
  </si>
  <si>
    <t xml:space="preserve">          . Remuneraciones</t>
  </si>
  <si>
    <t xml:space="preserve">          . Bienes y Servicios</t>
  </si>
  <si>
    <t xml:space="preserve">          . Otros Gastos</t>
  </si>
  <si>
    <t xml:space="preserve">          . Intereses</t>
  </si>
  <si>
    <t xml:space="preserve">          . Otras Rentas</t>
  </si>
  <si>
    <t xml:space="preserve">      - Otros Gastos Corrientes</t>
  </si>
  <si>
    <t xml:space="preserve">          . Al Sector Privado</t>
  </si>
  <si>
    <t xml:space="preserve">          . Al Sector Público</t>
  </si>
  <si>
    <t xml:space="preserve">          . Al Sector Externo</t>
  </si>
  <si>
    <t xml:space="preserve"> III  RESULT. ECON.: AHORRO/DESAHORRO (I-II)</t>
  </si>
  <si>
    <t xml:space="preserve"> IV   RECURSOS DE CAPITAL</t>
  </si>
  <si>
    <t xml:space="preserve">      - Recursos Propios de Capital</t>
  </si>
  <si>
    <t xml:space="preserve">      - Transferencias de Capital</t>
  </si>
  <si>
    <t xml:space="preserve"> V    GASTOS DE CAPITAL</t>
  </si>
  <si>
    <t xml:space="preserve">      - Inversión Real Directa</t>
  </si>
  <si>
    <t xml:space="preserve">      - Inversión Financiera</t>
  </si>
  <si>
    <t xml:space="preserve"> VI RESULT. FINANC. ANTES DE CONTRIBUCIONES</t>
  </si>
  <si>
    <t>TOTAL RECURSOS (I+IV)</t>
  </si>
  <si>
    <t>TOTAL GASTOS (II+V)</t>
  </si>
  <si>
    <t xml:space="preserve"> VII CONTRIBUCIONES FIGURATIVAS</t>
  </si>
  <si>
    <t xml:space="preserve"> VIII  GASTOS FIGURATIVOS</t>
  </si>
  <si>
    <t xml:space="preserve"> IX   RESULTADO FINANCIERO</t>
  </si>
  <si>
    <t xml:space="preserve">  X   FUENTES FINANCIERAS</t>
  </si>
  <si>
    <t xml:space="preserve">      - Disminución de la Inv. Financiera</t>
  </si>
  <si>
    <t xml:space="preserve">              Caja, Bancos e Inversiones Temporarias</t>
  </si>
  <si>
    <t xml:space="preserve">              Otros Activos Financieros</t>
  </si>
  <si>
    <t xml:space="preserve">      - Endeudamiento Público e Incremento Otros Pasivos</t>
  </si>
  <si>
    <t xml:space="preserve">               Deuda Pública</t>
  </si>
  <si>
    <t xml:space="preserve">               Otros Pasivos</t>
  </si>
  <si>
    <t xml:space="preserve">      - Incremento del Patrimonio</t>
  </si>
  <si>
    <t xml:space="preserve">  XI  APLICACIONES FINANCIERAS</t>
  </si>
  <si>
    <t xml:space="preserve">      - Amortización de Deudas y Dism.de Otros Pasivos</t>
  </si>
  <si>
    <t xml:space="preserve">      - Disminución del Patrimonio</t>
  </si>
  <si>
    <t xml:space="preserve">  XII  FINANCIAMIENTO NETO (X-XI)</t>
  </si>
  <si>
    <t>(*) No Consolidado</t>
  </si>
  <si>
    <t>EJERCICIO 2017</t>
  </si>
  <si>
    <t>PRESUPUESTO</t>
  </si>
  <si>
    <t>% DE EJECUCIÓN</t>
  </si>
  <si>
    <t>2017 (*)</t>
  </si>
  <si>
    <t xml:space="preserve"> </t>
  </si>
  <si>
    <t>I    INGRESOS CORRIENTES</t>
  </si>
  <si>
    <t>II   GASTOS CORRIENTES</t>
  </si>
  <si>
    <t>VI – RESULT. FINANC. ANTES DE CONTRUBUCIONES</t>
  </si>
  <si>
    <t>VII   RESULTADO FINANCIERO</t>
  </si>
  <si>
    <t>ANEXO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</si>
</sst>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hh:mm\ \a\.m\./\p\.m\._)"/>
    <numFmt numFmtId="165" formatCode="_ * #,##0.0000_ ;_ * \-#,##0.000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Book Antiqua"/>
      <family val="1"/>
    </font>
    <font>
      <b/>
      <sz val="10"/>
      <color rgb="FF000000"/>
      <name val="Book Antiqua"/>
      <family val="1"/>
    </font>
    <font>
      <strike/>
      <sz val="10"/>
      <name val="Book Antiqua"/>
      <family val="1"/>
    </font>
    <font>
      <sz val="10"/>
      <name val="Book Antiqua"/>
      <family val="1"/>
    </font>
    <font>
      <sz val="10"/>
      <color rgb="FF000000"/>
      <name val="Book Antiqua"/>
      <family val="1"/>
    </font>
    <font>
      <b/>
      <sz val="10"/>
      <color theme="1"/>
      <name val="Book Antiqua"/>
      <family val="1"/>
    </font>
    <font>
      <sz val="10"/>
      <color theme="1"/>
      <name val="Calibri"/>
      <family val="2"/>
      <scheme val="minor"/>
    </font>
    <font>
      <sz val="10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 applyFill="1" applyBorder="1" applyAlignment="1" applyProtection="1">
      <alignment horizontal="centerContinuous"/>
    </xf>
    <xf numFmtId="4" fontId="3" fillId="0" borderId="0" xfId="0" applyNumberFormat="1" applyFont="1" applyFill="1" applyBorder="1"/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Continuous"/>
    </xf>
    <xf numFmtId="0" fontId="3" fillId="0" borderId="0" xfId="0" applyFont="1" applyFill="1" applyBorder="1" applyAlignment="1" applyProtection="1"/>
    <xf numFmtId="4" fontId="3" fillId="0" borderId="0" xfId="0" applyNumberFormat="1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4" fontId="2" fillId="0" borderId="0" xfId="0" applyNumberFormat="1" applyFont="1" applyFill="1" applyBorder="1" applyAlignment="1">
      <alignment horizontal="centerContinuous"/>
    </xf>
    <xf numFmtId="0" fontId="4" fillId="0" borderId="0" xfId="0" applyFont="1" applyFill="1" applyBorder="1"/>
    <xf numFmtId="0" fontId="5" fillId="0" borderId="0" xfId="0" applyFont="1" applyFill="1" applyBorder="1"/>
    <xf numFmtId="164" fontId="3" fillId="0" borderId="0" xfId="0" applyNumberFormat="1" applyFont="1" applyFill="1" applyBorder="1" applyAlignment="1" applyProtection="1">
      <alignment horizontal="left"/>
    </xf>
    <xf numFmtId="49" fontId="3" fillId="0" borderId="0" xfId="0" quotePrefix="1" applyNumberFormat="1" applyFont="1" applyFill="1" applyBorder="1" applyAlignment="1" applyProtection="1">
      <alignment horizontal="center"/>
    </xf>
    <xf numFmtId="0" fontId="6" fillId="0" borderId="1" xfId="0" applyFont="1" applyFill="1" applyBorder="1" applyAlignment="1">
      <alignment horizontal="center"/>
    </xf>
    <xf numFmtId="4" fontId="3" fillId="0" borderId="2" xfId="0" applyNumberFormat="1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/>
    </xf>
    <xf numFmtId="4" fontId="3" fillId="0" borderId="5" xfId="0" applyNumberFormat="1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6" fillId="0" borderId="4" xfId="0" applyFont="1" applyFill="1" applyBorder="1"/>
    <xf numFmtId="0" fontId="6" fillId="0" borderId="7" xfId="0" applyFont="1" applyFill="1" applyBorder="1"/>
    <xf numFmtId="4" fontId="6" fillId="0" borderId="8" xfId="0" applyNumberFormat="1" applyFont="1" applyFill="1" applyBorder="1"/>
    <xf numFmtId="0" fontId="6" fillId="0" borderId="10" xfId="0" applyFont="1" applyFill="1" applyBorder="1"/>
    <xf numFmtId="0" fontId="3" fillId="0" borderId="4" xfId="0" applyFont="1" applyFill="1" applyBorder="1" applyAlignment="1" applyProtection="1"/>
    <xf numFmtId="10" fontId="3" fillId="0" borderId="6" xfId="0" applyNumberFormat="1" applyFont="1" applyFill="1" applyBorder="1" applyProtection="1"/>
    <xf numFmtId="0" fontId="6" fillId="0" borderId="4" xfId="0" applyFont="1" applyFill="1" applyBorder="1" applyAlignment="1" applyProtection="1"/>
    <xf numFmtId="10" fontId="6" fillId="0" borderId="6" xfId="0" applyNumberFormat="1" applyFont="1" applyFill="1" applyBorder="1" applyProtection="1"/>
    <xf numFmtId="0" fontId="6" fillId="0" borderId="12" xfId="0" applyFont="1" applyFill="1" applyBorder="1" applyAlignment="1" applyProtection="1"/>
    <xf numFmtId="0" fontId="3" fillId="0" borderId="4" xfId="0" applyFont="1" applyFill="1" applyBorder="1"/>
    <xf numFmtId="3" fontId="6" fillId="0" borderId="4" xfId="0" applyNumberFormat="1" applyFont="1" applyFill="1" applyBorder="1"/>
    <xf numFmtId="0" fontId="6" fillId="0" borderId="13" xfId="0" applyFont="1" applyFill="1" applyBorder="1" applyAlignment="1" applyProtection="1"/>
    <xf numFmtId="10" fontId="6" fillId="0" borderId="15" xfId="0" applyNumberFormat="1" applyFont="1" applyFill="1" applyBorder="1" applyProtection="1"/>
    <xf numFmtId="0" fontId="2" fillId="0" borderId="0" xfId="0" applyFont="1" applyFill="1" applyBorder="1"/>
    <xf numFmtId="4" fontId="6" fillId="0" borderId="0" xfId="1" applyNumberFormat="1" applyFont="1" applyFill="1" applyBorder="1" applyProtection="1"/>
    <xf numFmtId="10" fontId="6" fillId="0" borderId="0" xfId="0" applyNumberFormat="1" applyFont="1" applyFill="1" applyBorder="1" applyProtection="1"/>
    <xf numFmtId="43" fontId="2" fillId="0" borderId="11" xfId="1" applyFont="1" applyFill="1" applyBorder="1" applyProtection="1"/>
    <xf numFmtId="43" fontId="5" fillId="0" borderId="11" xfId="1" applyFont="1" applyFill="1" applyBorder="1" applyProtection="1"/>
    <xf numFmtId="43" fontId="5" fillId="0" borderId="11" xfId="1" applyFont="1" applyFill="1" applyBorder="1"/>
    <xf numFmtId="43" fontId="2" fillId="0" borderId="11" xfId="1" applyFont="1" applyFill="1" applyBorder="1"/>
    <xf numFmtId="43" fontId="6" fillId="0" borderId="11" xfId="1" applyFont="1" applyFill="1" applyBorder="1" applyProtection="1"/>
    <xf numFmtId="43" fontId="3" fillId="0" borderId="11" xfId="1" applyFont="1" applyFill="1" applyBorder="1" applyProtection="1"/>
    <xf numFmtId="43" fontId="6" fillId="0" borderId="14" xfId="1" applyFont="1" applyFill="1" applyBorder="1" applyProtection="1"/>
    <xf numFmtId="4" fontId="0" fillId="0" borderId="0" xfId="0" applyNumberFormat="1"/>
    <xf numFmtId="43" fontId="6" fillId="0" borderId="5" xfId="1" applyFont="1" applyFill="1" applyBorder="1" applyProtection="1"/>
    <xf numFmtId="43" fontId="3" fillId="2" borderId="0" xfId="1" applyFont="1" applyFill="1" applyBorder="1"/>
    <xf numFmtId="43" fontId="3" fillId="0" borderId="0" xfId="1" applyFont="1" applyFill="1" applyBorder="1"/>
    <xf numFmtId="43" fontId="3" fillId="0" borderId="0" xfId="1" applyFont="1" applyFill="1" applyBorder="1" applyAlignment="1">
      <alignment horizontal="centerContinuous"/>
    </xf>
    <xf numFmtId="43" fontId="3" fillId="0" borderId="0" xfId="1" applyFont="1" applyFill="1" applyBorder="1" applyAlignment="1">
      <alignment horizontal="right"/>
    </xf>
    <xf numFmtId="43" fontId="3" fillId="0" borderId="0" xfId="1" applyFont="1" applyFill="1" applyBorder="1" applyAlignment="1" applyProtection="1"/>
    <xf numFmtId="43" fontId="3" fillId="0" borderId="2" xfId="1" applyFont="1" applyFill="1" applyBorder="1" applyAlignment="1" applyProtection="1">
      <alignment horizontal="center"/>
    </xf>
    <xf numFmtId="43" fontId="3" fillId="0" borderId="5" xfId="1" applyFont="1" applyFill="1" applyBorder="1" applyAlignment="1" applyProtection="1">
      <alignment horizontal="center"/>
    </xf>
    <xf numFmtId="43" fontId="3" fillId="0" borderId="5" xfId="1" applyFont="1" applyFill="1" applyBorder="1" applyAlignment="1">
      <alignment horizontal="center"/>
    </xf>
    <xf numFmtId="43" fontId="6" fillId="0" borderId="9" xfId="1" applyFont="1" applyFill="1" applyBorder="1"/>
    <xf numFmtId="43" fontId="3" fillId="0" borderId="5" xfId="1" applyFont="1" applyFill="1" applyBorder="1" applyProtection="1"/>
    <xf numFmtId="43" fontId="0" fillId="0" borderId="0" xfId="1" applyFont="1"/>
    <xf numFmtId="43" fontId="6" fillId="0" borderId="0" xfId="1" applyFont="1" applyFill="1" applyBorder="1" applyProtection="1"/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center"/>
    </xf>
    <xf numFmtId="0" fontId="8" fillId="0" borderId="0" xfId="0" applyFont="1"/>
    <xf numFmtId="0" fontId="7" fillId="0" borderId="0" xfId="0" applyFont="1" applyAlignment="1">
      <alignment horizontal="center" vertical="center"/>
    </xf>
    <xf numFmtId="0" fontId="7" fillId="0" borderId="17" xfId="0" applyFont="1" applyBorder="1" applyAlignment="1">
      <alignment vertical="center"/>
    </xf>
    <xf numFmtId="4" fontId="3" fillId="0" borderId="16" xfId="0" applyNumberFormat="1" applyFont="1" applyBorder="1" applyAlignment="1">
      <alignment vertical="center"/>
    </xf>
    <xf numFmtId="10" fontId="3" fillId="0" borderId="16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4" fontId="3" fillId="0" borderId="0" xfId="0" applyNumberFormat="1" applyFont="1" applyBorder="1" applyAlignment="1">
      <alignment vertical="center"/>
    </xf>
    <xf numFmtId="10" fontId="3" fillId="0" borderId="0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4" fontId="6" fillId="0" borderId="0" xfId="0" applyNumberFormat="1" applyFont="1" applyBorder="1" applyAlignment="1">
      <alignment vertical="center"/>
    </xf>
    <xf numFmtId="10" fontId="6" fillId="0" borderId="0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10" fontId="6" fillId="0" borderId="0" xfId="0" applyNumberFormat="1" applyFont="1" applyAlignment="1">
      <alignment vertical="center"/>
    </xf>
    <xf numFmtId="4" fontId="3" fillId="0" borderId="0" xfId="0" applyNumberFormat="1" applyFont="1" applyAlignment="1">
      <alignment horizontal="right" vertical="center"/>
    </xf>
    <xf numFmtId="10" fontId="3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3" fontId="6" fillId="0" borderId="0" xfId="1" applyFont="1" applyAlignment="1">
      <alignment horizontal="right" vertical="center"/>
    </xf>
    <xf numFmtId="10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43" fontId="6" fillId="0" borderId="0" xfId="1" applyFont="1" applyAlignment="1">
      <alignment vertical="center"/>
    </xf>
    <xf numFmtId="0" fontId="7" fillId="0" borderId="0" xfId="0" applyFont="1" applyAlignment="1">
      <alignment horizontal="right" vertical="center"/>
    </xf>
    <xf numFmtId="0" fontId="6" fillId="0" borderId="0" xfId="0" applyNumberFormat="1" applyFont="1" applyAlignment="1">
      <alignment vertical="center"/>
    </xf>
    <xf numFmtId="10" fontId="6" fillId="0" borderId="0" xfId="2" applyNumberFormat="1" applyFont="1" applyAlignment="1">
      <alignment vertical="center"/>
    </xf>
    <xf numFmtId="0" fontId="9" fillId="0" borderId="0" xfId="0" applyFont="1" applyAlignment="1">
      <alignment horizontal="right" vertical="center"/>
    </xf>
    <xf numFmtId="43" fontId="3" fillId="0" borderId="0" xfId="1" applyFont="1" applyAlignment="1">
      <alignment horizontal="right" vertical="center"/>
    </xf>
    <xf numFmtId="43" fontId="8" fillId="0" borderId="0" xfId="0" applyNumberFormat="1" applyFont="1"/>
    <xf numFmtId="0" fontId="7" fillId="0" borderId="17" xfId="0" applyFont="1" applyBorder="1" applyAlignment="1">
      <alignment horizontal="right" vertical="center"/>
    </xf>
    <xf numFmtId="4" fontId="8" fillId="0" borderId="0" xfId="0" applyNumberFormat="1" applyFont="1"/>
    <xf numFmtId="43" fontId="0" fillId="0" borderId="0" xfId="0" applyNumberFormat="1"/>
    <xf numFmtId="165" fontId="0" fillId="0" borderId="0" xfId="0" applyNumberForma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abSelected="1" view="pageBreakPreview" zoomScale="60" zoomScaleNormal="100" workbookViewId="0">
      <selection activeCell="H39" sqref="H39"/>
    </sheetView>
  </sheetViews>
  <sheetFormatPr baseColWidth="10" defaultRowHeight="15" x14ac:dyDescent="0.25"/>
  <cols>
    <col min="1" max="1" width="49.7109375" bestFit="1" customWidth="1"/>
    <col min="2" max="2" width="17.7109375" bestFit="1" customWidth="1"/>
    <col min="3" max="3" width="17.7109375" style="54" bestFit="1" customWidth="1"/>
    <col min="4" max="4" width="15.140625" bestFit="1" customWidth="1"/>
    <col min="5" max="5" width="16.140625" bestFit="1" customWidth="1"/>
  </cols>
  <sheetData>
    <row r="1" spans="1:5" ht="15.75" x14ac:dyDescent="0.3">
      <c r="A1" s="1"/>
      <c r="B1" s="2"/>
      <c r="C1" s="44"/>
      <c r="D1" s="3" t="s">
        <v>64</v>
      </c>
    </row>
    <row r="2" spans="1:5" ht="15.75" x14ac:dyDescent="0.3">
      <c r="A2" s="4"/>
      <c r="B2" s="2"/>
      <c r="C2" s="45"/>
      <c r="D2" s="5"/>
    </row>
    <row r="3" spans="1:5" ht="15.75" x14ac:dyDescent="0.3">
      <c r="A3" s="4" t="s">
        <v>0</v>
      </c>
      <c r="B3" s="6"/>
      <c r="C3" s="46"/>
      <c r="D3" s="7"/>
    </row>
    <row r="4" spans="1:5" ht="15.75" x14ac:dyDescent="0.3">
      <c r="A4" s="4" t="s">
        <v>1</v>
      </c>
      <c r="B4" s="6"/>
      <c r="C4" s="46"/>
      <c r="D4" s="4"/>
    </row>
    <row r="5" spans="1:5" ht="15.75" x14ac:dyDescent="0.3">
      <c r="A5" s="4" t="s">
        <v>2</v>
      </c>
      <c r="B5" s="6"/>
      <c r="C5" s="46"/>
      <c r="D5" s="4"/>
    </row>
    <row r="6" spans="1:5" ht="15.75" x14ac:dyDescent="0.3">
      <c r="A6" s="4" t="s">
        <v>55</v>
      </c>
      <c r="B6" s="8"/>
      <c r="C6" s="46"/>
      <c r="D6" s="4"/>
    </row>
    <row r="7" spans="1:5" ht="15.75" x14ac:dyDescent="0.3">
      <c r="A7" s="9"/>
      <c r="B7" s="1"/>
      <c r="C7" s="47"/>
      <c r="D7" s="10"/>
    </row>
    <row r="8" spans="1:5" ht="16.5" thickBot="1" x14ac:dyDescent="0.35">
      <c r="A8" s="11"/>
      <c r="B8" s="2"/>
      <c r="C8" s="48"/>
      <c r="D8" s="12" t="s">
        <v>3</v>
      </c>
    </row>
    <row r="9" spans="1:5" ht="16.5" thickTop="1" x14ac:dyDescent="0.3">
      <c r="A9" s="13"/>
      <c r="B9" s="14" t="s">
        <v>4</v>
      </c>
      <c r="C9" s="49"/>
      <c r="D9" s="15"/>
    </row>
    <row r="10" spans="1:5" ht="15.75" x14ac:dyDescent="0.3">
      <c r="A10" s="16" t="s">
        <v>5</v>
      </c>
      <c r="B10" s="17" t="s">
        <v>6</v>
      </c>
      <c r="C10" s="50" t="s">
        <v>7</v>
      </c>
      <c r="D10" s="18" t="s">
        <v>8</v>
      </c>
    </row>
    <row r="11" spans="1:5" ht="15.75" x14ac:dyDescent="0.3">
      <c r="A11" s="19"/>
      <c r="B11" s="17" t="s">
        <v>9</v>
      </c>
      <c r="C11" s="51" t="s">
        <v>10</v>
      </c>
      <c r="D11" s="18" t="s">
        <v>11</v>
      </c>
    </row>
    <row r="12" spans="1:5" x14ac:dyDescent="0.25">
      <c r="A12" s="20"/>
      <c r="B12" s="21"/>
      <c r="C12" s="52"/>
      <c r="D12" s="22"/>
    </row>
    <row r="13" spans="1:5" ht="15.75" x14ac:dyDescent="0.3">
      <c r="A13" s="23" t="s">
        <v>12</v>
      </c>
      <c r="B13" s="35">
        <v>158710628000</v>
      </c>
      <c r="C13" s="35">
        <v>149450304723.39999</v>
      </c>
      <c r="D13" s="24">
        <v>0.94165278410592634</v>
      </c>
      <c r="E13" s="88"/>
    </row>
    <row r="14" spans="1:5" x14ac:dyDescent="0.25">
      <c r="A14" s="25" t="s">
        <v>13</v>
      </c>
      <c r="B14" s="36">
        <v>580400000</v>
      </c>
      <c r="C14" s="43">
        <v>0</v>
      </c>
      <c r="D14" s="26">
        <v>0</v>
      </c>
    </row>
    <row r="15" spans="1:5" x14ac:dyDescent="0.25">
      <c r="A15" s="25" t="s">
        <v>14</v>
      </c>
      <c r="B15" s="36">
        <v>115124223000</v>
      </c>
      <c r="C15" s="43">
        <v>94500020025.039978</v>
      </c>
      <c r="D15" s="26">
        <v>0.82085261956590994</v>
      </c>
    </row>
    <row r="16" spans="1:5" x14ac:dyDescent="0.25">
      <c r="A16" s="25" t="s">
        <v>15</v>
      </c>
      <c r="B16" s="36">
        <v>414538000</v>
      </c>
      <c r="C16" s="43">
        <v>2537189124.0100002</v>
      </c>
      <c r="D16" s="26">
        <v>6.1205224225764594</v>
      </c>
    </row>
    <row r="17" spans="1:5" x14ac:dyDescent="0.25">
      <c r="A17" s="25" t="s">
        <v>16</v>
      </c>
      <c r="B17" s="36">
        <v>42031929000</v>
      </c>
      <c r="C17" s="43">
        <v>47983146343.400002</v>
      </c>
      <c r="D17" s="26">
        <v>1.1415880138025547</v>
      </c>
    </row>
    <row r="18" spans="1:5" x14ac:dyDescent="0.25">
      <c r="A18" s="25" t="s">
        <v>17</v>
      </c>
      <c r="B18" s="36">
        <v>559538000</v>
      </c>
      <c r="C18" s="43">
        <v>4429949230.9500008</v>
      </c>
      <c r="D18" s="26">
        <v>7.9171552798022669</v>
      </c>
    </row>
    <row r="19" spans="1:5" ht="15.75" x14ac:dyDescent="0.3">
      <c r="A19" s="19"/>
      <c r="B19" s="37"/>
      <c r="C19" s="43"/>
      <c r="D19" s="24"/>
    </row>
    <row r="20" spans="1:5" ht="15.75" x14ac:dyDescent="0.3">
      <c r="A20" s="23" t="s">
        <v>18</v>
      </c>
      <c r="B20" s="35">
        <v>150454629000</v>
      </c>
      <c r="C20" s="53">
        <v>149085334641.12</v>
      </c>
      <c r="D20" s="24">
        <v>0.99089895493424796</v>
      </c>
      <c r="E20" s="87"/>
    </row>
    <row r="21" spans="1:5" x14ac:dyDescent="0.25">
      <c r="A21" s="25" t="s">
        <v>19</v>
      </c>
      <c r="B21" s="36">
        <v>143376964000</v>
      </c>
      <c r="C21" s="43">
        <v>141857865280.23001</v>
      </c>
      <c r="D21" s="26">
        <v>0.98940486199882161</v>
      </c>
      <c r="E21" s="88"/>
    </row>
    <row r="22" spans="1:5" x14ac:dyDescent="0.25">
      <c r="A22" s="25" t="s">
        <v>20</v>
      </c>
      <c r="B22" s="36"/>
      <c r="C22" s="43">
        <v>57950870587.420006</v>
      </c>
      <c r="D22" s="26"/>
      <c r="E22" s="88"/>
    </row>
    <row r="23" spans="1:5" x14ac:dyDescent="0.25">
      <c r="A23" s="25" t="s">
        <v>21</v>
      </c>
      <c r="B23" s="36"/>
      <c r="C23" s="43">
        <v>75441269354.059998</v>
      </c>
      <c r="D23" s="26"/>
    </row>
    <row r="24" spans="1:5" x14ac:dyDescent="0.25">
      <c r="A24" s="25" t="s">
        <v>22</v>
      </c>
      <c r="B24" s="36"/>
      <c r="C24" s="43">
        <v>8465725338.750001</v>
      </c>
      <c r="D24" s="26"/>
    </row>
    <row r="25" spans="1:5" x14ac:dyDescent="0.25">
      <c r="A25" s="25" t="s">
        <v>15</v>
      </c>
      <c r="B25" s="36">
        <v>402650000</v>
      </c>
      <c r="C25" s="43">
        <v>136814580.35999998</v>
      </c>
      <c r="D25" s="26">
        <v>0.33978537280516574</v>
      </c>
    </row>
    <row r="26" spans="1:5" x14ac:dyDescent="0.25">
      <c r="A26" s="25" t="s">
        <v>23</v>
      </c>
      <c r="B26" s="36"/>
      <c r="C26" s="43">
        <v>112965871.35999998</v>
      </c>
      <c r="D26" s="26"/>
    </row>
    <row r="27" spans="1:5" x14ac:dyDescent="0.25">
      <c r="A27" s="25" t="s">
        <v>24</v>
      </c>
      <c r="B27" s="36"/>
      <c r="C27" s="43">
        <v>23848709</v>
      </c>
      <c r="D27" s="26"/>
    </row>
    <row r="28" spans="1:5" x14ac:dyDescent="0.25">
      <c r="A28" s="25" t="s">
        <v>25</v>
      </c>
      <c r="B28" s="36">
        <v>6193857000</v>
      </c>
      <c r="C28" s="43">
        <v>6049159843.6299992</v>
      </c>
      <c r="D28" s="26">
        <v>0.9766386023490693</v>
      </c>
    </row>
    <row r="29" spans="1:5" x14ac:dyDescent="0.25">
      <c r="A29" s="25" t="s">
        <v>16</v>
      </c>
      <c r="B29" s="36">
        <v>481158000</v>
      </c>
      <c r="C29" s="43">
        <v>1041494936.9</v>
      </c>
      <c r="D29" s="26">
        <v>2.1645591196654737</v>
      </c>
    </row>
    <row r="30" spans="1:5" x14ac:dyDescent="0.25">
      <c r="A30" s="25" t="s">
        <v>26</v>
      </c>
      <c r="B30" s="36"/>
      <c r="C30" s="43">
        <v>1041494936.9</v>
      </c>
      <c r="D30" s="26"/>
    </row>
    <row r="31" spans="1:5" x14ac:dyDescent="0.25">
      <c r="A31" s="25" t="s">
        <v>27</v>
      </c>
      <c r="B31" s="36"/>
      <c r="C31" s="43">
        <v>0</v>
      </c>
      <c r="D31" s="26"/>
    </row>
    <row r="32" spans="1:5" x14ac:dyDescent="0.25">
      <c r="A32" s="25" t="s">
        <v>28</v>
      </c>
      <c r="B32" s="36"/>
      <c r="C32" s="43">
        <v>0</v>
      </c>
      <c r="D32" s="26"/>
    </row>
    <row r="33" spans="1:6" ht="15.75" x14ac:dyDescent="0.3">
      <c r="A33" s="19"/>
      <c r="B33" s="37"/>
      <c r="C33" s="43"/>
      <c r="D33" s="24"/>
    </row>
    <row r="34" spans="1:6" ht="15.75" x14ac:dyDescent="0.3">
      <c r="A34" s="23" t="s">
        <v>29</v>
      </c>
      <c r="B34" s="35">
        <v>8255999000</v>
      </c>
      <c r="C34" s="35">
        <v>364970082.27999878</v>
      </c>
      <c r="D34" s="24">
        <v>4.4206652917472347E-2</v>
      </c>
    </row>
    <row r="35" spans="1:6" ht="15.75" x14ac:dyDescent="0.3">
      <c r="A35" s="19"/>
      <c r="B35" s="37"/>
      <c r="C35" s="43"/>
      <c r="D35" s="24"/>
    </row>
    <row r="36" spans="1:6" ht="15.75" x14ac:dyDescent="0.3">
      <c r="A36" s="23" t="s">
        <v>30</v>
      </c>
      <c r="B36" s="35">
        <v>33350140000</v>
      </c>
      <c r="C36" s="35">
        <v>39933572146.620003</v>
      </c>
      <c r="D36" s="24">
        <v>1.1974034335873853</v>
      </c>
    </row>
    <row r="37" spans="1:6" x14ac:dyDescent="0.25">
      <c r="A37" s="25" t="s">
        <v>31</v>
      </c>
      <c r="B37" s="36"/>
      <c r="C37" s="43">
        <v>2724188892.8600001</v>
      </c>
      <c r="D37" s="26"/>
      <c r="F37" s="42"/>
    </row>
    <row r="38" spans="1:6" x14ac:dyDescent="0.25">
      <c r="A38" s="25" t="s">
        <v>32</v>
      </c>
      <c r="B38" s="36">
        <v>33350140000</v>
      </c>
      <c r="C38" s="54">
        <v>37209383253.760002</v>
      </c>
      <c r="D38" s="26">
        <v>1.1157189521171427</v>
      </c>
    </row>
    <row r="39" spans="1:6" ht="15.75" x14ac:dyDescent="0.3">
      <c r="A39" s="19"/>
      <c r="B39" s="37"/>
      <c r="C39" s="53"/>
      <c r="D39" s="24"/>
    </row>
    <row r="40" spans="1:6" ht="15.75" x14ac:dyDescent="0.3">
      <c r="A40" s="23" t="s">
        <v>33</v>
      </c>
      <c r="B40" s="35">
        <v>37761391000</v>
      </c>
      <c r="C40" s="35">
        <v>46490421374.870003</v>
      </c>
      <c r="D40" s="24">
        <v>1.2311628397076264</v>
      </c>
    </row>
    <row r="41" spans="1:6" x14ac:dyDescent="0.25">
      <c r="A41" s="25" t="s">
        <v>34</v>
      </c>
      <c r="B41" s="36">
        <v>37761391000</v>
      </c>
      <c r="C41" s="43">
        <v>46072381130.870003</v>
      </c>
      <c r="D41" s="26">
        <v>1.2200922664864227</v>
      </c>
    </row>
    <row r="42" spans="1:6" x14ac:dyDescent="0.25">
      <c r="A42" s="27" t="s">
        <v>32</v>
      </c>
      <c r="B42" s="36">
        <v>0</v>
      </c>
      <c r="C42" s="43">
        <v>418040244</v>
      </c>
      <c r="D42" s="26"/>
    </row>
    <row r="43" spans="1:6" x14ac:dyDescent="0.25">
      <c r="A43" s="27" t="s">
        <v>26</v>
      </c>
      <c r="B43" s="37"/>
      <c r="C43" s="43">
        <v>0</v>
      </c>
      <c r="D43" s="26"/>
    </row>
    <row r="44" spans="1:6" x14ac:dyDescent="0.25">
      <c r="A44" s="27" t="s">
        <v>27</v>
      </c>
      <c r="B44" s="37"/>
      <c r="C44" s="43">
        <v>418040244</v>
      </c>
      <c r="D44" s="26"/>
    </row>
    <row r="45" spans="1:6" x14ac:dyDescent="0.25">
      <c r="A45" s="27" t="s">
        <v>28</v>
      </c>
      <c r="B45" s="37"/>
      <c r="C45" s="43">
        <v>0</v>
      </c>
      <c r="D45" s="26"/>
    </row>
    <row r="46" spans="1:6" x14ac:dyDescent="0.25">
      <c r="A46" s="27" t="s">
        <v>35</v>
      </c>
      <c r="B46" s="37"/>
      <c r="C46" s="43"/>
      <c r="D46" s="26"/>
    </row>
    <row r="47" spans="1:6" x14ac:dyDescent="0.25">
      <c r="A47" s="19"/>
      <c r="B47" s="37"/>
      <c r="C47" s="43"/>
      <c r="D47" s="26"/>
    </row>
    <row r="48" spans="1:6" ht="15.75" x14ac:dyDescent="0.3">
      <c r="A48" s="23" t="s">
        <v>36</v>
      </c>
      <c r="B48" s="35">
        <v>3844748000</v>
      </c>
      <c r="C48" s="35">
        <v>-6191879145.9700012</v>
      </c>
      <c r="D48" s="24">
        <v>-1.6104772395928162</v>
      </c>
    </row>
    <row r="49" spans="1:5" ht="15.75" x14ac:dyDescent="0.3">
      <c r="A49" s="28"/>
      <c r="B49" s="38"/>
      <c r="C49" s="53"/>
      <c r="D49" s="24"/>
    </row>
    <row r="50" spans="1:5" ht="15.75" x14ac:dyDescent="0.3">
      <c r="A50" s="23" t="s">
        <v>37</v>
      </c>
      <c r="B50" s="35">
        <v>192060768000</v>
      </c>
      <c r="C50" s="35">
        <v>189383876870.01999</v>
      </c>
      <c r="D50" s="24">
        <v>0.98606226998956903</v>
      </c>
    </row>
    <row r="51" spans="1:5" ht="15.75" x14ac:dyDescent="0.3">
      <c r="A51" s="23" t="s">
        <v>38</v>
      </c>
      <c r="B51" s="35">
        <v>188216020000</v>
      </c>
      <c r="C51" s="35">
        <v>195575756015.98999</v>
      </c>
      <c r="D51" s="24">
        <v>1.0391026014469438</v>
      </c>
    </row>
    <row r="52" spans="1:5" ht="15.75" x14ac:dyDescent="0.3">
      <c r="A52" s="23"/>
      <c r="B52" s="35"/>
      <c r="C52" s="53"/>
      <c r="D52" s="24"/>
    </row>
    <row r="53" spans="1:5" ht="15.75" x14ac:dyDescent="0.3">
      <c r="A53" s="23" t="s">
        <v>39</v>
      </c>
      <c r="B53" s="35">
        <v>0</v>
      </c>
      <c r="C53" s="53">
        <v>0</v>
      </c>
      <c r="D53" s="24"/>
    </row>
    <row r="54" spans="1:5" ht="15.75" x14ac:dyDescent="0.3">
      <c r="A54" s="23" t="s">
        <v>40</v>
      </c>
      <c r="B54" s="35">
        <v>0</v>
      </c>
      <c r="C54" s="53">
        <v>0</v>
      </c>
      <c r="D54" s="24"/>
    </row>
    <row r="55" spans="1:5" ht="15.75" x14ac:dyDescent="0.3">
      <c r="A55" s="28"/>
      <c r="B55" s="37"/>
      <c r="C55" s="53"/>
      <c r="D55" s="24"/>
    </row>
    <row r="56" spans="1:5" ht="15.75" x14ac:dyDescent="0.3">
      <c r="A56" s="23" t="s">
        <v>41</v>
      </c>
      <c r="B56" s="35">
        <v>3844748000</v>
      </c>
      <c r="C56" s="35">
        <v>-6191879145.9700012</v>
      </c>
      <c r="D56" s="24">
        <v>-1.6104772395928162</v>
      </c>
      <c r="E56" s="42"/>
    </row>
    <row r="57" spans="1:5" ht="15.75" x14ac:dyDescent="0.3">
      <c r="A57" s="28"/>
      <c r="B57" s="38"/>
      <c r="C57" s="53"/>
      <c r="D57" s="24"/>
    </row>
    <row r="58" spans="1:5" ht="15.75" x14ac:dyDescent="0.3">
      <c r="A58" s="23" t="s">
        <v>42</v>
      </c>
      <c r="B58" s="35">
        <v>13156657000</v>
      </c>
      <c r="C58" s="35">
        <v>65777173701.690002</v>
      </c>
      <c r="D58" s="24">
        <v>4.9995354976336319</v>
      </c>
    </row>
    <row r="59" spans="1:5" ht="15.75" x14ac:dyDescent="0.3">
      <c r="A59" s="19"/>
      <c r="B59" s="37"/>
      <c r="C59" s="43"/>
      <c r="D59" s="24"/>
    </row>
    <row r="60" spans="1:5" x14ac:dyDescent="0.25">
      <c r="A60" s="25" t="s">
        <v>43</v>
      </c>
      <c r="B60" s="36">
        <v>5468330000</v>
      </c>
      <c r="C60" s="36">
        <v>26775808507.98</v>
      </c>
      <c r="D60" s="26">
        <v>4.8965238944942975</v>
      </c>
    </row>
    <row r="61" spans="1:5" x14ac:dyDescent="0.25">
      <c r="A61" s="25" t="s">
        <v>44</v>
      </c>
      <c r="B61" s="37"/>
      <c r="C61" s="43">
        <v>2917538576.3000002</v>
      </c>
      <c r="D61" s="26"/>
      <c r="E61" s="42"/>
    </row>
    <row r="62" spans="1:5" x14ac:dyDescent="0.25">
      <c r="A62" s="25" t="s">
        <v>45</v>
      </c>
      <c r="B62" s="37"/>
      <c r="C62" s="43">
        <v>23858269931.68</v>
      </c>
      <c r="D62" s="26"/>
    </row>
    <row r="63" spans="1:5" x14ac:dyDescent="0.25">
      <c r="A63" s="25" t="s">
        <v>46</v>
      </c>
      <c r="B63" s="36">
        <v>7688327000</v>
      </c>
      <c r="C63" s="36">
        <v>28230655220.240002</v>
      </c>
      <c r="D63" s="26">
        <v>3.6718853425771303</v>
      </c>
    </row>
    <row r="64" spans="1:5" x14ac:dyDescent="0.25">
      <c r="A64" s="25" t="s">
        <v>47</v>
      </c>
      <c r="B64" s="37"/>
      <c r="C64" s="43">
        <v>1440228443.1800001</v>
      </c>
      <c r="D64" s="26"/>
    </row>
    <row r="65" spans="1:5" x14ac:dyDescent="0.25">
      <c r="A65" s="25" t="s">
        <v>48</v>
      </c>
      <c r="B65" s="37"/>
      <c r="C65" s="43">
        <v>26790426777.060001</v>
      </c>
      <c r="D65" s="26"/>
    </row>
    <row r="66" spans="1:5" x14ac:dyDescent="0.25">
      <c r="A66" s="25" t="s">
        <v>49</v>
      </c>
      <c r="B66" s="36"/>
      <c r="C66" s="43">
        <v>10770709973.470001</v>
      </c>
      <c r="D66" s="26"/>
    </row>
    <row r="67" spans="1:5" x14ac:dyDescent="0.25">
      <c r="A67" s="19"/>
      <c r="B67" s="37"/>
      <c r="C67" s="43"/>
      <c r="D67" s="26"/>
    </row>
    <row r="68" spans="1:5" ht="15.75" x14ac:dyDescent="0.3">
      <c r="A68" s="23" t="s">
        <v>50</v>
      </c>
      <c r="B68" s="35">
        <v>17001405000</v>
      </c>
      <c r="C68" s="35">
        <v>59585294555.719994</v>
      </c>
      <c r="D68" s="24">
        <v>3.504727671373042</v>
      </c>
    </row>
    <row r="69" spans="1:5" x14ac:dyDescent="0.25">
      <c r="A69" s="29"/>
      <c r="B69" s="37"/>
      <c r="C69" s="43"/>
      <c r="D69" s="26"/>
    </row>
    <row r="70" spans="1:5" x14ac:dyDescent="0.25">
      <c r="A70" s="25" t="s">
        <v>35</v>
      </c>
      <c r="B70" s="36">
        <v>7141218000</v>
      </c>
      <c r="C70" s="36">
        <v>44202702861.43</v>
      </c>
      <c r="D70" s="26">
        <v>6.189798835637002</v>
      </c>
    </row>
    <row r="71" spans="1:5" x14ac:dyDescent="0.25">
      <c r="A71" s="25" t="s">
        <v>44</v>
      </c>
      <c r="B71" s="37"/>
      <c r="C71" s="43"/>
      <c r="D71" s="26"/>
      <c r="E71" s="42"/>
    </row>
    <row r="72" spans="1:5" x14ac:dyDescent="0.25">
      <c r="A72" s="25" t="s">
        <v>45</v>
      </c>
      <c r="B72" s="37"/>
      <c r="C72" s="43">
        <v>44202702861.43</v>
      </c>
      <c r="D72" s="26"/>
    </row>
    <row r="73" spans="1:5" x14ac:dyDescent="0.25">
      <c r="A73" s="25" t="s">
        <v>51</v>
      </c>
      <c r="B73" s="36">
        <v>9860187000</v>
      </c>
      <c r="C73" s="36">
        <v>15330008151.549999</v>
      </c>
      <c r="D73" s="26">
        <v>1.554738074597368</v>
      </c>
    </row>
    <row r="74" spans="1:5" x14ac:dyDescent="0.25">
      <c r="A74" s="25" t="s">
        <v>47</v>
      </c>
      <c r="B74" s="37"/>
      <c r="C74" s="43">
        <v>2825914500.6300001</v>
      </c>
      <c r="D74" s="26"/>
    </row>
    <row r="75" spans="1:5" x14ac:dyDescent="0.25">
      <c r="A75" s="25" t="s">
        <v>48</v>
      </c>
      <c r="B75" s="37"/>
      <c r="C75" s="43">
        <v>12504093650.92</v>
      </c>
      <c r="D75" s="26"/>
    </row>
    <row r="76" spans="1:5" x14ac:dyDescent="0.25">
      <c r="A76" s="25" t="s">
        <v>52</v>
      </c>
      <c r="B76" s="36"/>
      <c r="C76" s="43">
        <v>52583542.739999995</v>
      </c>
      <c r="D76" s="26"/>
    </row>
    <row r="77" spans="1:5" x14ac:dyDescent="0.25">
      <c r="A77" s="25"/>
      <c r="B77" s="39"/>
      <c r="C77" s="43"/>
      <c r="D77" s="26"/>
    </row>
    <row r="78" spans="1:5" ht="15.75" x14ac:dyDescent="0.3">
      <c r="A78" s="23" t="s">
        <v>53</v>
      </c>
      <c r="B78" s="40">
        <v>-3844748000</v>
      </c>
      <c r="C78" s="40">
        <v>6191879145.9700089</v>
      </c>
      <c r="D78" s="24">
        <v>-1.6104772395928182</v>
      </c>
    </row>
    <row r="79" spans="1:5" ht="15.75" thickBot="1" x14ac:dyDescent="0.3">
      <c r="A79" s="30"/>
      <c r="B79" s="41"/>
      <c r="C79" s="41"/>
      <c r="D79" s="31"/>
    </row>
    <row r="80" spans="1:5" ht="16.5" thickTop="1" x14ac:dyDescent="0.3">
      <c r="A80" s="32" t="s">
        <v>54</v>
      </c>
      <c r="B80" s="33"/>
      <c r="C80" s="55"/>
      <c r="D80" s="34"/>
    </row>
  </sheetData>
  <printOptions horizontalCentered="1"/>
  <pageMargins left="0.98425196850393704" right="0.39370078740157483" top="0.78740157480314965" bottom="0.59055118110236227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sqref="A1:D33"/>
    </sheetView>
  </sheetViews>
  <sheetFormatPr baseColWidth="10" defaultRowHeight="12.75" x14ac:dyDescent="0.2"/>
  <cols>
    <col min="1" max="1" width="40.42578125" style="58" bestFit="1" customWidth="1"/>
    <col min="2" max="2" width="14.7109375" style="58" bestFit="1" customWidth="1"/>
    <col min="3" max="3" width="12" style="58" bestFit="1" customWidth="1"/>
    <col min="4" max="4" width="14.85546875" style="58" bestFit="1" customWidth="1"/>
    <col min="5" max="16384" width="11.42578125" style="58"/>
  </cols>
  <sheetData>
    <row r="1" spans="1:4" ht="15" x14ac:dyDescent="0.2">
      <c r="A1" s="56"/>
      <c r="B1" s="56" t="s">
        <v>56</v>
      </c>
      <c r="C1" s="56" t="s">
        <v>7</v>
      </c>
      <c r="D1" s="57" t="s">
        <v>57</v>
      </c>
    </row>
    <row r="2" spans="1:4" ht="15.75" thickBot="1" x14ac:dyDescent="0.25">
      <c r="A2" s="59" t="s">
        <v>5</v>
      </c>
      <c r="B2" s="59" t="s">
        <v>6</v>
      </c>
      <c r="C2" s="59" t="s">
        <v>58</v>
      </c>
      <c r="D2" s="60"/>
    </row>
    <row r="3" spans="1:4" ht="15" x14ac:dyDescent="0.2">
      <c r="A3" s="57" t="s">
        <v>59</v>
      </c>
      <c r="B3" s="61"/>
      <c r="C3" s="61"/>
      <c r="D3" s="62"/>
    </row>
    <row r="4" spans="1:4" ht="15" x14ac:dyDescent="0.2">
      <c r="A4" s="63" t="s">
        <v>60</v>
      </c>
      <c r="B4" s="64">
        <f>+Hoja1!B13/1000000</f>
        <v>158710.628</v>
      </c>
      <c r="C4" s="64">
        <f>+Hoja1!C13/1000000</f>
        <v>149450.30472339998</v>
      </c>
      <c r="D4" s="65">
        <f>+C4/B4</f>
        <v>0.94165278410592634</v>
      </c>
    </row>
    <row r="5" spans="1:4" ht="13.5" x14ac:dyDescent="0.2">
      <c r="A5" s="66" t="s">
        <v>13</v>
      </c>
      <c r="B5" s="67">
        <f>+Hoja1!B14/1000000</f>
        <v>580.4</v>
      </c>
      <c r="C5" s="67">
        <f>+Hoja1!C14/1000000</f>
        <v>0</v>
      </c>
      <c r="D5" s="68">
        <f t="shared" ref="D5:D9" si="0">+C5/B5</f>
        <v>0</v>
      </c>
    </row>
    <row r="6" spans="1:4" ht="13.5" x14ac:dyDescent="0.2">
      <c r="A6" s="66" t="s">
        <v>14</v>
      </c>
      <c r="B6" s="67">
        <f>+Hoja1!B15/1000000</f>
        <v>115124.223</v>
      </c>
      <c r="C6" s="67">
        <f>+Hoja1!C15/1000000</f>
        <v>94500.020025039979</v>
      </c>
      <c r="D6" s="68">
        <f t="shared" si="0"/>
        <v>0.82085261956590994</v>
      </c>
    </row>
    <row r="7" spans="1:4" ht="13.5" x14ac:dyDescent="0.2">
      <c r="A7" s="66" t="s">
        <v>15</v>
      </c>
      <c r="B7" s="67">
        <f>+Hoja1!B16/1000000</f>
        <v>414.53800000000001</v>
      </c>
      <c r="C7" s="67">
        <f>+Hoja1!C16/1000000</f>
        <v>2537.1891240100003</v>
      </c>
      <c r="D7" s="68">
        <f t="shared" si="0"/>
        <v>6.1205224225764594</v>
      </c>
    </row>
    <row r="8" spans="1:4" ht="13.5" x14ac:dyDescent="0.2">
      <c r="A8" s="66" t="s">
        <v>16</v>
      </c>
      <c r="B8" s="67">
        <f>+Hoja1!B17/1000000</f>
        <v>42031.928999999996</v>
      </c>
      <c r="C8" s="67">
        <f>+Hoja1!C17/1000000</f>
        <v>47983.146343400003</v>
      </c>
      <c r="D8" s="68">
        <f t="shared" si="0"/>
        <v>1.1415880138025549</v>
      </c>
    </row>
    <row r="9" spans="1:4" ht="13.5" x14ac:dyDescent="0.2">
      <c r="A9" s="66" t="s">
        <v>17</v>
      </c>
      <c r="B9" s="67">
        <f>+Hoja1!B18/1000000</f>
        <v>559.53800000000001</v>
      </c>
      <c r="C9" s="67">
        <f>+Hoja1!C18/1000000</f>
        <v>4429.949230950001</v>
      </c>
      <c r="D9" s="68">
        <f t="shared" si="0"/>
        <v>7.9171552798022669</v>
      </c>
    </row>
    <row r="10" spans="1:4" ht="13.5" x14ac:dyDescent="0.2">
      <c r="A10" s="66"/>
      <c r="B10" s="69"/>
      <c r="C10" s="70"/>
      <c r="D10" s="71"/>
    </row>
    <row r="11" spans="1:4" ht="15" x14ac:dyDescent="0.2">
      <c r="A11" s="63" t="s">
        <v>61</v>
      </c>
      <c r="B11" s="72">
        <f>+Hoja1!B20/1000000</f>
        <v>150454.62899999999</v>
      </c>
      <c r="C11" s="72">
        <f>+Hoja1!C20/1000000</f>
        <v>149085.33464111999</v>
      </c>
      <c r="D11" s="73">
        <f>+C11/B11</f>
        <v>0.99089895493424796</v>
      </c>
    </row>
    <row r="12" spans="1:4" ht="13.5" x14ac:dyDescent="0.2">
      <c r="A12" s="66" t="s">
        <v>19</v>
      </c>
      <c r="B12" s="74">
        <f>+Hoja1!B21/1000000</f>
        <v>143376.96400000001</v>
      </c>
      <c r="C12" s="75">
        <f>+Hoja1!C21/1000000</f>
        <v>141857.86528023001</v>
      </c>
      <c r="D12" s="76">
        <f>+C12/B12</f>
        <v>0.98940486199882149</v>
      </c>
    </row>
    <row r="13" spans="1:4" ht="13.5" x14ac:dyDescent="0.2">
      <c r="A13" s="66" t="s">
        <v>15</v>
      </c>
      <c r="B13" s="77">
        <f>+Hoja1!B25/1000000</f>
        <v>402.65</v>
      </c>
      <c r="C13" s="75">
        <f>+Hoja1!C25/1000000</f>
        <v>136.81458035999998</v>
      </c>
      <c r="D13" s="76">
        <f t="shared" ref="D13:D15" si="1">+C13/B13</f>
        <v>0.33978537280516574</v>
      </c>
    </row>
    <row r="14" spans="1:4" ht="13.5" x14ac:dyDescent="0.2">
      <c r="A14" s="66" t="s">
        <v>25</v>
      </c>
      <c r="B14" s="74">
        <f>+Hoja1!B28/1000000</f>
        <v>6193.857</v>
      </c>
      <c r="C14" s="75">
        <f>+Hoja1!C28/1000000</f>
        <v>6049.1598436299992</v>
      </c>
      <c r="D14" s="76">
        <f t="shared" si="1"/>
        <v>0.9766386023490693</v>
      </c>
    </row>
    <row r="15" spans="1:4" ht="13.5" x14ac:dyDescent="0.2">
      <c r="A15" s="66" t="s">
        <v>16</v>
      </c>
      <c r="B15" s="69">
        <f>+Hoja1!B29/1000000</f>
        <v>481.15800000000002</v>
      </c>
      <c r="C15" s="78">
        <f>+Hoja1!C29/1000000</f>
        <v>1041.4949369000001</v>
      </c>
      <c r="D15" s="76">
        <f t="shared" si="1"/>
        <v>2.1645591196654737</v>
      </c>
    </row>
    <row r="16" spans="1:4" ht="13.5" x14ac:dyDescent="0.2">
      <c r="A16" s="66"/>
      <c r="B16" s="69"/>
      <c r="C16" s="69"/>
      <c r="D16" s="69"/>
    </row>
    <row r="17" spans="1:5" ht="15" x14ac:dyDescent="0.2">
      <c r="A17" s="63" t="s">
        <v>29</v>
      </c>
      <c r="B17" s="72">
        <f>+Hoja1!B34/1000000</f>
        <v>8255.9989999999998</v>
      </c>
      <c r="C17" s="72">
        <f>+Hoja1!C34/1000000</f>
        <v>364.97008227999879</v>
      </c>
      <c r="D17" s="73">
        <f>+C17/B17</f>
        <v>4.4206652917472347E-2</v>
      </c>
    </row>
    <row r="18" spans="1:5" ht="15" x14ac:dyDescent="0.2">
      <c r="A18" s="63"/>
      <c r="B18" s="79"/>
      <c r="C18" s="63"/>
      <c r="D18" s="79"/>
    </row>
    <row r="19" spans="1:5" ht="15" x14ac:dyDescent="0.2">
      <c r="A19" s="63" t="s">
        <v>30</v>
      </c>
      <c r="B19" s="72">
        <f>+Hoja1!B36/1000000</f>
        <v>33350.14</v>
      </c>
      <c r="C19" s="72">
        <f>+Hoja1!C36/1000000</f>
        <v>39933.572146620005</v>
      </c>
      <c r="D19" s="73">
        <f>+C19/B19</f>
        <v>1.1974034335873853</v>
      </c>
    </row>
    <row r="20" spans="1:5" ht="13.5" x14ac:dyDescent="0.2">
      <c r="A20" s="66" t="s">
        <v>31</v>
      </c>
      <c r="B20" s="75">
        <f>+Hoja1!B37/1000000</f>
        <v>0</v>
      </c>
      <c r="C20" s="75">
        <f>+Hoja1!C37/1000000</f>
        <v>2724.1888928600001</v>
      </c>
      <c r="D20" s="80"/>
    </row>
    <row r="21" spans="1:5" ht="13.5" x14ac:dyDescent="0.2">
      <c r="A21" s="66" t="s">
        <v>32</v>
      </c>
      <c r="B21" s="75">
        <f>+Hoja1!B38/1000000</f>
        <v>33350.14</v>
      </c>
      <c r="C21" s="75">
        <f>+Hoja1!C38/1000000</f>
        <v>37209.383253760003</v>
      </c>
      <c r="D21" s="81">
        <f>+C21/B21</f>
        <v>1.1157189521171427</v>
      </c>
    </row>
    <row r="22" spans="1:5" ht="13.5" x14ac:dyDescent="0.2">
      <c r="A22" s="66"/>
      <c r="B22" s="82"/>
      <c r="C22" s="82"/>
      <c r="D22" s="82"/>
    </row>
    <row r="23" spans="1:5" ht="15" x14ac:dyDescent="0.2">
      <c r="A23" s="63" t="s">
        <v>33</v>
      </c>
      <c r="B23" s="72">
        <f>+Hoja1!B40/1000000</f>
        <v>37761.391000000003</v>
      </c>
      <c r="C23" s="72">
        <f>+Hoja1!C40/1000000</f>
        <v>46490.421374870006</v>
      </c>
      <c r="D23" s="73">
        <f>+C23/B23</f>
        <v>1.2311628397076262</v>
      </c>
    </row>
    <row r="24" spans="1:5" ht="13.5" x14ac:dyDescent="0.2">
      <c r="A24" s="66" t="s">
        <v>34</v>
      </c>
      <c r="B24" s="74">
        <f>+Hoja1!B41/1000000</f>
        <v>37761.391000000003</v>
      </c>
      <c r="C24" s="74">
        <f>+Hoja1!C41/1000000</f>
        <v>46072.381130870002</v>
      </c>
      <c r="D24" s="76">
        <f>+C24/B24</f>
        <v>1.2200922664864227</v>
      </c>
    </row>
    <row r="25" spans="1:5" ht="13.5" x14ac:dyDescent="0.2">
      <c r="A25" s="69" t="s">
        <v>32</v>
      </c>
      <c r="B25" s="74">
        <f>+Hoja1!B42/1000000</f>
        <v>0</v>
      </c>
      <c r="C25" s="74">
        <f>+Hoja1!C42/1000000</f>
        <v>418.04024399999997</v>
      </c>
      <c r="D25" s="76"/>
    </row>
    <row r="26" spans="1:5" ht="15" x14ac:dyDescent="0.2">
      <c r="A26" s="66"/>
      <c r="B26" s="79"/>
      <c r="C26" s="69"/>
      <c r="D26" s="69"/>
    </row>
    <row r="27" spans="1:5" ht="15" x14ac:dyDescent="0.2">
      <c r="A27" s="63" t="s">
        <v>62</v>
      </c>
      <c r="B27" s="83">
        <f>+Hoja1!B48/1000000</f>
        <v>3844.748</v>
      </c>
      <c r="C27" s="83">
        <f>+Hoja1!C48/1000000</f>
        <v>-6191.8791459700014</v>
      </c>
      <c r="D27" s="73">
        <f>+C27/B27</f>
        <v>-1.6104772395928164</v>
      </c>
    </row>
    <row r="28" spans="1:5" ht="15" x14ac:dyDescent="0.2">
      <c r="A28" s="66"/>
      <c r="B28" s="79"/>
      <c r="C28" s="79"/>
      <c r="D28" s="79"/>
    </row>
    <row r="29" spans="1:5" ht="15" x14ac:dyDescent="0.2">
      <c r="A29" s="63" t="s">
        <v>37</v>
      </c>
      <c r="B29" s="72">
        <f>+Hoja1!B50/1000000</f>
        <v>192060.76800000001</v>
      </c>
      <c r="C29" s="72">
        <f>+Hoja1!C50/1000000</f>
        <v>189383.87687002</v>
      </c>
      <c r="D29" s="73">
        <f>+C29/B29</f>
        <v>0.98606226998956914</v>
      </c>
    </row>
    <row r="30" spans="1:5" ht="15" x14ac:dyDescent="0.2">
      <c r="A30" s="63" t="s">
        <v>38</v>
      </c>
      <c r="B30" s="72">
        <f>+Hoja1!B51/1000000</f>
        <v>188216.02</v>
      </c>
      <c r="C30" s="72">
        <f>+Hoja1!C51/1000000</f>
        <v>195575.75601598999</v>
      </c>
      <c r="D30" s="73">
        <f>+C30/B30</f>
        <v>1.0391026014469438</v>
      </c>
    </row>
    <row r="31" spans="1:5" ht="13.5" x14ac:dyDescent="0.2">
      <c r="A31" s="66"/>
      <c r="B31" s="82"/>
      <c r="C31" s="82"/>
      <c r="D31" s="82"/>
    </row>
    <row r="32" spans="1:5" ht="15" x14ac:dyDescent="0.2">
      <c r="A32" s="63" t="s">
        <v>63</v>
      </c>
      <c r="B32" s="83">
        <f>+Hoja1!B56/1000000</f>
        <v>3844.748</v>
      </c>
      <c r="C32" s="83">
        <f>+Hoja1!C56/1000000</f>
        <v>-6191.8791459700014</v>
      </c>
      <c r="D32" s="73">
        <f>+C32/B32</f>
        <v>-1.6104772395928164</v>
      </c>
      <c r="E32" s="84"/>
    </row>
    <row r="33" spans="1:4" ht="15.75" thickBot="1" x14ac:dyDescent="0.25">
      <c r="A33" s="60"/>
      <c r="B33" s="85"/>
      <c r="C33" s="85"/>
      <c r="D33" s="85"/>
    </row>
    <row r="35" spans="1:4" x14ac:dyDescent="0.2">
      <c r="B35" s="86"/>
      <c r="C35" s="8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Nievas</dc:creator>
  <cp:lastModifiedBy>Silvia Sosa</cp:lastModifiedBy>
  <cp:lastPrinted>2018-06-26T15:01:22Z</cp:lastPrinted>
  <dcterms:created xsi:type="dcterms:W3CDTF">2018-06-06T12:40:58Z</dcterms:created>
  <dcterms:modified xsi:type="dcterms:W3CDTF">2018-06-26T15:01:28Z</dcterms:modified>
</cp:coreProperties>
</file>