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65" windowWidth="11535" windowHeight="6375"/>
  </bookViews>
  <sheets>
    <sheet name="EPN" sheetId="2" r:id="rId1"/>
  </sheets>
  <externalReferences>
    <externalReference r:id="rId2"/>
  </externalReferences>
  <definedNames>
    <definedName name="AMORTBI">'[1]Bal1202-200603'!$U$226</definedName>
    <definedName name="AMORTBU">'[1]Bal1202-200603'!$U$225</definedName>
    <definedName name="_xlnm.Print_Area" localSheetId="0">EPN!$A$1:$K$23</definedName>
    <definedName name="EOAF">'[1]Bal1202-200603'!$E$10:$R$251</definedName>
    <definedName name="EOAF1">'[1]Bal1202-200603'!$R$10:$R$251</definedName>
  </definedNames>
  <calcPr calcId="145621"/>
</workbook>
</file>

<file path=xl/calcChain.xml><?xml version="1.0" encoding="utf-8"?>
<calcChain xmlns="http://schemas.openxmlformats.org/spreadsheetml/2006/main">
  <c r="G14" i="2" l="1"/>
  <c r="H14" i="2" s="1"/>
  <c r="G21" i="2" l="1"/>
  <c r="J15" i="2" l="1"/>
  <c r="H19" i="2" l="1"/>
  <c r="J19" i="2" s="1"/>
  <c r="H21" i="2"/>
  <c r="J21" i="2" s="1"/>
  <c r="G20" i="2"/>
  <c r="H20" i="2" s="1"/>
  <c r="J20" i="2" s="1"/>
  <c r="G19" i="2"/>
  <c r="G17" i="2"/>
  <c r="H17" i="2" l="1"/>
  <c r="J17" i="2" s="1"/>
  <c r="I16" i="2"/>
  <c r="I18" i="2" s="1"/>
  <c r="I22" i="2" s="1"/>
  <c r="F16" i="2"/>
  <c r="F18" i="2" s="1"/>
  <c r="F22" i="2" s="1"/>
  <c r="E16" i="2"/>
  <c r="E18" i="2" s="1"/>
  <c r="E22" i="2" s="1"/>
  <c r="D16" i="2"/>
  <c r="D18" i="2" s="1"/>
  <c r="D22" i="2" s="1"/>
  <c r="C16" i="2"/>
  <c r="C18" i="2" s="1"/>
  <c r="C22" i="2" s="1"/>
  <c r="B16" i="2"/>
  <c r="B18" i="2" s="1"/>
  <c r="B22" i="2" s="1"/>
  <c r="G15" i="2"/>
  <c r="G16" i="2"/>
  <c r="G18" i="2" s="1"/>
  <c r="G22" i="2" s="1"/>
  <c r="K16" i="2" l="1"/>
  <c r="K18" i="2" s="1"/>
  <c r="K22" i="2" s="1"/>
  <c r="H16" i="2" l="1"/>
  <c r="H18" i="2" s="1"/>
  <c r="H22" i="2" s="1"/>
  <c r="J14" i="2"/>
  <c r="J16" i="2" s="1"/>
  <c r="J18" i="2" s="1"/>
  <c r="J22" i="2" s="1"/>
</calcChain>
</file>

<file path=xl/sharedStrings.xml><?xml version="1.0" encoding="utf-8"?>
<sst xmlns="http://schemas.openxmlformats.org/spreadsheetml/2006/main" count="42" uniqueCount="40">
  <si>
    <t>* Los presentes Estados se encuentran expresados a moneda de cierre.</t>
  </si>
  <si>
    <t>ESTADOS CONTABLES DE LA ADMINISTRACIÓN CENTRAL</t>
  </si>
  <si>
    <t>ESTADO DE EVOLUCIÓN DEL PATRIMONIO NETO</t>
  </si>
  <si>
    <t>-En pesos *-</t>
  </si>
  <si>
    <t>CAPITAL</t>
  </si>
  <si>
    <t>AJUSTE</t>
  </si>
  <si>
    <t>VARIACIONES</t>
  </si>
  <si>
    <t>RESULTADO DE LA CUENTA CORRIENTE</t>
  </si>
  <si>
    <t>HACIENDA</t>
  </si>
  <si>
    <t>PATRIMONIO</t>
  </si>
  <si>
    <t>C O N C E P T O</t>
  </si>
  <si>
    <t>FISCAL</t>
  </si>
  <si>
    <t>DEL CAPITAL</t>
  </si>
  <si>
    <t>PATRIMONIALES</t>
  </si>
  <si>
    <t>PÚBLICA</t>
  </si>
  <si>
    <t>PÚBLICO</t>
  </si>
  <si>
    <t>TOTAL</t>
  </si>
  <si>
    <t>EJERCICIOS</t>
  </si>
  <si>
    <t>DEL</t>
  </si>
  <si>
    <t>(1)</t>
  </si>
  <si>
    <t>(2)</t>
  </si>
  <si>
    <t>(3)</t>
  </si>
  <si>
    <t>ANTERIORES</t>
  </si>
  <si>
    <t>EJERCICIO</t>
  </si>
  <si>
    <t>Saldos al inicio del ejercicio</t>
  </si>
  <si>
    <t>- S/estados contables del ej anterior</t>
  </si>
  <si>
    <t>- Ajuste por Inflación</t>
  </si>
  <si>
    <t>Saldo reexpresado al inicio</t>
  </si>
  <si>
    <t>- Modificacion del saldo</t>
  </si>
  <si>
    <t>Saldos modif. al inicio del ejercicio</t>
  </si>
  <si>
    <t>Incremento del ejercicio</t>
  </si>
  <si>
    <t>Disminuciones del ejercicio</t>
  </si>
  <si>
    <t>Resultado del Ejercicio</t>
  </si>
  <si>
    <t>Saldos al cierre del ejercicio</t>
  </si>
  <si>
    <t>(4)</t>
  </si>
  <si>
    <t>(5)=(1)+(2)+(3)+(4)</t>
  </si>
  <si>
    <t>(7)=(5)+(6)</t>
  </si>
  <si>
    <t>(6)</t>
  </si>
  <si>
    <t>TOTAL AL</t>
  </si>
  <si>
    <t>POR EL PERÍODO FINALIZADO EL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</si>
</sst>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Book Antiqua"/>
      <family val="1"/>
    </font>
    <font>
      <b/>
      <sz val="10"/>
      <name val="Book Antiqua"/>
      <family val="1"/>
    </font>
    <font>
      <i/>
      <sz val="10"/>
      <name val="Book Antiqua"/>
      <family val="1"/>
    </font>
    <font>
      <sz val="12"/>
      <name val="Arial"/>
      <family val="2"/>
    </font>
    <font>
      <i/>
      <u/>
      <sz val="10"/>
      <name val="Book Antiqua"/>
      <family val="1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81">
    <xf numFmtId="0" fontId="0" fillId="0" borderId="0" xfId="0"/>
    <xf numFmtId="0" fontId="2" fillId="0" borderId="0" xfId="1" applyFont="1"/>
    <xf numFmtId="0" fontId="2" fillId="0" borderId="0" xfId="1" applyFont="1" applyAlignment="1"/>
    <xf numFmtId="0" fontId="2" fillId="0" borderId="6" xfId="1" applyFont="1" applyFill="1" applyBorder="1"/>
    <xf numFmtId="0" fontId="2" fillId="0" borderId="0" xfId="1" applyFont="1" applyFill="1"/>
    <xf numFmtId="0" fontId="2" fillId="0" borderId="11" xfId="1" applyFont="1" applyBorder="1" applyAlignment="1">
      <alignment vertical="center"/>
    </xf>
    <xf numFmtId="4" fontId="2" fillId="0" borderId="6" xfId="1" applyNumberFormat="1" applyFont="1" applyFill="1" applyBorder="1" applyAlignment="1">
      <alignment vertical="center"/>
    </xf>
    <xf numFmtId="49" fontId="2" fillId="0" borderId="11" xfId="1" applyNumberFormat="1" applyFont="1" applyBorder="1" applyAlignment="1">
      <alignment vertical="center"/>
    </xf>
    <xf numFmtId="4" fontId="2" fillId="0" borderId="6" xfId="1" applyNumberFormat="1" applyFont="1" applyBorder="1" applyAlignment="1">
      <alignment vertical="center"/>
    </xf>
    <xf numFmtId="49" fontId="2" fillId="0" borderId="13" xfId="1" applyNumberFormat="1" applyFont="1" applyBorder="1" applyAlignment="1">
      <alignment vertical="center"/>
    </xf>
    <xf numFmtId="0" fontId="2" fillId="0" borderId="13" xfId="1" applyFont="1" applyFill="1" applyBorder="1" applyAlignment="1">
      <alignment vertical="center"/>
    </xf>
    <xf numFmtId="0" fontId="2" fillId="0" borderId="2" xfId="1" applyFont="1" applyBorder="1"/>
    <xf numFmtId="4" fontId="2" fillId="0" borderId="2" xfId="1" applyNumberFormat="1" applyFont="1" applyBorder="1"/>
    <xf numFmtId="4" fontId="2" fillId="0" borderId="0" xfId="1" applyNumberFormat="1" applyFont="1"/>
    <xf numFmtId="0" fontId="2" fillId="0" borderId="0" xfId="1" applyFont="1" applyAlignment="1">
      <alignment horizontal="center"/>
    </xf>
    <xf numFmtId="0" fontId="2" fillId="0" borderId="3" xfId="1" applyFont="1" applyBorder="1"/>
    <xf numFmtId="0" fontId="2" fillId="0" borderId="0" xfId="1" applyFont="1" applyBorder="1"/>
    <xf numFmtId="0" fontId="2" fillId="0" borderId="18" xfId="1" applyFont="1" applyBorder="1" applyAlignment="1">
      <alignment vertical="center"/>
    </xf>
    <xf numFmtId="4" fontId="2" fillId="0" borderId="19" xfId="1" applyNumberFormat="1" applyFont="1" applyFill="1" applyBorder="1" applyAlignment="1">
      <alignment vertical="center"/>
    </xf>
    <xf numFmtId="4" fontId="2" fillId="0" borderId="8" xfId="1" applyNumberFormat="1" applyFont="1" applyFill="1" applyBorder="1" applyAlignment="1">
      <alignment vertical="center"/>
    </xf>
    <xf numFmtId="4" fontId="2" fillId="0" borderId="7" xfId="1" applyNumberFormat="1" applyFont="1" applyBorder="1" applyAlignment="1">
      <alignment vertical="center"/>
    </xf>
    <xf numFmtId="4" fontId="2" fillId="0" borderId="0" xfId="1" applyNumberFormat="1" applyFont="1" applyBorder="1" applyAlignment="1">
      <alignment vertical="center"/>
    </xf>
    <xf numFmtId="4" fontId="2" fillId="0" borderId="20" xfId="1" applyNumberFormat="1" applyFont="1" applyBorder="1" applyAlignment="1">
      <alignment vertical="center"/>
    </xf>
    <xf numFmtId="4" fontId="2" fillId="0" borderId="16" xfId="1" applyNumberFormat="1" applyFont="1" applyBorder="1" applyAlignment="1">
      <alignment vertical="center"/>
    </xf>
    <xf numFmtId="0" fontId="6" fillId="0" borderId="0" xfId="1" applyFont="1" applyBorder="1" applyAlignment="1" applyProtection="1">
      <alignment horizontal="center"/>
    </xf>
    <xf numFmtId="0" fontId="2" fillId="0" borderId="0" xfId="1" applyFont="1" applyBorder="1" applyAlignment="1" applyProtection="1">
      <alignment horizontal="center"/>
    </xf>
    <xf numFmtId="4" fontId="2" fillId="0" borderId="0" xfId="1" applyNumberFormat="1" applyFont="1" applyFill="1" applyBorder="1" applyAlignment="1">
      <alignment vertical="center"/>
    </xf>
    <xf numFmtId="4" fontId="2" fillId="0" borderId="7" xfId="1" applyNumberFormat="1" applyFont="1" applyFill="1" applyBorder="1" applyAlignment="1">
      <alignment vertical="center"/>
    </xf>
    <xf numFmtId="0" fontId="3" fillId="0" borderId="9" xfId="1" quotePrefix="1" applyFont="1" applyFill="1" applyBorder="1" applyAlignment="1">
      <alignment horizontal="center"/>
    </xf>
    <xf numFmtId="0" fontId="3" fillId="0" borderId="9" xfId="1" applyFont="1" applyFill="1" applyBorder="1" applyAlignment="1">
      <alignment horizontal="center"/>
    </xf>
    <xf numFmtId="0" fontId="3" fillId="0" borderId="10" xfId="1" applyFont="1" applyFill="1" applyBorder="1" applyAlignment="1">
      <alignment horizontal="center"/>
    </xf>
    <xf numFmtId="4" fontId="2" fillId="0" borderId="21" xfId="1" applyNumberFormat="1" applyFont="1" applyFill="1" applyBorder="1" applyAlignment="1">
      <alignment vertical="center"/>
    </xf>
    <xf numFmtId="4" fontId="2" fillId="0" borderId="29" xfId="1" applyNumberFormat="1" applyFont="1" applyFill="1" applyBorder="1" applyAlignment="1">
      <alignment vertical="center"/>
    </xf>
    <xf numFmtId="4" fontId="3" fillId="0" borderId="8" xfId="1" applyNumberFormat="1" applyFont="1" applyFill="1" applyBorder="1" applyAlignment="1">
      <alignment vertical="center"/>
    </xf>
    <xf numFmtId="0" fontId="3" fillId="0" borderId="6" xfId="1" applyFont="1" applyFill="1" applyBorder="1" applyAlignment="1">
      <alignment horizontal="center"/>
    </xf>
    <xf numFmtId="4" fontId="3" fillId="0" borderId="0" xfId="1" applyNumberFormat="1" applyFont="1" applyFill="1" applyBorder="1" applyAlignment="1">
      <alignment vertical="center"/>
    </xf>
    <xf numFmtId="40" fontId="2" fillId="0" borderId="0" xfId="1" applyNumberFormat="1" applyFont="1" applyBorder="1"/>
    <xf numFmtId="0" fontId="3" fillId="0" borderId="8" xfId="1" applyFont="1" applyFill="1" applyBorder="1" applyAlignment="1">
      <alignment horizontal="center"/>
    </xf>
    <xf numFmtId="4" fontId="3" fillId="0" borderId="10" xfId="1" applyNumberFormat="1" applyFont="1" applyFill="1" applyBorder="1" applyAlignment="1">
      <alignment vertical="center"/>
    </xf>
    <xf numFmtId="4" fontId="2" fillId="0" borderId="17" xfId="1" applyNumberFormat="1" applyFont="1" applyBorder="1" applyAlignment="1">
      <alignment vertical="center"/>
    </xf>
    <xf numFmtId="4" fontId="2" fillId="0" borderId="9" xfId="1" applyNumberFormat="1" applyFont="1" applyBorder="1" applyAlignment="1">
      <alignment vertical="center"/>
    </xf>
    <xf numFmtId="4" fontId="2" fillId="0" borderId="3" xfId="1" applyNumberFormat="1" applyFont="1" applyBorder="1" applyAlignment="1">
      <alignment vertical="center"/>
    </xf>
    <xf numFmtId="4" fontId="2" fillId="0" borderId="9" xfId="1" applyNumberFormat="1" applyFont="1" applyFill="1" applyBorder="1" applyAlignment="1">
      <alignment vertical="center"/>
    </xf>
    <xf numFmtId="4" fontId="2" fillId="0" borderId="10" xfId="1" applyNumberFormat="1" applyFont="1" applyFill="1" applyBorder="1" applyAlignment="1">
      <alignment vertical="center"/>
    </xf>
    <xf numFmtId="4" fontId="2" fillId="0" borderId="27" xfId="1" applyNumberFormat="1" applyFont="1" applyBorder="1" applyAlignment="1">
      <alignment vertical="center"/>
    </xf>
    <xf numFmtId="0" fontId="6" fillId="0" borderId="0" xfId="1" applyFont="1" applyAlignment="1">
      <alignment horizontal="center"/>
    </xf>
    <xf numFmtId="0" fontId="4" fillId="0" borderId="0" xfId="0" applyFont="1" applyFill="1" applyBorder="1" applyAlignment="1">
      <alignment horizontal="left"/>
    </xf>
    <xf numFmtId="0" fontId="3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Border="1" applyAlignment="1" applyProtection="1">
      <alignment horizontal="center"/>
    </xf>
    <xf numFmtId="0" fontId="3" fillId="0" borderId="0" xfId="1" applyFont="1" applyAlignment="1">
      <alignment horizontal="center"/>
    </xf>
    <xf numFmtId="0" fontId="3" fillId="0" borderId="3" xfId="1" applyFont="1" applyBorder="1"/>
    <xf numFmtId="0" fontId="3" fillId="0" borderId="0" xfId="1" quotePrefix="1" applyFont="1" applyAlignment="1">
      <alignment horizontal="center"/>
    </xf>
    <xf numFmtId="0" fontId="3" fillId="0" borderId="4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/>
    </xf>
    <xf numFmtId="14" fontId="3" fillId="0" borderId="8" xfId="1" applyNumberFormat="1" applyFont="1" applyFill="1" applyBorder="1" applyAlignment="1">
      <alignment horizontal="center"/>
    </xf>
    <xf numFmtId="0" fontId="3" fillId="0" borderId="9" xfId="1" quotePrefix="1" applyFont="1" applyFill="1" applyBorder="1" applyAlignment="1">
      <alignment horizontal="center" vertical="center"/>
    </xf>
    <xf numFmtId="4" fontId="3" fillId="0" borderId="5" xfId="1" applyNumberFormat="1" applyFont="1" applyFill="1" applyBorder="1" applyAlignment="1">
      <alignment vertical="center"/>
    </xf>
    <xf numFmtId="0" fontId="3" fillId="0" borderId="12" xfId="1" applyFont="1" applyBorder="1" applyAlignment="1">
      <alignment vertical="center"/>
    </xf>
    <xf numFmtId="4" fontId="3" fillId="0" borderId="16" xfId="1" applyNumberFormat="1" applyFont="1" applyBorder="1" applyAlignment="1">
      <alignment vertical="center"/>
    </xf>
    <xf numFmtId="4" fontId="3" fillId="0" borderId="6" xfId="1" applyNumberFormat="1" applyFont="1" applyBorder="1" applyAlignment="1">
      <alignment vertical="center"/>
    </xf>
    <xf numFmtId="0" fontId="3" fillId="0" borderId="15" xfId="1" applyFont="1" applyBorder="1" applyAlignment="1">
      <alignment vertical="center"/>
    </xf>
    <xf numFmtId="4" fontId="3" fillId="0" borderId="17" xfId="1" applyNumberFormat="1" applyFont="1" applyBorder="1" applyAlignment="1">
      <alignment vertical="center"/>
    </xf>
    <xf numFmtId="0" fontId="3" fillId="0" borderId="19" xfId="1" applyFont="1" applyFill="1" applyBorder="1" applyAlignment="1">
      <alignment horizontal="center"/>
    </xf>
    <xf numFmtId="0" fontId="3" fillId="0" borderId="17" xfId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22" xfId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5" xfId="1" applyFont="1" applyFill="1" applyBorder="1" applyAlignment="1">
      <alignment horizontal="center" vertical="center"/>
    </xf>
    <xf numFmtId="0" fontId="3" fillId="0" borderId="26" xfId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</cellXfs>
  <cellStyles count="3">
    <cellStyle name="Normal" xfId="0" builtinId="0"/>
    <cellStyle name="Normal 2" xfId="2"/>
    <cellStyle name="Normal_EEP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T/04-05-MAY/cierre_2003_prueba_final/AUXILIARES/archivos%20auxiliares/pablo_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P_EERR"/>
      <sheetName val="EEPN"/>
      <sheetName val="EOAF"/>
      <sheetName val="Anexo A"/>
      <sheetName val="Bal1202-200603"/>
      <sheetName val="Saldos"/>
      <sheetName val="Hoja1"/>
      <sheetName val="Ajustes No Contabilizados"/>
    </sheetNames>
    <sheetDataSet>
      <sheetData sheetId="0"/>
      <sheetData sheetId="1"/>
      <sheetData sheetId="2"/>
      <sheetData sheetId="3"/>
      <sheetData sheetId="4">
        <row r="10">
          <cell r="E10">
            <v>1</v>
          </cell>
          <cell r="F10" t="str">
            <v>Caja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18177295.800000001</v>
          </cell>
          <cell r="N10">
            <v>18177295.800000001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1">
          <cell r="E11">
            <v>1</v>
          </cell>
          <cell r="F11" t="str">
            <v>Tesorería General de la Nación cuenta 3855/19</v>
          </cell>
          <cell r="G11">
            <v>5398160460</v>
          </cell>
          <cell r="H11">
            <v>0</v>
          </cell>
          <cell r="I11">
            <v>6381160081.6099997</v>
          </cell>
          <cell r="J11">
            <v>0</v>
          </cell>
          <cell r="K11">
            <v>11779320541.610001</v>
          </cell>
          <cell r="L11">
            <v>0</v>
          </cell>
          <cell r="M11">
            <v>1018838545936.26</v>
          </cell>
          <cell r="N11">
            <v>1022101913811.3101</v>
          </cell>
          <cell r="O11">
            <v>0</v>
          </cell>
          <cell r="P11">
            <v>-3263367875.0500488</v>
          </cell>
          <cell r="Q11">
            <v>-3263367875.0500488</v>
          </cell>
          <cell r="R11">
            <v>-9644527956.6600494</v>
          </cell>
        </row>
        <row r="12">
          <cell r="E12">
            <v>1</v>
          </cell>
          <cell r="F12" t="str">
            <v>Fondos con afectación específica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</row>
        <row r="13">
          <cell r="E13">
            <v>1</v>
          </cell>
          <cell r="F13" t="str">
            <v>Regularización de montos por retenciones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788060558.12</v>
          </cell>
          <cell r="N13">
            <v>788060558.12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E14">
            <v>1</v>
          </cell>
          <cell r="F14" t="str">
            <v>Regularización de montos por correcciones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20158662015.459999</v>
          </cell>
          <cell r="N14">
            <v>20158662015.459999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E15">
            <v>1</v>
          </cell>
          <cell r="F15" t="str">
            <v>Depósitos en Lecop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4265562538.8700004</v>
          </cell>
          <cell r="N15">
            <v>4006346159.6300001</v>
          </cell>
          <cell r="O15">
            <v>0</v>
          </cell>
          <cell r="P15">
            <v>259216379.24000025</v>
          </cell>
          <cell r="Q15">
            <v>259216379.24000025</v>
          </cell>
          <cell r="R15">
            <v>259216379.24000025</v>
          </cell>
        </row>
        <row r="16">
          <cell r="E16">
            <v>1</v>
          </cell>
          <cell r="F16" t="str">
            <v>Otros depósitos bancarios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E17">
            <v>1</v>
          </cell>
          <cell r="F17" t="str">
            <v>Previsión para fluctuación de la moneda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E18">
            <v>1</v>
          </cell>
          <cell r="F18" t="str">
            <v>Fondos Rotatorios de Adm. Central</v>
          </cell>
          <cell r="G18">
            <v>39449749.520000003</v>
          </cell>
          <cell r="H18">
            <v>0</v>
          </cell>
          <cell r="I18">
            <v>46633509.460000001</v>
          </cell>
          <cell r="J18">
            <v>0</v>
          </cell>
          <cell r="K18">
            <v>86083258.980000004</v>
          </cell>
          <cell r="L18">
            <v>0</v>
          </cell>
          <cell r="M18">
            <v>208365274.33000001</v>
          </cell>
          <cell r="N18">
            <v>215355672.19999999</v>
          </cell>
          <cell r="O18">
            <v>0</v>
          </cell>
          <cell r="P18">
            <v>-6990397.869999975</v>
          </cell>
          <cell r="Q18">
            <v>-6990397.869999975</v>
          </cell>
          <cell r="R18">
            <v>-53623907.329999976</v>
          </cell>
        </row>
        <row r="19">
          <cell r="E19">
            <v>1</v>
          </cell>
          <cell r="F19" t="str">
            <v>Regularización de montos por ejecuciones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186327474.33000001</v>
          </cell>
          <cell r="N19">
            <v>186327474.33000001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E20">
            <v>1</v>
          </cell>
          <cell r="F20" t="str">
            <v>Otros Fondos Rotatorios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997126.12</v>
          </cell>
          <cell r="N20">
            <v>997126.12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E21">
            <v>2</v>
          </cell>
          <cell r="F21" t="str">
            <v>Inversiones temporarias</v>
          </cell>
          <cell r="G21">
            <v>17781700.5</v>
          </cell>
          <cell r="H21">
            <v>0</v>
          </cell>
          <cell r="I21">
            <v>21019730.379999999</v>
          </cell>
          <cell r="J21">
            <v>0</v>
          </cell>
          <cell r="K21">
            <v>38801430.879999995</v>
          </cell>
          <cell r="L21">
            <v>0</v>
          </cell>
          <cell r="M21">
            <v>141270500.84</v>
          </cell>
          <cell r="N21">
            <v>142288052.96000001</v>
          </cell>
          <cell r="O21">
            <v>0</v>
          </cell>
          <cell r="P21">
            <v>-1017552.1200000048</v>
          </cell>
          <cell r="Q21">
            <v>-1017552.1200000048</v>
          </cell>
          <cell r="R21">
            <v>-22037282.500000004</v>
          </cell>
        </row>
        <row r="22">
          <cell r="E22">
            <v>2</v>
          </cell>
          <cell r="F22" t="str">
            <v>Títulos y valores en cartera</v>
          </cell>
          <cell r="G22">
            <v>1158060118.95</v>
          </cell>
          <cell r="H22">
            <v>0</v>
          </cell>
          <cell r="I22">
            <v>1368941708.55</v>
          </cell>
          <cell r="J22">
            <v>0</v>
          </cell>
          <cell r="K22">
            <v>2527001827.5</v>
          </cell>
          <cell r="L22">
            <v>0</v>
          </cell>
          <cell r="M22">
            <v>144271733521.92999</v>
          </cell>
          <cell r="N22">
            <v>143901106926.48999</v>
          </cell>
          <cell r="O22">
            <v>0</v>
          </cell>
          <cell r="P22">
            <v>370626595.44000244</v>
          </cell>
          <cell r="Q22">
            <v>370626595.44000244</v>
          </cell>
          <cell r="R22">
            <v>-998315113.10999751</v>
          </cell>
        </row>
        <row r="23">
          <cell r="E23">
            <v>3</v>
          </cell>
          <cell r="F23" t="str">
            <v>Prestamos otorgados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F24" t="str">
            <v>Prev. por fluct de la moneda - Inversiones financieras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F25" t="str">
            <v>Prev. por diferencia de cotización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E26">
            <v>3</v>
          </cell>
          <cell r="F26" t="str">
            <v>Ingresos tributarios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E27">
            <v>3</v>
          </cell>
          <cell r="F27" t="str">
            <v>Ingresos no tributarios</v>
          </cell>
          <cell r="G27">
            <v>208308.45</v>
          </cell>
          <cell r="H27">
            <v>0</v>
          </cell>
          <cell r="I27">
            <v>246241.21</v>
          </cell>
          <cell r="J27">
            <v>0</v>
          </cell>
          <cell r="K27">
            <v>454549.66000000003</v>
          </cell>
          <cell r="L27">
            <v>0</v>
          </cell>
          <cell r="M27">
            <v>100939.23</v>
          </cell>
          <cell r="N27">
            <v>208308.45</v>
          </cell>
          <cell r="O27">
            <v>0</v>
          </cell>
          <cell r="P27">
            <v>-107369.22000000002</v>
          </cell>
          <cell r="Q27">
            <v>-107369.22000000002</v>
          </cell>
          <cell r="R27">
            <v>-353610.43</v>
          </cell>
        </row>
        <row r="28">
          <cell r="E28">
            <v>3</v>
          </cell>
          <cell r="F28" t="str">
            <v>Contribuciones de la Seguridad Social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E29">
            <v>3</v>
          </cell>
          <cell r="F29" t="str">
            <v>Ingresos por venta de bienes y servicios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E30">
            <v>3</v>
          </cell>
          <cell r="F30" t="str">
            <v>Rentas de la propiedad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E31">
            <v>3</v>
          </cell>
          <cell r="F31" t="str">
            <v>Ingresos por venta de activos fijos</v>
          </cell>
          <cell r="G31">
            <v>1260942.94</v>
          </cell>
          <cell r="H31">
            <v>0</v>
          </cell>
          <cell r="I31">
            <v>1490559.39</v>
          </cell>
          <cell r="J31">
            <v>0</v>
          </cell>
          <cell r="K31">
            <v>2751502.33</v>
          </cell>
          <cell r="L31">
            <v>0</v>
          </cell>
          <cell r="M31">
            <v>1124700</v>
          </cell>
          <cell r="N31">
            <v>0</v>
          </cell>
          <cell r="O31">
            <v>0</v>
          </cell>
          <cell r="P31">
            <v>1124700</v>
          </cell>
          <cell r="Q31">
            <v>1124700</v>
          </cell>
          <cell r="R31">
            <v>-365859.3899999999</v>
          </cell>
        </row>
        <row r="32">
          <cell r="E32">
            <v>3</v>
          </cell>
          <cell r="F32" t="str">
            <v>Transferencias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3">
          <cell r="E33">
            <v>3</v>
          </cell>
          <cell r="F33" t="str">
            <v>Contribuciones figurativas</v>
          </cell>
          <cell r="G33">
            <v>428679467.19</v>
          </cell>
          <cell r="H33">
            <v>0</v>
          </cell>
          <cell r="I33">
            <v>506741569.49000001</v>
          </cell>
          <cell r="J33">
            <v>0</v>
          </cell>
          <cell r="K33">
            <v>935421036.68000007</v>
          </cell>
          <cell r="L33">
            <v>0</v>
          </cell>
          <cell r="M33">
            <v>210823158.94999999</v>
          </cell>
          <cell r="N33">
            <v>106421119.25</v>
          </cell>
          <cell r="O33">
            <v>0</v>
          </cell>
          <cell r="P33">
            <v>104402039.69999999</v>
          </cell>
          <cell r="Q33">
            <v>104402039.69999999</v>
          </cell>
          <cell r="R33">
            <v>-402339529.79000002</v>
          </cell>
        </row>
        <row r="34">
          <cell r="E34">
            <v>3</v>
          </cell>
          <cell r="F34" t="str">
            <v>Otras cuentas a cobrar</v>
          </cell>
          <cell r="G34">
            <v>85616658.329999998</v>
          </cell>
          <cell r="H34">
            <v>0</v>
          </cell>
          <cell r="I34">
            <v>101207366.2</v>
          </cell>
          <cell r="J34">
            <v>0</v>
          </cell>
          <cell r="K34">
            <v>186824024.53</v>
          </cell>
          <cell r="L34">
            <v>0</v>
          </cell>
          <cell r="M34">
            <v>3522376867.6900001</v>
          </cell>
          <cell r="N34">
            <v>2837875457.2200003</v>
          </cell>
          <cell r="O34">
            <v>0</v>
          </cell>
          <cell r="P34">
            <v>684501410.46999979</v>
          </cell>
          <cell r="Q34">
            <v>684501410.46999979</v>
          </cell>
          <cell r="R34">
            <v>583294044.26999974</v>
          </cell>
        </row>
        <row r="35">
          <cell r="E35">
            <v>3</v>
          </cell>
          <cell r="F35" t="str">
            <v>Documentos a cobrar</v>
          </cell>
          <cell r="G35">
            <v>7435492.6799999997</v>
          </cell>
          <cell r="H35">
            <v>0</v>
          </cell>
          <cell r="I35">
            <v>8789488.4600000009</v>
          </cell>
          <cell r="J35">
            <v>0</v>
          </cell>
          <cell r="K35">
            <v>16224981.140000001</v>
          </cell>
          <cell r="L35">
            <v>0</v>
          </cell>
          <cell r="M35">
            <v>7908625.5700000003</v>
          </cell>
          <cell r="N35">
            <v>3338350.59</v>
          </cell>
          <cell r="O35">
            <v>0</v>
          </cell>
          <cell r="P35">
            <v>4570274.9800000004</v>
          </cell>
          <cell r="Q35">
            <v>4570274.9800000004</v>
          </cell>
          <cell r="R35">
            <v>-4219213.4800000004</v>
          </cell>
        </row>
        <row r="36">
          <cell r="E36">
            <v>3</v>
          </cell>
          <cell r="F36" t="str">
            <v>Adelantos a proveedores y contratistas</v>
          </cell>
          <cell r="G36">
            <v>9411958.8100000005</v>
          </cell>
          <cell r="H36">
            <v>0</v>
          </cell>
          <cell r="I36">
            <v>11125867.1</v>
          </cell>
          <cell r="J36">
            <v>0</v>
          </cell>
          <cell r="K36">
            <v>20537825.91</v>
          </cell>
          <cell r="L36">
            <v>0</v>
          </cell>
          <cell r="M36">
            <v>363812.56</v>
          </cell>
          <cell r="N36">
            <v>7693715.1699999999</v>
          </cell>
          <cell r="O36">
            <v>0</v>
          </cell>
          <cell r="P36">
            <v>-7329902.6100000003</v>
          </cell>
          <cell r="Q36">
            <v>-7329902.6100000003</v>
          </cell>
          <cell r="R36">
            <v>-18455769.710000001</v>
          </cell>
        </row>
        <row r="37">
          <cell r="E37">
            <v>3</v>
          </cell>
          <cell r="F37" t="str">
            <v>Anticipos de recaudación</v>
          </cell>
          <cell r="G37">
            <v>41136697.609999999</v>
          </cell>
          <cell r="H37">
            <v>0</v>
          </cell>
          <cell r="I37">
            <v>48627649.109999999</v>
          </cell>
          <cell r="J37">
            <v>0</v>
          </cell>
          <cell r="K37">
            <v>89764346.719999999</v>
          </cell>
          <cell r="L37">
            <v>0</v>
          </cell>
          <cell r="M37">
            <v>1657122867.1700001</v>
          </cell>
          <cell r="N37">
            <v>755231066.91999996</v>
          </cell>
          <cell r="O37">
            <v>0</v>
          </cell>
          <cell r="P37">
            <v>901891800.25000012</v>
          </cell>
          <cell r="Q37">
            <v>901891800.25000012</v>
          </cell>
          <cell r="R37">
            <v>853264151.1400001</v>
          </cell>
        </row>
        <row r="38">
          <cell r="E38">
            <v>3</v>
          </cell>
          <cell r="F38" t="str">
            <v>Otros anticipos</v>
          </cell>
          <cell r="G38">
            <v>86461313.340000004</v>
          </cell>
          <cell r="H38">
            <v>0</v>
          </cell>
          <cell r="I38">
            <v>102205832.04000001</v>
          </cell>
          <cell r="J38">
            <v>0</v>
          </cell>
          <cell r="K38">
            <v>188667145.38</v>
          </cell>
          <cell r="L38">
            <v>0</v>
          </cell>
          <cell r="M38">
            <v>3844565184.1199999</v>
          </cell>
          <cell r="N38">
            <v>3297623534.3600001</v>
          </cell>
          <cell r="O38">
            <v>0</v>
          </cell>
          <cell r="P38">
            <v>546941649.75999975</v>
          </cell>
          <cell r="Q38">
            <v>546941649.75999975</v>
          </cell>
          <cell r="R38">
            <v>444735817.71999973</v>
          </cell>
        </row>
        <row r="39">
          <cell r="E39">
            <v>3</v>
          </cell>
          <cell r="F39" t="str">
            <v>Gastos pagados por adelantado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  <row r="40">
          <cell r="E40">
            <v>3</v>
          </cell>
          <cell r="F40" t="str">
            <v>Préstamos otorgados</v>
          </cell>
          <cell r="G40">
            <v>10439124.359999999</v>
          </cell>
          <cell r="H40">
            <v>0</v>
          </cell>
          <cell r="I40">
            <v>12340078.470000001</v>
          </cell>
          <cell r="J40">
            <v>0</v>
          </cell>
          <cell r="K40">
            <v>22779202.829999998</v>
          </cell>
          <cell r="L40">
            <v>0</v>
          </cell>
          <cell r="M40">
            <v>14159029.210000001</v>
          </cell>
          <cell r="N40">
            <v>0</v>
          </cell>
          <cell r="O40">
            <v>0</v>
          </cell>
          <cell r="P40">
            <v>14159029.210000001</v>
          </cell>
          <cell r="Q40">
            <v>14159029.210000001</v>
          </cell>
          <cell r="R40">
            <v>1818950.7400000002</v>
          </cell>
        </row>
        <row r="41">
          <cell r="E41">
            <v>3</v>
          </cell>
          <cell r="F41" t="str">
            <v>Deudores por avales</v>
          </cell>
          <cell r="G41">
            <v>27624796.829999998</v>
          </cell>
          <cell r="H41">
            <v>0</v>
          </cell>
          <cell r="I41">
            <v>32655244.710000001</v>
          </cell>
          <cell r="J41">
            <v>0</v>
          </cell>
          <cell r="K41">
            <v>60280041.539999999</v>
          </cell>
          <cell r="L41">
            <v>0</v>
          </cell>
          <cell r="M41">
            <v>0</v>
          </cell>
          <cell r="N41">
            <v>124654.74</v>
          </cell>
          <cell r="O41">
            <v>0</v>
          </cell>
          <cell r="P41">
            <v>-124654.74</v>
          </cell>
          <cell r="Q41">
            <v>-124654.74</v>
          </cell>
          <cell r="R41">
            <v>-32779899.449999999</v>
          </cell>
        </row>
        <row r="42">
          <cell r="E42">
            <v>3</v>
          </cell>
          <cell r="F42" t="str">
            <v>Gastos pagados por cuenta de terceros</v>
          </cell>
          <cell r="G42">
            <v>9594170.1699999999</v>
          </cell>
          <cell r="H42">
            <v>0</v>
          </cell>
          <cell r="I42">
            <v>11341258.960000001</v>
          </cell>
          <cell r="J42">
            <v>0</v>
          </cell>
          <cell r="K42">
            <v>20935429.130000003</v>
          </cell>
          <cell r="L42">
            <v>0</v>
          </cell>
          <cell r="M42">
            <v>0</v>
          </cell>
          <cell r="N42">
            <v>4160824.29</v>
          </cell>
          <cell r="O42">
            <v>0</v>
          </cell>
          <cell r="P42">
            <v>-4160824.29</v>
          </cell>
          <cell r="Q42">
            <v>-4160824.29</v>
          </cell>
          <cell r="R42">
            <v>-15502083.25</v>
          </cell>
        </row>
        <row r="43">
          <cell r="E43">
            <v>3</v>
          </cell>
          <cell r="F43" t="str">
            <v>Otros créditos a cobrar</v>
          </cell>
          <cell r="G43">
            <v>204480895.52000001</v>
          </cell>
          <cell r="H43">
            <v>0</v>
          </cell>
          <cell r="I43">
            <v>241716662.11000001</v>
          </cell>
          <cell r="J43">
            <v>0</v>
          </cell>
          <cell r="K43">
            <v>446197557.63</v>
          </cell>
          <cell r="L43">
            <v>0</v>
          </cell>
          <cell r="M43">
            <v>5631844</v>
          </cell>
          <cell r="N43">
            <v>108480612.48999999</v>
          </cell>
          <cell r="O43">
            <v>0</v>
          </cell>
          <cell r="P43">
            <v>-102848768.48999999</v>
          </cell>
          <cell r="Q43">
            <v>-102848768.48999999</v>
          </cell>
          <cell r="R43">
            <v>-344565430.60000002</v>
          </cell>
        </row>
        <row r="44">
          <cell r="F44" t="str">
            <v>Previsión para incobrables por cuentas a cobrar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F45" t="str">
            <v>Previsión para incobrables por docum. a cobrar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</row>
        <row r="46">
          <cell r="F46" t="str">
            <v>Previsión para incobrables por otros créditos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E47">
            <v>4</v>
          </cell>
          <cell r="F47" t="str">
            <v>Existencias de productos terminados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E48">
            <v>4</v>
          </cell>
          <cell r="F48" t="str">
            <v>Existencias de productos en proceso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E49">
            <v>4</v>
          </cell>
          <cell r="F49" t="str">
            <v>Existencias de materiales, suministros y mat. primas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E50">
            <v>4</v>
          </cell>
          <cell r="F50" t="str">
            <v>Existencias de productos estratégicos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E51">
            <v>4</v>
          </cell>
          <cell r="F51" t="str">
            <v>Materiales, suministros y materias primas</v>
          </cell>
          <cell r="G51">
            <v>224563762.84999999</v>
          </cell>
          <cell r="H51">
            <v>0</v>
          </cell>
          <cell r="I51">
            <v>265456599.5</v>
          </cell>
          <cell r="J51">
            <v>0</v>
          </cell>
          <cell r="K51">
            <v>490020362.35000002</v>
          </cell>
          <cell r="L51">
            <v>0</v>
          </cell>
          <cell r="M51">
            <v>82091668.170000002</v>
          </cell>
          <cell r="N51">
            <v>10105117.859999999</v>
          </cell>
          <cell r="O51">
            <v>0</v>
          </cell>
          <cell r="P51">
            <v>71986550.310000002</v>
          </cell>
          <cell r="Q51">
            <v>71986550.310000002</v>
          </cell>
          <cell r="R51">
            <v>-193470049.19</v>
          </cell>
        </row>
        <row r="52">
          <cell r="E52">
            <v>4</v>
          </cell>
          <cell r="F52" t="str">
            <v>Otros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</row>
        <row r="53">
          <cell r="E53">
            <v>3</v>
          </cell>
          <cell r="F53" t="str">
            <v>Agencias y sucursales bancarias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E54">
            <v>3</v>
          </cell>
          <cell r="F54" t="str">
            <v>Bancos perceptores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E55">
            <v>3</v>
          </cell>
          <cell r="F55" t="str">
            <v>Banco Central - Cámara compensadora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6">
          <cell r="E56">
            <v>3</v>
          </cell>
          <cell r="F56" t="str">
            <v>Cuenta BNA - DGI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</row>
        <row r="57">
          <cell r="E57">
            <v>3</v>
          </cell>
          <cell r="F57" t="str">
            <v>Cuenta BNA - Aduana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E58">
            <v>3</v>
          </cell>
          <cell r="F58" t="str">
            <v>Cuenta provincias - coparticipación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</row>
        <row r="59">
          <cell r="E59">
            <v>5</v>
          </cell>
          <cell r="F59" t="str">
            <v>Otros activos a asignar</v>
          </cell>
          <cell r="G59">
            <v>565758273.53999996</v>
          </cell>
          <cell r="H59">
            <v>0</v>
          </cell>
          <cell r="I59">
            <v>668782289.38999999</v>
          </cell>
          <cell r="J59">
            <v>0</v>
          </cell>
          <cell r="K59">
            <v>1234540562.9299998</v>
          </cell>
          <cell r="L59">
            <v>0</v>
          </cell>
          <cell r="M59">
            <v>2782552.53</v>
          </cell>
          <cell r="N59">
            <v>2782552.53</v>
          </cell>
          <cell r="O59">
            <v>0</v>
          </cell>
          <cell r="P59">
            <v>0</v>
          </cell>
          <cell r="Q59">
            <v>0</v>
          </cell>
          <cell r="R59">
            <v>-668782289.38999999</v>
          </cell>
        </row>
        <row r="60">
          <cell r="E60">
            <v>7</v>
          </cell>
          <cell r="F60" t="str">
            <v>Ingresos tributarios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E61">
            <v>7</v>
          </cell>
          <cell r="F61" t="str">
            <v>Ingresos no tributarios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E62">
            <v>7</v>
          </cell>
          <cell r="F62" t="str">
            <v>Contribuciones de la Seguridad Social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3">
          <cell r="E63">
            <v>7</v>
          </cell>
          <cell r="F63" t="str">
            <v>Ingresos por venta de bienes y servicios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</row>
        <row r="64">
          <cell r="E64">
            <v>7</v>
          </cell>
          <cell r="F64" t="str">
            <v>Rentas de la propiedad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E65">
            <v>7</v>
          </cell>
          <cell r="F65" t="str">
            <v>Ingresos por venta de activos fijos</v>
          </cell>
          <cell r="G65">
            <v>39484176.5</v>
          </cell>
          <cell r="H65">
            <v>0</v>
          </cell>
          <cell r="I65">
            <v>46674205.560000002</v>
          </cell>
          <cell r="J65">
            <v>0</v>
          </cell>
          <cell r="K65">
            <v>86158382.060000002</v>
          </cell>
          <cell r="L65">
            <v>0</v>
          </cell>
          <cell r="M65">
            <v>0</v>
          </cell>
          <cell r="N65">
            <v>8109875.0499999998</v>
          </cell>
          <cell r="O65">
            <v>0</v>
          </cell>
          <cell r="P65">
            <v>-8109875.0499999998</v>
          </cell>
          <cell r="Q65">
            <v>-8109875.0499999998</v>
          </cell>
          <cell r="R65">
            <v>-54784080.609999999</v>
          </cell>
        </row>
        <row r="66">
          <cell r="E66">
            <v>7</v>
          </cell>
          <cell r="F66" t="str">
            <v>Transferencias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</row>
        <row r="67">
          <cell r="E67">
            <v>7</v>
          </cell>
          <cell r="F67" t="str">
            <v>Contribuciones figurativas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</row>
        <row r="68">
          <cell r="E68">
            <v>7</v>
          </cell>
          <cell r="F68" t="str">
            <v>Otras cuentas a cobrar</v>
          </cell>
          <cell r="G68">
            <v>20116651995.91</v>
          </cell>
          <cell r="H68">
            <v>0</v>
          </cell>
          <cell r="I68">
            <v>23779874207.709999</v>
          </cell>
          <cell r="J68">
            <v>0</v>
          </cell>
          <cell r="K68">
            <v>43896526203.619995</v>
          </cell>
          <cell r="L68">
            <v>0</v>
          </cell>
          <cell r="M68">
            <v>20681198040.330002</v>
          </cell>
          <cell r="N68">
            <v>697826159.23000002</v>
          </cell>
          <cell r="O68">
            <v>0</v>
          </cell>
          <cell r="P68">
            <v>19983371881.100002</v>
          </cell>
          <cell r="Q68">
            <v>19983371881.100002</v>
          </cell>
          <cell r="R68">
            <v>-3796502326.6099968</v>
          </cell>
        </row>
        <row r="69">
          <cell r="E69">
            <v>7</v>
          </cell>
          <cell r="F69" t="str">
            <v>Documentos a cobrar a largo plazo</v>
          </cell>
          <cell r="G69">
            <v>3531377.3</v>
          </cell>
          <cell r="H69">
            <v>0</v>
          </cell>
          <cell r="I69">
            <v>4174437.57</v>
          </cell>
          <cell r="J69">
            <v>0</v>
          </cell>
          <cell r="K69">
            <v>7705814.8699999992</v>
          </cell>
          <cell r="L69">
            <v>0</v>
          </cell>
          <cell r="M69">
            <v>0</v>
          </cell>
          <cell r="N69">
            <v>3015567.06</v>
          </cell>
          <cell r="O69">
            <v>0</v>
          </cell>
          <cell r="P69">
            <v>-3015567.06</v>
          </cell>
          <cell r="Q69">
            <v>-3015567.06</v>
          </cell>
          <cell r="R69">
            <v>-7190004.6299999999</v>
          </cell>
        </row>
        <row r="70">
          <cell r="E70">
            <v>7</v>
          </cell>
          <cell r="F70" t="str">
            <v>Adelantos a proveedores y contratistas a largo plazo</v>
          </cell>
          <cell r="G70">
            <v>37029019.789999999</v>
          </cell>
          <cell r="H70">
            <v>0</v>
          </cell>
          <cell r="I70">
            <v>43771967.259999998</v>
          </cell>
          <cell r="J70">
            <v>0</v>
          </cell>
          <cell r="K70">
            <v>80800987.049999997</v>
          </cell>
          <cell r="L70">
            <v>0</v>
          </cell>
          <cell r="M70">
            <v>18856234.169999998</v>
          </cell>
          <cell r="N70">
            <v>3387000</v>
          </cell>
          <cell r="O70">
            <v>0</v>
          </cell>
          <cell r="P70">
            <v>15469234.169999998</v>
          </cell>
          <cell r="Q70">
            <v>15469234.169999998</v>
          </cell>
          <cell r="R70">
            <v>-28302733.09</v>
          </cell>
        </row>
        <row r="71">
          <cell r="E71">
            <v>7</v>
          </cell>
          <cell r="F71" t="str">
            <v>Gastos pagados por adelantado a largo plazo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E72">
            <v>7</v>
          </cell>
          <cell r="F72" t="str">
            <v>Otros préstamos otorgados a largo plazo</v>
          </cell>
          <cell r="G72">
            <v>413603286.87</v>
          </cell>
          <cell r="H72">
            <v>0</v>
          </cell>
          <cell r="I72">
            <v>488920031.81</v>
          </cell>
          <cell r="J72">
            <v>0</v>
          </cell>
          <cell r="K72">
            <v>902523318.68000007</v>
          </cell>
          <cell r="L72">
            <v>0</v>
          </cell>
          <cell r="M72">
            <v>29163017.190000001</v>
          </cell>
          <cell r="N72">
            <v>35077745.859999999</v>
          </cell>
          <cell r="O72">
            <v>0</v>
          </cell>
          <cell r="P72">
            <v>-5914728.6699999981</v>
          </cell>
          <cell r="Q72">
            <v>-5914728.6699999981</v>
          </cell>
          <cell r="R72">
            <v>-494834760.48000002</v>
          </cell>
        </row>
        <row r="73">
          <cell r="E73">
            <v>7</v>
          </cell>
          <cell r="F73" t="str">
            <v>Otros Fondos Fiduciarios</v>
          </cell>
          <cell r="G73">
            <v>3985726058.8000002</v>
          </cell>
          <cell r="H73">
            <v>0</v>
          </cell>
          <cell r="I73">
            <v>4711522788.3800001</v>
          </cell>
          <cell r="J73">
            <v>0</v>
          </cell>
          <cell r="K73">
            <v>8697248847.1800003</v>
          </cell>
          <cell r="L73">
            <v>0</v>
          </cell>
          <cell r="M73">
            <v>2101278984.6400001</v>
          </cell>
          <cell r="N73">
            <v>708967121.62</v>
          </cell>
          <cell r="O73">
            <v>0</v>
          </cell>
          <cell r="P73">
            <v>1392311863.02</v>
          </cell>
          <cell r="Q73">
            <v>1392311863.02</v>
          </cell>
          <cell r="R73">
            <v>-3319210925.3600001</v>
          </cell>
        </row>
        <row r="74">
          <cell r="E74">
            <v>7</v>
          </cell>
          <cell r="F74" t="str">
            <v>Otros créditos a cobrar a largo plazo</v>
          </cell>
          <cell r="G74">
            <v>1551710648.54</v>
          </cell>
          <cell r="H74">
            <v>0</v>
          </cell>
          <cell r="I74">
            <v>1834275605.9300001</v>
          </cell>
          <cell r="J74">
            <v>0</v>
          </cell>
          <cell r="K74">
            <v>3385986254.4700003</v>
          </cell>
          <cell r="L74">
            <v>0</v>
          </cell>
          <cell r="M74">
            <v>106938475.53</v>
          </cell>
          <cell r="N74">
            <v>3751109.05</v>
          </cell>
          <cell r="O74">
            <v>0</v>
          </cell>
          <cell r="P74">
            <v>103187366.48</v>
          </cell>
          <cell r="Q74">
            <v>103187366.48</v>
          </cell>
          <cell r="R74">
            <v>-1731088239.45</v>
          </cell>
        </row>
        <row r="75">
          <cell r="F75" t="str">
            <v>Prev. p/incobrables por otros créditos a cobrar a largo plazo</v>
          </cell>
          <cell r="G75">
            <v>0</v>
          </cell>
          <cell r="H75">
            <v>212689288.59</v>
          </cell>
          <cell r="I75">
            <v>0</v>
          </cell>
          <cell r="J75">
            <v>251419795.34999999</v>
          </cell>
          <cell r="K75">
            <v>0</v>
          </cell>
          <cell r="L75">
            <v>464109083.94</v>
          </cell>
          <cell r="M75">
            <v>0</v>
          </cell>
          <cell r="N75">
            <v>3030096.8</v>
          </cell>
          <cell r="O75">
            <v>0</v>
          </cell>
          <cell r="P75">
            <v>-3030096.8</v>
          </cell>
          <cell r="Q75">
            <v>-3030096.8</v>
          </cell>
          <cell r="R75">
            <v>248389698.54999998</v>
          </cell>
        </row>
        <row r="76">
          <cell r="E76">
            <v>6</v>
          </cell>
          <cell r="F76" t="str">
            <v>Acciones</v>
          </cell>
          <cell r="G76">
            <v>251298040.53</v>
          </cell>
          <cell r="H76">
            <v>0</v>
          </cell>
          <cell r="I76">
            <v>297059162.41000003</v>
          </cell>
          <cell r="J76">
            <v>0</v>
          </cell>
          <cell r="K76">
            <v>548357202.94000006</v>
          </cell>
          <cell r="L76">
            <v>0</v>
          </cell>
          <cell r="M76">
            <v>303466738.50999999</v>
          </cell>
          <cell r="N76">
            <v>309697589.81</v>
          </cell>
          <cell r="O76">
            <v>0</v>
          </cell>
          <cell r="P76">
            <v>-6230851.3000000119</v>
          </cell>
          <cell r="Q76">
            <v>-6230851.3000000119</v>
          </cell>
          <cell r="R76">
            <v>-303290013.71000004</v>
          </cell>
        </row>
        <row r="77">
          <cell r="E77">
            <v>10</v>
          </cell>
          <cell r="F77" t="str">
            <v>Aportes de capital</v>
          </cell>
          <cell r="G77">
            <v>7624480193.0200005</v>
          </cell>
          <cell r="H77">
            <v>0</v>
          </cell>
          <cell r="I77">
            <v>9012890411.6900005</v>
          </cell>
          <cell r="J77">
            <v>0</v>
          </cell>
          <cell r="K77">
            <v>16637370604.710001</v>
          </cell>
          <cell r="L77">
            <v>0</v>
          </cell>
          <cell r="M77">
            <v>9155166269.0200005</v>
          </cell>
          <cell r="N77">
            <v>26124359.07</v>
          </cell>
          <cell r="O77">
            <v>0</v>
          </cell>
          <cell r="P77">
            <v>9129041909.9500008</v>
          </cell>
          <cell r="Q77">
            <v>9129041909.9500008</v>
          </cell>
          <cell r="R77">
            <v>116151498.26000023</v>
          </cell>
        </row>
        <row r="78">
          <cell r="E78">
            <v>6</v>
          </cell>
          <cell r="F78" t="str">
            <v>Títulos y valores en cartera</v>
          </cell>
          <cell r="G78">
            <v>587691937.84000003</v>
          </cell>
          <cell r="H78">
            <v>0</v>
          </cell>
          <cell r="I78">
            <v>694710052.02999997</v>
          </cell>
          <cell r="J78">
            <v>0</v>
          </cell>
          <cell r="K78">
            <v>1282401989.8699999</v>
          </cell>
          <cell r="L78">
            <v>0</v>
          </cell>
          <cell r="M78">
            <v>3585499579.5100002</v>
          </cell>
          <cell r="N78">
            <v>2696920228.4500003</v>
          </cell>
          <cell r="O78">
            <v>0</v>
          </cell>
          <cell r="P78">
            <v>888579351.05999994</v>
          </cell>
          <cell r="Q78">
            <v>888579351.05999994</v>
          </cell>
          <cell r="R78">
            <v>193869299.02999997</v>
          </cell>
        </row>
        <row r="79">
          <cell r="E79">
            <v>10</v>
          </cell>
          <cell r="F79" t="str">
            <v>Participaciones en patrimonios de Org.Descentralizados</v>
          </cell>
          <cell r="G79">
            <v>1529815362.55</v>
          </cell>
          <cell r="H79">
            <v>0</v>
          </cell>
          <cell r="I79">
            <v>1808393210.25</v>
          </cell>
          <cell r="J79">
            <v>0</v>
          </cell>
          <cell r="K79">
            <v>3338208572.8000002</v>
          </cell>
          <cell r="L79">
            <v>0</v>
          </cell>
          <cell r="M79">
            <v>3290795331.25</v>
          </cell>
          <cell r="N79">
            <v>4216160730.54</v>
          </cell>
          <cell r="O79">
            <v>0</v>
          </cell>
          <cell r="P79">
            <v>-925365399.28999996</v>
          </cell>
          <cell r="Q79">
            <v>-925365399.28999996</v>
          </cell>
          <cell r="R79">
            <v>-2733758609.54</v>
          </cell>
        </row>
        <row r="80">
          <cell r="E80">
            <v>10</v>
          </cell>
          <cell r="F80" t="str">
            <v>Participaciones en patrimonios de Inst.de Seg.Social</v>
          </cell>
          <cell r="G80">
            <v>0</v>
          </cell>
          <cell r="H80">
            <v>14927563652.969999</v>
          </cell>
          <cell r="I80">
            <v>0</v>
          </cell>
          <cell r="J80">
            <v>17645858066.610001</v>
          </cell>
          <cell r="K80">
            <v>0</v>
          </cell>
          <cell r="L80">
            <v>32573421719.580002</v>
          </cell>
          <cell r="M80">
            <v>17800986545.43</v>
          </cell>
          <cell r="N80">
            <v>17960104070.139999</v>
          </cell>
          <cell r="O80">
            <v>0</v>
          </cell>
          <cell r="P80">
            <v>-159117524.70999908</v>
          </cell>
          <cell r="Q80">
            <v>-159117524.70999908</v>
          </cell>
          <cell r="R80">
            <v>17486740541.900002</v>
          </cell>
        </row>
        <row r="81">
          <cell r="E81">
            <v>10</v>
          </cell>
          <cell r="F81" t="str">
            <v>Participaciones en patrimonios de Univ.Nacionales</v>
          </cell>
          <cell r="G81">
            <v>1204888372.3199999</v>
          </cell>
          <cell r="H81">
            <v>0</v>
          </cell>
          <cell r="I81">
            <v>1424297340.03</v>
          </cell>
          <cell r="J81">
            <v>0</v>
          </cell>
          <cell r="K81">
            <v>2629185712.3499999</v>
          </cell>
          <cell r="L81">
            <v>0</v>
          </cell>
          <cell r="M81">
            <v>2055262469.75</v>
          </cell>
          <cell r="N81">
            <v>433487371.66000003</v>
          </cell>
          <cell r="O81">
            <v>0</v>
          </cell>
          <cell r="P81">
            <v>1621775098.0899999</v>
          </cell>
          <cell r="Q81">
            <v>1621775098.0899999</v>
          </cell>
          <cell r="R81">
            <v>197477758.05999994</v>
          </cell>
        </row>
        <row r="82">
          <cell r="E82">
            <v>10</v>
          </cell>
          <cell r="F82" t="str">
            <v>Otros aportes y participaciones de capital</v>
          </cell>
          <cell r="G82">
            <v>4842139784.1000004</v>
          </cell>
          <cell r="H82">
            <v>0</v>
          </cell>
          <cell r="I82">
            <v>5723888596.6400003</v>
          </cell>
          <cell r="J82">
            <v>0</v>
          </cell>
          <cell r="K82">
            <v>10566028380.740002</v>
          </cell>
          <cell r="L82">
            <v>0</v>
          </cell>
          <cell r="M82">
            <v>64846261707.449997</v>
          </cell>
          <cell r="N82">
            <v>39117357264.07</v>
          </cell>
          <cell r="O82">
            <v>0</v>
          </cell>
          <cell r="P82">
            <v>25728904443.379997</v>
          </cell>
          <cell r="Q82">
            <v>25728904443.379997</v>
          </cell>
          <cell r="R82">
            <v>20005015846.739998</v>
          </cell>
        </row>
        <row r="83">
          <cell r="E83">
            <v>6</v>
          </cell>
          <cell r="F83" t="str">
            <v>Prestamos otorgados a largo plazo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</row>
        <row r="84">
          <cell r="F84" t="str">
            <v>Prev. por fluct. de la moneda a largo plazo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</row>
        <row r="85">
          <cell r="F85" t="str">
            <v>Prev. por dif. de cotización a largo plazo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</row>
        <row r="86">
          <cell r="E86">
            <v>8</v>
          </cell>
          <cell r="F86" t="str">
            <v>Edificios e instalaciones</v>
          </cell>
          <cell r="G86">
            <v>6057090564.1199999</v>
          </cell>
          <cell r="H86">
            <v>0</v>
          </cell>
          <cell r="I86">
            <v>7160080698.7600002</v>
          </cell>
          <cell r="J86">
            <v>0</v>
          </cell>
          <cell r="K86">
            <v>13217171262.880001</v>
          </cell>
          <cell r="L86">
            <v>0</v>
          </cell>
          <cell r="M86">
            <v>7223437997.4099998</v>
          </cell>
          <cell r="N86">
            <v>276538343.94999999</v>
          </cell>
          <cell r="O86">
            <v>0</v>
          </cell>
          <cell r="P86">
            <v>6946899653.46</v>
          </cell>
          <cell r="Q86">
            <v>6946899653.46</v>
          </cell>
          <cell r="R86">
            <v>-213181045.30000019</v>
          </cell>
        </row>
        <row r="87">
          <cell r="E87">
            <v>8</v>
          </cell>
          <cell r="F87" t="str">
            <v>Tierras y terrenos</v>
          </cell>
          <cell r="G87">
            <v>681077105.32000005</v>
          </cell>
          <cell r="H87">
            <v>0</v>
          </cell>
          <cell r="I87">
            <v>805100565.12</v>
          </cell>
          <cell r="J87">
            <v>0</v>
          </cell>
          <cell r="K87">
            <v>1486177670.4400001</v>
          </cell>
          <cell r="L87">
            <v>0</v>
          </cell>
          <cell r="M87">
            <v>667332989.08000004</v>
          </cell>
          <cell r="N87">
            <v>123389463.11</v>
          </cell>
          <cell r="O87">
            <v>0</v>
          </cell>
          <cell r="P87">
            <v>543943525.97000003</v>
          </cell>
          <cell r="Q87">
            <v>543943525.97000003</v>
          </cell>
          <cell r="R87">
            <v>-261157039.14999998</v>
          </cell>
        </row>
        <row r="88">
          <cell r="E88">
            <v>8</v>
          </cell>
          <cell r="F88" t="str">
            <v>Maquinaria y equipo de producción</v>
          </cell>
          <cell r="G88">
            <v>13428974.880000001</v>
          </cell>
          <cell r="H88">
            <v>0</v>
          </cell>
          <cell r="I88">
            <v>15874377.779999999</v>
          </cell>
          <cell r="J88">
            <v>0</v>
          </cell>
          <cell r="K88">
            <v>29303352.66</v>
          </cell>
          <cell r="L88">
            <v>0</v>
          </cell>
          <cell r="M88">
            <v>16085496.380000001</v>
          </cell>
          <cell r="N88">
            <v>5130401.12</v>
          </cell>
          <cell r="O88">
            <v>0</v>
          </cell>
          <cell r="P88">
            <v>10955095.260000002</v>
          </cell>
          <cell r="Q88">
            <v>10955095.260000002</v>
          </cell>
          <cell r="R88">
            <v>-4919282.5199999977</v>
          </cell>
        </row>
        <row r="89">
          <cell r="E89">
            <v>8</v>
          </cell>
          <cell r="F89" t="str">
            <v>Equipo de transporte, tracción y elevación</v>
          </cell>
          <cell r="G89">
            <v>372577145.32999998</v>
          </cell>
          <cell r="H89">
            <v>0</v>
          </cell>
          <cell r="I89">
            <v>440423070.92000002</v>
          </cell>
          <cell r="J89">
            <v>0</v>
          </cell>
          <cell r="K89">
            <v>813000216.25</v>
          </cell>
          <cell r="L89">
            <v>0</v>
          </cell>
          <cell r="M89">
            <v>485596495.76999998</v>
          </cell>
          <cell r="N89">
            <v>40475815.310000002</v>
          </cell>
          <cell r="O89">
            <v>0</v>
          </cell>
          <cell r="P89">
            <v>445120680.45999998</v>
          </cell>
          <cell r="Q89">
            <v>445120680.45999998</v>
          </cell>
          <cell r="R89">
            <v>4697609.5399999619</v>
          </cell>
        </row>
        <row r="90">
          <cell r="E90">
            <v>8</v>
          </cell>
          <cell r="F90" t="str">
            <v>Equipo sanitario y de laboratorio</v>
          </cell>
          <cell r="G90">
            <v>82357718.400000006</v>
          </cell>
          <cell r="H90">
            <v>0</v>
          </cell>
          <cell r="I90">
            <v>97354976.560000002</v>
          </cell>
          <cell r="J90">
            <v>0</v>
          </cell>
          <cell r="K90">
            <v>179712694.96000001</v>
          </cell>
          <cell r="L90">
            <v>0</v>
          </cell>
          <cell r="M90">
            <v>98213891.260000005</v>
          </cell>
          <cell r="N90">
            <v>826824.62</v>
          </cell>
          <cell r="O90">
            <v>0</v>
          </cell>
          <cell r="P90">
            <v>97387066.640000001</v>
          </cell>
          <cell r="Q90">
            <v>97387066.640000001</v>
          </cell>
          <cell r="R90">
            <v>32090.079999998212</v>
          </cell>
        </row>
        <row r="91">
          <cell r="E91">
            <v>8</v>
          </cell>
          <cell r="F91" t="str">
            <v>Equipo de comunicación y señalamiento</v>
          </cell>
          <cell r="G91">
            <v>244066858.09</v>
          </cell>
          <cell r="H91">
            <v>0</v>
          </cell>
          <cell r="I91">
            <v>288511188.88</v>
          </cell>
          <cell r="J91">
            <v>0</v>
          </cell>
          <cell r="K91">
            <v>532578046.97000003</v>
          </cell>
          <cell r="L91">
            <v>0</v>
          </cell>
          <cell r="M91">
            <v>324266362.50999999</v>
          </cell>
          <cell r="N91">
            <v>2586145.4700000002</v>
          </cell>
          <cell r="O91">
            <v>0</v>
          </cell>
          <cell r="P91">
            <v>321680217.03999996</v>
          </cell>
          <cell r="Q91">
            <v>321680217.03999996</v>
          </cell>
          <cell r="R91">
            <v>33169028.159999967</v>
          </cell>
        </row>
        <row r="92">
          <cell r="E92">
            <v>8</v>
          </cell>
          <cell r="F92" t="str">
            <v>Equipo educacional y recreativo</v>
          </cell>
          <cell r="G92">
            <v>21742052.800000001</v>
          </cell>
          <cell r="H92">
            <v>0</v>
          </cell>
          <cell r="I92">
            <v>25701258.870000001</v>
          </cell>
          <cell r="J92">
            <v>0</v>
          </cell>
          <cell r="K92">
            <v>47443311.670000002</v>
          </cell>
          <cell r="L92">
            <v>0</v>
          </cell>
          <cell r="M92">
            <v>25690829.379999999</v>
          </cell>
          <cell r="N92">
            <v>1349652.42</v>
          </cell>
          <cell r="O92">
            <v>0</v>
          </cell>
          <cell r="P92">
            <v>24341176.960000001</v>
          </cell>
          <cell r="Q92">
            <v>24341176.960000001</v>
          </cell>
          <cell r="R92">
            <v>-1360081.9100000001</v>
          </cell>
        </row>
        <row r="93">
          <cell r="E93">
            <v>8</v>
          </cell>
          <cell r="F93" t="str">
            <v>Equipos para computación</v>
          </cell>
          <cell r="G93">
            <v>235639185.83000001</v>
          </cell>
          <cell r="H93">
            <v>0</v>
          </cell>
          <cell r="I93">
            <v>278548845.93000001</v>
          </cell>
          <cell r="J93">
            <v>0</v>
          </cell>
          <cell r="K93">
            <v>514188031.75999999</v>
          </cell>
          <cell r="L93">
            <v>0</v>
          </cell>
          <cell r="M93">
            <v>282885383.10000002</v>
          </cell>
          <cell r="N93">
            <v>20054650.549999997</v>
          </cell>
          <cell r="O93">
            <v>0</v>
          </cell>
          <cell r="P93">
            <v>262830732.55000001</v>
          </cell>
          <cell r="Q93">
            <v>262830732.55000001</v>
          </cell>
          <cell r="R93">
            <v>-15718113.379999995</v>
          </cell>
        </row>
        <row r="94">
          <cell r="E94">
            <v>8</v>
          </cell>
          <cell r="F94" t="str">
            <v>Equipos de oficina y muebles</v>
          </cell>
          <cell r="G94">
            <v>108489995.59</v>
          </cell>
          <cell r="H94">
            <v>0</v>
          </cell>
          <cell r="I94">
            <v>128245915.3</v>
          </cell>
          <cell r="J94">
            <v>0</v>
          </cell>
          <cell r="K94">
            <v>236735910.88999999</v>
          </cell>
          <cell r="L94">
            <v>0</v>
          </cell>
          <cell r="M94">
            <v>133230101.88</v>
          </cell>
          <cell r="N94">
            <v>8397687.2400000002</v>
          </cell>
          <cell r="O94">
            <v>0</v>
          </cell>
          <cell r="P94">
            <v>124832414.64</v>
          </cell>
          <cell r="Q94">
            <v>124832414.64</v>
          </cell>
          <cell r="R94">
            <v>-3413500.6599999964</v>
          </cell>
        </row>
        <row r="95">
          <cell r="E95">
            <v>8</v>
          </cell>
          <cell r="F95" t="str">
            <v>Herramientas y repuestos mayores</v>
          </cell>
          <cell r="G95">
            <v>50656283.299999997</v>
          </cell>
          <cell r="H95">
            <v>0</v>
          </cell>
          <cell r="I95">
            <v>59880741.829999998</v>
          </cell>
          <cell r="J95">
            <v>0</v>
          </cell>
          <cell r="K95">
            <v>110537025.13</v>
          </cell>
          <cell r="L95">
            <v>0</v>
          </cell>
          <cell r="M95">
            <v>67449832.290000007</v>
          </cell>
          <cell r="N95">
            <v>4004004.03</v>
          </cell>
          <cell r="O95">
            <v>0</v>
          </cell>
          <cell r="P95">
            <v>63445828.260000005</v>
          </cell>
          <cell r="Q95">
            <v>63445828.260000005</v>
          </cell>
          <cell r="R95">
            <v>3565086.4300000072</v>
          </cell>
        </row>
        <row r="96">
          <cell r="E96">
            <v>8</v>
          </cell>
          <cell r="F96" t="str">
            <v>Equipos varios</v>
          </cell>
          <cell r="G96">
            <v>357502480.02999997</v>
          </cell>
          <cell r="H96">
            <v>0</v>
          </cell>
          <cell r="I96">
            <v>422603324.13999999</v>
          </cell>
          <cell r="J96">
            <v>0</v>
          </cell>
          <cell r="K96">
            <v>780105804.16999996</v>
          </cell>
          <cell r="L96">
            <v>0</v>
          </cell>
          <cell r="M96">
            <v>425615922.25999999</v>
          </cell>
          <cell r="N96">
            <v>3839227.3</v>
          </cell>
          <cell r="O96">
            <v>0</v>
          </cell>
          <cell r="P96">
            <v>421776694.95999998</v>
          </cell>
          <cell r="Q96">
            <v>421776694.95999998</v>
          </cell>
          <cell r="R96">
            <v>-826629.18000000715</v>
          </cell>
        </row>
        <row r="97">
          <cell r="E97">
            <v>8</v>
          </cell>
          <cell r="F97" t="str">
            <v>Equipo militar y de seguridad</v>
          </cell>
          <cell r="G97">
            <v>4386747748.5200005</v>
          </cell>
          <cell r="H97">
            <v>0</v>
          </cell>
          <cell r="I97">
            <v>5185570126.7799997</v>
          </cell>
          <cell r="J97">
            <v>0</v>
          </cell>
          <cell r="K97">
            <v>9572317875.2999992</v>
          </cell>
          <cell r="L97">
            <v>0</v>
          </cell>
          <cell r="M97">
            <v>5212926738.1900005</v>
          </cell>
          <cell r="N97">
            <v>33116927.580000002</v>
          </cell>
          <cell r="O97">
            <v>0</v>
          </cell>
          <cell r="P97">
            <v>5179809810.6100006</v>
          </cell>
          <cell r="Q97">
            <v>5179809810.6100006</v>
          </cell>
          <cell r="R97">
            <v>-5760316.1699991226</v>
          </cell>
        </row>
        <row r="98">
          <cell r="E98">
            <v>8</v>
          </cell>
          <cell r="F98" t="str">
            <v>Constr. en proc. en bs. de dominio privado</v>
          </cell>
          <cell r="G98">
            <v>361261289.26999998</v>
          </cell>
          <cell r="H98">
            <v>0</v>
          </cell>
          <cell r="I98">
            <v>427046608.77999997</v>
          </cell>
          <cell r="J98">
            <v>0</v>
          </cell>
          <cell r="K98">
            <v>788307898.04999995</v>
          </cell>
          <cell r="L98">
            <v>0</v>
          </cell>
          <cell r="M98">
            <v>462347524.28000003</v>
          </cell>
          <cell r="N98">
            <v>33882311.350000001</v>
          </cell>
          <cell r="O98">
            <v>0</v>
          </cell>
          <cell r="P98">
            <v>428465212.93000001</v>
          </cell>
          <cell r="Q98">
            <v>428465212.93000001</v>
          </cell>
          <cell r="R98">
            <v>1418604.1500000358</v>
          </cell>
        </row>
        <row r="99">
          <cell r="E99">
            <v>8</v>
          </cell>
          <cell r="F99" t="str">
            <v>Constr. en proc. en bs. de dominio público</v>
          </cell>
          <cell r="G99">
            <v>300799769.26999998</v>
          </cell>
          <cell r="H99">
            <v>0</v>
          </cell>
          <cell r="I99">
            <v>355575106.44999999</v>
          </cell>
          <cell r="J99">
            <v>0</v>
          </cell>
          <cell r="K99">
            <v>656374875.72000003</v>
          </cell>
          <cell r="L99">
            <v>0</v>
          </cell>
          <cell r="M99">
            <v>230318314.74000001</v>
          </cell>
          <cell r="N99">
            <v>219489442.03999999</v>
          </cell>
          <cell r="O99">
            <v>0</v>
          </cell>
          <cell r="P99">
            <v>10828872.700000018</v>
          </cell>
          <cell r="Q99">
            <v>10828872.700000018</v>
          </cell>
          <cell r="R99">
            <v>-344746233.75</v>
          </cell>
        </row>
        <row r="100">
          <cell r="E100">
            <v>8</v>
          </cell>
          <cell r="F100" t="str">
            <v>Bienes de Dominio Público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355418863.19999999</v>
          </cell>
          <cell r="N100">
            <v>1</v>
          </cell>
          <cell r="O100">
            <v>0</v>
          </cell>
          <cell r="P100">
            <v>355418862.19999999</v>
          </cell>
          <cell r="Q100">
            <v>355418862.19999999</v>
          </cell>
          <cell r="R100">
            <v>355418862.19999999</v>
          </cell>
        </row>
        <row r="101">
          <cell r="E101">
            <v>8</v>
          </cell>
          <cell r="F101" t="str">
            <v>Otros bienes de uso</v>
          </cell>
          <cell r="G101">
            <v>3517179063.21</v>
          </cell>
          <cell r="H101">
            <v>0</v>
          </cell>
          <cell r="I101">
            <v>4157653853.4400001</v>
          </cell>
          <cell r="J101">
            <v>0</v>
          </cell>
          <cell r="K101">
            <v>7674832916.6499996</v>
          </cell>
          <cell r="L101">
            <v>0</v>
          </cell>
          <cell r="M101">
            <v>230881320.65000001</v>
          </cell>
          <cell r="N101">
            <v>627559.73</v>
          </cell>
          <cell r="O101">
            <v>0</v>
          </cell>
          <cell r="P101">
            <v>230253760.92000002</v>
          </cell>
          <cell r="Q101">
            <v>230253760.92000002</v>
          </cell>
          <cell r="R101">
            <v>-3927400092.52</v>
          </cell>
        </row>
        <row r="102">
          <cell r="E102">
            <v>100</v>
          </cell>
          <cell r="F102" t="str">
            <v>Edificios e instalaciones</v>
          </cell>
          <cell r="G102">
            <v>0</v>
          </cell>
          <cell r="H102">
            <v>368016508.57999998</v>
          </cell>
          <cell r="I102">
            <v>0</v>
          </cell>
          <cell r="J102">
            <v>435031946.77999997</v>
          </cell>
          <cell r="K102">
            <v>0</v>
          </cell>
          <cell r="L102">
            <v>803048455.3599999</v>
          </cell>
          <cell r="M102">
            <v>8725927.25</v>
          </cell>
          <cell r="N102">
            <v>569595222.00999999</v>
          </cell>
          <cell r="O102">
            <v>0</v>
          </cell>
          <cell r="P102">
            <v>-560869294.75999999</v>
          </cell>
          <cell r="Q102">
            <v>-560869294.75999999</v>
          </cell>
          <cell r="R102">
            <v>-125837347.98000002</v>
          </cell>
        </row>
        <row r="103">
          <cell r="E103">
            <v>100</v>
          </cell>
          <cell r="F103" t="str">
            <v>Maquinaria y equipo de producción</v>
          </cell>
          <cell r="G103">
            <v>0</v>
          </cell>
          <cell r="H103">
            <v>8249882.4400000004</v>
          </cell>
          <cell r="I103">
            <v>0</v>
          </cell>
          <cell r="J103">
            <v>9752177.7799999993</v>
          </cell>
          <cell r="K103">
            <v>0</v>
          </cell>
          <cell r="L103">
            <v>18002060.219999999</v>
          </cell>
          <cell r="M103">
            <v>2183906.06</v>
          </cell>
          <cell r="N103">
            <v>9359092.3599999994</v>
          </cell>
          <cell r="O103">
            <v>0</v>
          </cell>
          <cell r="P103">
            <v>-7175186.2999999989</v>
          </cell>
          <cell r="Q103">
            <v>-7175186.2999999989</v>
          </cell>
          <cell r="R103">
            <v>2576991.4800000004</v>
          </cell>
        </row>
        <row r="104">
          <cell r="E104">
            <v>100</v>
          </cell>
          <cell r="F104" t="str">
            <v>Equipo de transporte, tracción y elevación</v>
          </cell>
          <cell r="G104">
            <v>0</v>
          </cell>
          <cell r="H104">
            <v>218125768.03</v>
          </cell>
          <cell r="I104">
            <v>0</v>
          </cell>
          <cell r="J104">
            <v>257846252.25999999</v>
          </cell>
          <cell r="K104">
            <v>0</v>
          </cell>
          <cell r="L104">
            <v>475972020.28999996</v>
          </cell>
          <cell r="M104">
            <v>25330812.920000002</v>
          </cell>
          <cell r="N104">
            <v>283389126.36000001</v>
          </cell>
          <cell r="O104">
            <v>0</v>
          </cell>
          <cell r="P104">
            <v>-258058313.44</v>
          </cell>
          <cell r="Q104">
            <v>-258058313.44</v>
          </cell>
          <cell r="R104">
            <v>-212061.18000000715</v>
          </cell>
        </row>
        <row r="105">
          <cell r="E105">
            <v>100</v>
          </cell>
          <cell r="F105" t="str">
            <v>Equipo sanitario y de laboratorio</v>
          </cell>
          <cell r="G105">
            <v>0</v>
          </cell>
          <cell r="H105">
            <v>62914285.390000001</v>
          </cell>
          <cell r="I105">
            <v>0</v>
          </cell>
          <cell r="J105">
            <v>74370913.849999994</v>
          </cell>
          <cell r="K105">
            <v>0</v>
          </cell>
          <cell r="L105">
            <v>137285199.24000001</v>
          </cell>
          <cell r="M105">
            <v>516448.53</v>
          </cell>
          <cell r="N105">
            <v>95152685.739999995</v>
          </cell>
          <cell r="O105">
            <v>0</v>
          </cell>
          <cell r="P105">
            <v>-94636237.209999993</v>
          </cell>
          <cell r="Q105">
            <v>-94636237.209999993</v>
          </cell>
          <cell r="R105">
            <v>-20265323.359999999</v>
          </cell>
        </row>
        <row r="106">
          <cell r="E106">
            <v>100</v>
          </cell>
          <cell r="F106" t="str">
            <v>Equipo de comunicación y señalamiento</v>
          </cell>
          <cell r="G106">
            <v>0</v>
          </cell>
          <cell r="H106">
            <v>103042353.17</v>
          </cell>
          <cell r="I106">
            <v>0</v>
          </cell>
          <cell r="J106">
            <v>121806262.64</v>
          </cell>
          <cell r="K106">
            <v>0</v>
          </cell>
          <cell r="L106">
            <v>224848615.81</v>
          </cell>
          <cell r="M106">
            <v>1426907.56</v>
          </cell>
          <cell r="N106">
            <v>142278009.19</v>
          </cell>
          <cell r="O106">
            <v>0</v>
          </cell>
          <cell r="P106">
            <v>-140851101.63</v>
          </cell>
          <cell r="Q106">
            <v>-140851101.63</v>
          </cell>
          <cell r="R106">
            <v>-19044838.989999995</v>
          </cell>
        </row>
        <row r="107">
          <cell r="E107">
            <v>100</v>
          </cell>
          <cell r="F107" t="str">
            <v>Equipo educacional y recreativo</v>
          </cell>
          <cell r="G107">
            <v>0</v>
          </cell>
          <cell r="H107">
            <v>19684383.300000001</v>
          </cell>
          <cell r="I107">
            <v>0</v>
          </cell>
          <cell r="J107">
            <v>23268889.809999999</v>
          </cell>
          <cell r="K107">
            <v>0</v>
          </cell>
          <cell r="L107">
            <v>42953273.109999999</v>
          </cell>
          <cell r="M107">
            <v>1180233.22</v>
          </cell>
          <cell r="N107">
            <v>24434578.02</v>
          </cell>
          <cell r="O107">
            <v>0</v>
          </cell>
          <cell r="P107">
            <v>-23254344.800000001</v>
          </cell>
          <cell r="Q107">
            <v>-23254344.800000001</v>
          </cell>
          <cell r="R107">
            <v>14545.009999997914</v>
          </cell>
        </row>
        <row r="108">
          <cell r="E108">
            <v>100</v>
          </cell>
          <cell r="F108" t="str">
            <v>Equipos para computación</v>
          </cell>
          <cell r="G108">
            <v>0</v>
          </cell>
          <cell r="H108">
            <v>199963616.31</v>
          </cell>
          <cell r="I108">
            <v>0</v>
          </cell>
          <cell r="J108">
            <v>236376790.88</v>
          </cell>
          <cell r="K108">
            <v>0</v>
          </cell>
          <cell r="L108">
            <v>436340407.19</v>
          </cell>
          <cell r="M108">
            <v>7566382.0099999998</v>
          </cell>
          <cell r="N108">
            <v>274656762.06</v>
          </cell>
          <cell r="O108">
            <v>0</v>
          </cell>
          <cell r="P108">
            <v>-267090380.05000001</v>
          </cell>
          <cell r="Q108">
            <v>-267090380.05000001</v>
          </cell>
          <cell r="R108">
            <v>-30713589.170000017</v>
          </cell>
        </row>
        <row r="109">
          <cell r="E109">
            <v>100</v>
          </cell>
          <cell r="F109" t="str">
            <v>Equipos de oficina y muebles</v>
          </cell>
          <cell r="G109">
            <v>0</v>
          </cell>
          <cell r="H109">
            <v>70382208.189999998</v>
          </cell>
          <cell r="I109">
            <v>0</v>
          </cell>
          <cell r="J109">
            <v>83198737.920000002</v>
          </cell>
          <cell r="K109">
            <v>0</v>
          </cell>
          <cell r="L109">
            <v>153580946.11000001</v>
          </cell>
          <cell r="M109">
            <v>5308827.5199999996</v>
          </cell>
          <cell r="N109">
            <v>102074249.15000001</v>
          </cell>
          <cell r="O109">
            <v>0</v>
          </cell>
          <cell r="P109">
            <v>-96765421.63000001</v>
          </cell>
          <cell r="Q109">
            <v>-96765421.63000001</v>
          </cell>
          <cell r="R109">
            <v>-13566683.710000008</v>
          </cell>
        </row>
        <row r="110">
          <cell r="E110">
            <v>100</v>
          </cell>
          <cell r="F110" t="str">
            <v>Herramientas y repuestos mayores</v>
          </cell>
          <cell r="G110">
            <v>0</v>
          </cell>
          <cell r="H110">
            <v>12955643.25</v>
          </cell>
          <cell r="I110">
            <v>0</v>
          </cell>
          <cell r="J110">
            <v>15314852.93</v>
          </cell>
          <cell r="K110">
            <v>0</v>
          </cell>
          <cell r="L110">
            <v>28270496.18</v>
          </cell>
          <cell r="M110">
            <v>199465.31</v>
          </cell>
          <cell r="N110">
            <v>21438058.309999999</v>
          </cell>
          <cell r="O110">
            <v>0</v>
          </cell>
          <cell r="P110">
            <v>-21238593</v>
          </cell>
          <cell r="Q110">
            <v>-21238593</v>
          </cell>
          <cell r="R110">
            <v>-5923740.0700000003</v>
          </cell>
        </row>
        <row r="111">
          <cell r="E111">
            <v>100</v>
          </cell>
          <cell r="F111" t="str">
            <v>Equipos varios</v>
          </cell>
          <cell r="G111">
            <v>0</v>
          </cell>
          <cell r="H111">
            <v>61682317.240000002</v>
          </cell>
          <cell r="I111">
            <v>0</v>
          </cell>
          <cell r="J111">
            <v>72914605.530000001</v>
          </cell>
          <cell r="K111">
            <v>0</v>
          </cell>
          <cell r="L111">
            <v>134596922.77000001</v>
          </cell>
          <cell r="M111">
            <v>2147057.54</v>
          </cell>
          <cell r="N111">
            <v>98309981.120000005</v>
          </cell>
          <cell r="O111">
            <v>0</v>
          </cell>
          <cell r="P111">
            <v>-96162923.579999998</v>
          </cell>
          <cell r="Q111">
            <v>-96162923.579999998</v>
          </cell>
          <cell r="R111">
            <v>-23248318.049999997</v>
          </cell>
        </row>
        <row r="112">
          <cell r="E112">
            <v>100</v>
          </cell>
          <cell r="F112" t="str">
            <v>Equipo militar y de seguridad</v>
          </cell>
          <cell r="G112">
            <v>0</v>
          </cell>
          <cell r="H112">
            <v>1052239883.54</v>
          </cell>
          <cell r="I112">
            <v>0</v>
          </cell>
          <cell r="J112">
            <v>1243851714.0899999</v>
          </cell>
          <cell r="K112">
            <v>0</v>
          </cell>
          <cell r="L112">
            <v>2296091597.6300001</v>
          </cell>
          <cell r="M112">
            <v>53634.62</v>
          </cell>
          <cell r="N112">
            <v>4958060643.3800001</v>
          </cell>
          <cell r="O112">
            <v>0</v>
          </cell>
          <cell r="P112">
            <v>-4958007008.7600002</v>
          </cell>
          <cell r="Q112">
            <v>-4958007008.7600002</v>
          </cell>
          <cell r="R112">
            <v>-3714155294.6700001</v>
          </cell>
        </row>
        <row r="113">
          <cell r="E113">
            <v>100</v>
          </cell>
          <cell r="F113" t="str">
            <v>Otros bienes de uso</v>
          </cell>
          <cell r="G113">
            <v>0</v>
          </cell>
          <cell r="H113">
            <v>41326380.039999999</v>
          </cell>
          <cell r="I113">
            <v>0</v>
          </cell>
          <cell r="J113">
            <v>48851872.520000003</v>
          </cell>
          <cell r="K113">
            <v>0</v>
          </cell>
          <cell r="L113">
            <v>90178252.560000002</v>
          </cell>
          <cell r="M113">
            <v>14632.46</v>
          </cell>
          <cell r="N113">
            <v>63935596.75</v>
          </cell>
          <cell r="O113">
            <v>0</v>
          </cell>
          <cell r="P113">
            <v>-63920964.289999999</v>
          </cell>
          <cell r="Q113">
            <v>-63920964.289999999</v>
          </cell>
          <cell r="R113">
            <v>-15069091.769999996</v>
          </cell>
        </row>
        <row r="114">
          <cell r="E114">
            <v>9</v>
          </cell>
          <cell r="F114" t="str">
            <v>Activos intangibles</v>
          </cell>
          <cell r="G114">
            <v>12746777.640000001</v>
          </cell>
          <cell r="H114">
            <v>0</v>
          </cell>
          <cell r="I114">
            <v>15067953.1</v>
          </cell>
          <cell r="J114">
            <v>0</v>
          </cell>
          <cell r="K114">
            <v>27814730.740000002</v>
          </cell>
          <cell r="L114">
            <v>0</v>
          </cell>
          <cell r="M114">
            <v>17484646.68</v>
          </cell>
          <cell r="N114">
            <v>210900.43</v>
          </cell>
          <cell r="O114">
            <v>0</v>
          </cell>
          <cell r="P114">
            <v>17273746.25</v>
          </cell>
          <cell r="Q114">
            <v>17273746.25</v>
          </cell>
          <cell r="R114">
            <v>2205793.1500000004</v>
          </cell>
        </row>
        <row r="115">
          <cell r="E115">
            <v>101</v>
          </cell>
          <cell r="F115" t="str">
            <v>Activos intangibles</v>
          </cell>
          <cell r="G115">
            <v>0</v>
          </cell>
          <cell r="H115">
            <v>10207552.24</v>
          </cell>
          <cell r="I115">
            <v>0</v>
          </cell>
          <cell r="J115">
            <v>12066337.300000001</v>
          </cell>
          <cell r="K115">
            <v>0</v>
          </cell>
          <cell r="L115">
            <v>22273889.539999999</v>
          </cell>
          <cell r="M115">
            <v>98876.56</v>
          </cell>
          <cell r="N115">
            <v>16920512.600000001</v>
          </cell>
          <cell r="O115">
            <v>0</v>
          </cell>
          <cell r="P115">
            <v>-16821636.040000003</v>
          </cell>
          <cell r="Q115">
            <v>-16821636.040000003</v>
          </cell>
          <cell r="R115">
            <v>-4755298.7400000021</v>
          </cell>
        </row>
        <row r="116">
          <cell r="E116">
            <v>11</v>
          </cell>
          <cell r="F116" t="str">
            <v>Otros activos a asignar a largo plazo</v>
          </cell>
          <cell r="G116">
            <v>7063846699.3699999</v>
          </cell>
          <cell r="H116">
            <v>0</v>
          </cell>
          <cell r="I116">
            <v>8350166119.4799995</v>
          </cell>
          <cell r="J116">
            <v>0</v>
          </cell>
          <cell r="K116">
            <v>15414012818.849998</v>
          </cell>
          <cell r="L116">
            <v>0</v>
          </cell>
          <cell r="M116">
            <v>479750643.95999998</v>
          </cell>
          <cell r="N116">
            <v>183836856.33000001</v>
          </cell>
          <cell r="O116">
            <v>0</v>
          </cell>
          <cell r="P116">
            <v>295913787.63</v>
          </cell>
          <cell r="Q116">
            <v>295913787.63</v>
          </cell>
          <cell r="R116">
            <v>-8054252331.8499994</v>
          </cell>
        </row>
        <row r="117">
          <cell r="E117">
            <v>12</v>
          </cell>
          <cell r="F117" t="str">
            <v>Cuentas comerciales a pagar</v>
          </cell>
          <cell r="G117">
            <v>0</v>
          </cell>
          <cell r="H117">
            <v>260389818.56999999</v>
          </cell>
          <cell r="I117">
            <v>0</v>
          </cell>
          <cell r="J117">
            <v>307806544.13999999</v>
          </cell>
          <cell r="K117">
            <v>0</v>
          </cell>
          <cell r="L117">
            <v>568196362.71000004</v>
          </cell>
          <cell r="M117">
            <v>1258969313.96</v>
          </cell>
          <cell r="N117">
            <v>1425471727.96</v>
          </cell>
          <cell r="O117">
            <v>0</v>
          </cell>
          <cell r="P117">
            <v>-166502414</v>
          </cell>
          <cell r="Q117">
            <v>-166502414</v>
          </cell>
          <cell r="R117">
            <v>141304130.13999999</v>
          </cell>
        </row>
        <row r="118">
          <cell r="E118">
            <v>12</v>
          </cell>
          <cell r="F118" t="str">
            <v>Contratistas</v>
          </cell>
          <cell r="G118">
            <v>0</v>
          </cell>
          <cell r="H118">
            <v>10205588.16</v>
          </cell>
          <cell r="I118">
            <v>0</v>
          </cell>
          <cell r="J118">
            <v>12064015.560000001</v>
          </cell>
          <cell r="K118">
            <v>0</v>
          </cell>
          <cell r="L118">
            <v>22269603.719999999</v>
          </cell>
          <cell r="M118">
            <v>24247056.66</v>
          </cell>
          <cell r="N118">
            <v>36718337.829999998</v>
          </cell>
          <cell r="O118">
            <v>0</v>
          </cell>
          <cell r="P118">
            <v>-12471281.169999998</v>
          </cell>
          <cell r="Q118">
            <v>-12471281.169999998</v>
          </cell>
          <cell r="R118">
            <v>-407265.60999999754</v>
          </cell>
        </row>
        <row r="119">
          <cell r="E119">
            <v>12</v>
          </cell>
          <cell r="F119" t="str">
            <v>Sueldos y salarios a pagar</v>
          </cell>
          <cell r="G119">
            <v>0</v>
          </cell>
          <cell r="H119">
            <v>396187137.16000003</v>
          </cell>
          <cell r="I119">
            <v>0</v>
          </cell>
          <cell r="J119">
            <v>468332418.64999998</v>
          </cell>
          <cell r="K119">
            <v>0</v>
          </cell>
          <cell r="L119">
            <v>864519555.80999994</v>
          </cell>
          <cell r="M119">
            <v>4336557377.2600002</v>
          </cell>
          <cell r="N119">
            <v>4307549412.7399998</v>
          </cell>
          <cell r="O119">
            <v>0</v>
          </cell>
          <cell r="P119">
            <v>29007964.520000458</v>
          </cell>
          <cell r="Q119">
            <v>29007964.520000458</v>
          </cell>
          <cell r="R119">
            <v>497340383.17000043</v>
          </cell>
        </row>
        <row r="120">
          <cell r="E120">
            <v>12</v>
          </cell>
          <cell r="F120" t="str">
            <v>Contribuciones patronales a pagar</v>
          </cell>
          <cell r="G120">
            <v>0</v>
          </cell>
          <cell r="H120">
            <v>115553701.36</v>
          </cell>
          <cell r="I120">
            <v>0</v>
          </cell>
          <cell r="J120">
            <v>136595914.81999999</v>
          </cell>
          <cell r="K120">
            <v>0</v>
          </cell>
          <cell r="L120">
            <v>252149616.18000001</v>
          </cell>
          <cell r="M120">
            <v>697864138.38</v>
          </cell>
          <cell r="N120">
            <v>666063931.81000006</v>
          </cell>
          <cell r="O120">
            <v>0</v>
          </cell>
          <cell r="P120">
            <v>31800206.569999933</v>
          </cell>
          <cell r="Q120">
            <v>31800206.569999933</v>
          </cell>
          <cell r="R120">
            <v>168396121.38999993</v>
          </cell>
        </row>
        <row r="121">
          <cell r="E121">
            <v>12</v>
          </cell>
          <cell r="F121" t="str">
            <v>Prestaciones sociales a pagar</v>
          </cell>
          <cell r="G121">
            <v>0</v>
          </cell>
          <cell r="H121">
            <v>6566959.75</v>
          </cell>
          <cell r="I121">
            <v>0</v>
          </cell>
          <cell r="J121">
            <v>7762796.5499999998</v>
          </cell>
          <cell r="K121">
            <v>0</v>
          </cell>
          <cell r="L121">
            <v>14329756.300000001</v>
          </cell>
          <cell r="M121">
            <v>114534520.92</v>
          </cell>
          <cell r="N121">
            <v>117193441.94999999</v>
          </cell>
          <cell r="O121">
            <v>0</v>
          </cell>
          <cell r="P121">
            <v>-2658921.0299999863</v>
          </cell>
          <cell r="Q121">
            <v>-2658921.0299999863</v>
          </cell>
          <cell r="R121">
            <v>5103875.5200000135</v>
          </cell>
        </row>
        <row r="122">
          <cell r="E122">
            <v>12</v>
          </cell>
          <cell r="F122" t="str">
            <v>Beneficios y compensaciones a pagar</v>
          </cell>
          <cell r="G122">
            <v>0</v>
          </cell>
          <cell r="H122">
            <v>31676965.300000001</v>
          </cell>
          <cell r="I122">
            <v>0</v>
          </cell>
          <cell r="J122">
            <v>37445309</v>
          </cell>
          <cell r="K122">
            <v>0</v>
          </cell>
          <cell r="L122">
            <v>69122274.299999997</v>
          </cell>
          <cell r="M122">
            <v>121295699.22999999</v>
          </cell>
          <cell r="N122">
            <v>115273701.23</v>
          </cell>
          <cell r="O122">
            <v>0</v>
          </cell>
          <cell r="P122">
            <v>6021997.9999999851</v>
          </cell>
          <cell r="Q122">
            <v>6021997.9999999851</v>
          </cell>
          <cell r="R122">
            <v>43467306.999999985</v>
          </cell>
        </row>
        <row r="123">
          <cell r="E123">
            <v>12</v>
          </cell>
          <cell r="F123" t="str">
            <v>Retenciones de impuestos a pagar DGI</v>
          </cell>
          <cell r="G123">
            <v>0</v>
          </cell>
          <cell r="H123">
            <v>154457.84</v>
          </cell>
          <cell r="I123">
            <v>0</v>
          </cell>
          <cell r="J123">
            <v>182584.46</v>
          </cell>
          <cell r="K123">
            <v>0</v>
          </cell>
          <cell r="L123">
            <v>337042.3</v>
          </cell>
          <cell r="M123">
            <v>43268260.490000002</v>
          </cell>
          <cell r="N123">
            <v>45475212.950000003</v>
          </cell>
          <cell r="O123">
            <v>0</v>
          </cell>
          <cell r="P123">
            <v>-2206952.4600000009</v>
          </cell>
          <cell r="Q123">
            <v>-2206952.4600000009</v>
          </cell>
          <cell r="R123">
            <v>-2024368.0000000009</v>
          </cell>
        </row>
        <row r="124">
          <cell r="E124">
            <v>12</v>
          </cell>
          <cell r="F124" t="str">
            <v>Multas contratistas/proveedores</v>
          </cell>
          <cell r="G124">
            <v>0</v>
          </cell>
          <cell r="H124">
            <v>3630686.05</v>
          </cell>
          <cell r="I124">
            <v>0</v>
          </cell>
          <cell r="J124">
            <v>4291830.3499999996</v>
          </cell>
          <cell r="K124">
            <v>0</v>
          </cell>
          <cell r="L124">
            <v>7922516.3999999994</v>
          </cell>
          <cell r="M124">
            <v>3941.39</v>
          </cell>
          <cell r="N124">
            <v>2757219.61</v>
          </cell>
          <cell r="O124">
            <v>0</v>
          </cell>
          <cell r="P124">
            <v>-2753278.2199999997</v>
          </cell>
          <cell r="Q124">
            <v>-2753278.2199999997</v>
          </cell>
          <cell r="R124">
            <v>1538552.13</v>
          </cell>
        </row>
        <row r="125">
          <cell r="E125">
            <v>12</v>
          </cell>
          <cell r="F125" t="str">
            <v>Retenciones a pagar al sistema de Seguridad Social</v>
          </cell>
          <cell r="G125">
            <v>0</v>
          </cell>
          <cell r="H125">
            <v>8099.45</v>
          </cell>
          <cell r="I125">
            <v>0</v>
          </cell>
          <cell r="J125">
            <v>9574.35</v>
          </cell>
          <cell r="K125">
            <v>0</v>
          </cell>
          <cell r="L125">
            <v>17673.8</v>
          </cell>
          <cell r="M125">
            <v>99757.16</v>
          </cell>
          <cell r="N125">
            <v>103317.57</v>
          </cell>
          <cell r="O125">
            <v>0</v>
          </cell>
          <cell r="P125">
            <v>-3560.4100000000035</v>
          </cell>
          <cell r="Q125">
            <v>-3560.4100000000035</v>
          </cell>
          <cell r="R125">
            <v>6013.9399999999969</v>
          </cell>
        </row>
        <row r="126">
          <cell r="E126">
            <v>12</v>
          </cell>
          <cell r="F126" t="str">
            <v>Retenciones de impuestos provinciales a pagar</v>
          </cell>
          <cell r="G126">
            <v>0</v>
          </cell>
          <cell r="H126">
            <v>90.17</v>
          </cell>
          <cell r="I126">
            <v>0</v>
          </cell>
          <cell r="J126">
            <v>106.59</v>
          </cell>
          <cell r="K126">
            <v>0</v>
          </cell>
          <cell r="L126">
            <v>196.76</v>
          </cell>
          <cell r="M126">
            <v>9145.1</v>
          </cell>
          <cell r="N126">
            <v>10861.22</v>
          </cell>
          <cell r="O126">
            <v>0</v>
          </cell>
          <cell r="P126">
            <v>-1716.119999999999</v>
          </cell>
          <cell r="Q126">
            <v>-1716.119999999999</v>
          </cell>
          <cell r="R126">
            <v>-1609.5299999999991</v>
          </cell>
        </row>
        <row r="127">
          <cell r="E127">
            <v>12</v>
          </cell>
          <cell r="F127" t="str">
            <v>Otras retenciones</v>
          </cell>
          <cell r="G127">
            <v>0</v>
          </cell>
          <cell r="H127">
            <v>986852.6</v>
          </cell>
          <cell r="I127">
            <v>0</v>
          </cell>
          <cell r="J127">
            <v>1166557.47</v>
          </cell>
          <cell r="K127">
            <v>0</v>
          </cell>
          <cell r="L127">
            <v>2153410.0699999998</v>
          </cell>
          <cell r="M127">
            <v>737227540.73000002</v>
          </cell>
          <cell r="N127">
            <v>737113038</v>
          </cell>
          <cell r="O127">
            <v>0</v>
          </cell>
          <cell r="P127">
            <v>114502.73000001907</v>
          </cell>
          <cell r="Q127">
            <v>114502.73000001907</v>
          </cell>
          <cell r="R127">
            <v>1281060.200000019</v>
          </cell>
        </row>
        <row r="128">
          <cell r="E128">
            <v>12</v>
          </cell>
          <cell r="F128" t="str">
            <v>Prestaciones de la seguridad social a pagar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</row>
        <row r="129">
          <cell r="E129">
            <v>12</v>
          </cell>
          <cell r="F129" t="str">
            <v>Impuestos a pagar</v>
          </cell>
          <cell r="G129">
            <v>0</v>
          </cell>
          <cell r="H129">
            <v>39411779.640000001</v>
          </cell>
          <cell r="I129">
            <v>0</v>
          </cell>
          <cell r="J129">
            <v>46588625.299999997</v>
          </cell>
          <cell r="K129">
            <v>0</v>
          </cell>
          <cell r="L129">
            <v>86000404.939999998</v>
          </cell>
          <cell r="M129">
            <v>14982810.219999999</v>
          </cell>
          <cell r="N129">
            <v>4313803.3099999996</v>
          </cell>
          <cell r="O129">
            <v>0</v>
          </cell>
          <cell r="P129">
            <v>10669006.91</v>
          </cell>
          <cell r="Q129">
            <v>10669006.91</v>
          </cell>
          <cell r="R129">
            <v>57257632.209999993</v>
          </cell>
        </row>
        <row r="130">
          <cell r="E130">
            <v>12</v>
          </cell>
          <cell r="F130" t="str">
            <v>Intereses a pagar</v>
          </cell>
          <cell r="G130">
            <v>0</v>
          </cell>
          <cell r="H130">
            <v>143144349.15000001</v>
          </cell>
          <cell r="I130">
            <v>0</v>
          </cell>
          <cell r="J130">
            <v>169210791.99000001</v>
          </cell>
          <cell r="K130">
            <v>0</v>
          </cell>
          <cell r="L130">
            <v>312355141.13999999</v>
          </cell>
          <cell r="M130">
            <v>5435148993.1900005</v>
          </cell>
          <cell r="N130">
            <v>5328009422.1400013</v>
          </cell>
          <cell r="O130">
            <v>0</v>
          </cell>
          <cell r="P130">
            <v>107139571.04999924</v>
          </cell>
          <cell r="Q130">
            <v>107139571.04999924</v>
          </cell>
          <cell r="R130">
            <v>276350363.03999925</v>
          </cell>
        </row>
        <row r="131">
          <cell r="E131">
            <v>12</v>
          </cell>
          <cell r="F131" t="str">
            <v>Transferencias a pagar</v>
          </cell>
          <cell r="G131">
            <v>0</v>
          </cell>
          <cell r="H131">
            <v>1140176920.3900001</v>
          </cell>
          <cell r="I131">
            <v>0</v>
          </cell>
          <cell r="J131">
            <v>1347801997.4200001</v>
          </cell>
          <cell r="K131">
            <v>0</v>
          </cell>
          <cell r="L131">
            <v>2487978917.8100004</v>
          </cell>
          <cell r="M131">
            <v>6755282177.71</v>
          </cell>
          <cell r="N131">
            <v>6936773349.7799997</v>
          </cell>
          <cell r="O131">
            <v>0</v>
          </cell>
          <cell r="P131">
            <v>-181491172.06999969</v>
          </cell>
          <cell r="Q131">
            <v>-181491172.06999969</v>
          </cell>
          <cell r="R131">
            <v>1166310825.3500004</v>
          </cell>
        </row>
        <row r="132">
          <cell r="E132">
            <v>12</v>
          </cell>
          <cell r="F132" t="str">
            <v>Acciones y aportes de capital a pagar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14000000</v>
          </cell>
          <cell r="N132">
            <v>24000000</v>
          </cell>
          <cell r="O132">
            <v>0</v>
          </cell>
          <cell r="P132">
            <v>-10000000</v>
          </cell>
          <cell r="Q132">
            <v>-10000000</v>
          </cell>
          <cell r="R132">
            <v>-10000000</v>
          </cell>
        </row>
        <row r="133">
          <cell r="E133">
            <v>12</v>
          </cell>
          <cell r="F133" t="str">
            <v>Prestamos otorgados a pagar</v>
          </cell>
          <cell r="G133">
            <v>0</v>
          </cell>
          <cell r="H133">
            <v>2033212</v>
          </cell>
          <cell r="I133">
            <v>0</v>
          </cell>
          <cell r="J133">
            <v>2403457.87</v>
          </cell>
          <cell r="K133">
            <v>0</v>
          </cell>
          <cell r="L133">
            <v>4436669.87</v>
          </cell>
          <cell r="M133">
            <v>24421855.199999999</v>
          </cell>
          <cell r="N133">
            <v>25664982</v>
          </cell>
          <cell r="O133">
            <v>0</v>
          </cell>
          <cell r="P133">
            <v>-1243126.8000000007</v>
          </cell>
          <cell r="Q133">
            <v>-1243126.8000000007</v>
          </cell>
          <cell r="R133">
            <v>1160331.0699999994</v>
          </cell>
        </row>
        <row r="134">
          <cell r="E134">
            <v>12</v>
          </cell>
          <cell r="F134" t="str">
            <v>Títulos y valores a pagar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2630085037.9499998</v>
          </cell>
          <cell r="N134">
            <v>2630085037.9499998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</row>
        <row r="135">
          <cell r="E135">
            <v>12</v>
          </cell>
          <cell r="F135" t="str">
            <v>Amortización deuda interna vencida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3735504794.6599998</v>
          </cell>
          <cell r="N135">
            <v>3735504794.6599998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</row>
        <row r="136">
          <cell r="E136">
            <v>12</v>
          </cell>
          <cell r="F136" t="str">
            <v>Amortización deuda externa vencida</v>
          </cell>
          <cell r="G136">
            <v>0</v>
          </cell>
          <cell r="H136">
            <v>6419213.8200000003</v>
          </cell>
          <cell r="I136">
            <v>0</v>
          </cell>
          <cell r="J136">
            <v>7588146.2400000002</v>
          </cell>
          <cell r="K136">
            <v>0</v>
          </cell>
          <cell r="L136">
            <v>14007360.060000001</v>
          </cell>
          <cell r="M136">
            <v>945483056</v>
          </cell>
          <cell r="N136">
            <v>941552614.63999999</v>
          </cell>
          <cell r="O136">
            <v>0</v>
          </cell>
          <cell r="P136">
            <v>3930441.3600000143</v>
          </cell>
          <cell r="Q136">
            <v>3930441.3600000143</v>
          </cell>
          <cell r="R136">
            <v>11518587.600000015</v>
          </cell>
        </row>
        <row r="137">
          <cell r="E137">
            <v>12</v>
          </cell>
          <cell r="F137" t="str">
            <v>Amortización prestamos internos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E138">
            <v>12</v>
          </cell>
          <cell r="F138" t="str">
            <v>Amortización prestamos externos</v>
          </cell>
          <cell r="G138">
            <v>0</v>
          </cell>
          <cell r="H138">
            <v>94938711.700000003</v>
          </cell>
          <cell r="I138">
            <v>0</v>
          </cell>
          <cell r="J138">
            <v>112226956.16</v>
          </cell>
          <cell r="K138">
            <v>0</v>
          </cell>
          <cell r="L138">
            <v>207165667.86000001</v>
          </cell>
          <cell r="M138">
            <v>8517822112.1700001</v>
          </cell>
          <cell r="N138">
            <v>10807917620.380001</v>
          </cell>
          <cell r="O138">
            <v>0</v>
          </cell>
          <cell r="P138">
            <v>-2290095508.210001</v>
          </cell>
          <cell r="Q138">
            <v>-2290095508.210001</v>
          </cell>
          <cell r="R138">
            <v>-2177868552.0500011</v>
          </cell>
        </row>
        <row r="139">
          <cell r="E139">
            <v>12</v>
          </cell>
          <cell r="F139" t="str">
            <v>Otras cuentas</v>
          </cell>
          <cell r="G139">
            <v>0</v>
          </cell>
          <cell r="H139">
            <v>515385242.41000003</v>
          </cell>
          <cell r="I139">
            <v>0</v>
          </cell>
          <cell r="J139">
            <v>609236379.66999996</v>
          </cell>
          <cell r="K139">
            <v>0</v>
          </cell>
          <cell r="L139">
            <v>1124621622.0799999</v>
          </cell>
          <cell r="M139">
            <v>16395679254.58</v>
          </cell>
          <cell r="N139">
            <v>16516504431.25</v>
          </cell>
          <cell r="O139">
            <v>0</v>
          </cell>
          <cell r="P139">
            <v>-120825176.67000008</v>
          </cell>
          <cell r="Q139">
            <v>-120825176.67000008</v>
          </cell>
          <cell r="R139">
            <v>488411202.99999988</v>
          </cell>
        </row>
        <row r="140">
          <cell r="E140">
            <v>12</v>
          </cell>
          <cell r="F140" t="str">
            <v>Documentos a pagar</v>
          </cell>
          <cell r="G140">
            <v>0</v>
          </cell>
          <cell r="H140">
            <v>1134950000</v>
          </cell>
          <cell r="I140">
            <v>0</v>
          </cell>
          <cell r="J140">
            <v>1341623260.05</v>
          </cell>
          <cell r="K140">
            <v>0</v>
          </cell>
          <cell r="L140">
            <v>2476573260.0500002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1341623260.05</v>
          </cell>
        </row>
        <row r="141">
          <cell r="E141">
            <v>12</v>
          </cell>
          <cell r="F141" t="str">
            <v>Prestamos a pagar</v>
          </cell>
          <cell r="G141">
            <v>0</v>
          </cell>
          <cell r="H141">
            <v>1615500000</v>
          </cell>
          <cell r="I141">
            <v>0</v>
          </cell>
          <cell r="J141">
            <v>1909680934.5</v>
          </cell>
          <cell r="K141">
            <v>0</v>
          </cell>
          <cell r="L141">
            <v>3525180934.5</v>
          </cell>
          <cell r="M141">
            <v>23600563876.73</v>
          </cell>
          <cell r="N141">
            <v>23758079791.27</v>
          </cell>
          <cell r="O141">
            <v>0</v>
          </cell>
          <cell r="P141">
            <v>-157515914.54000092</v>
          </cell>
          <cell r="Q141">
            <v>-157515914.54000092</v>
          </cell>
          <cell r="R141">
            <v>1752165019.9599991</v>
          </cell>
        </row>
        <row r="142">
          <cell r="E142">
            <v>12</v>
          </cell>
          <cell r="F142" t="str">
            <v>Letras de tesorería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4351629757.3699999</v>
          </cell>
          <cell r="N142">
            <v>5422478736.3699999</v>
          </cell>
          <cell r="O142">
            <v>0</v>
          </cell>
          <cell r="P142">
            <v>-1070848979</v>
          </cell>
          <cell r="Q142">
            <v>-1070848979</v>
          </cell>
          <cell r="R142">
            <v>-1070848979</v>
          </cell>
        </row>
        <row r="143">
          <cell r="E143">
            <v>12</v>
          </cell>
          <cell r="F143" t="str">
            <v>Impuestos directos a coparticipar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E144">
            <v>12</v>
          </cell>
          <cell r="F144" t="str">
            <v>Impuestos indirectos a coparticipar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</row>
        <row r="145">
          <cell r="E145">
            <v>12</v>
          </cell>
          <cell r="F145" t="str">
            <v>Porción corriente de deudas comerciales</v>
          </cell>
          <cell r="G145">
            <v>0</v>
          </cell>
          <cell r="H145">
            <v>128112440.91</v>
          </cell>
          <cell r="I145">
            <v>0</v>
          </cell>
          <cell r="J145">
            <v>151441588.28999999</v>
          </cell>
          <cell r="K145">
            <v>0</v>
          </cell>
          <cell r="L145">
            <v>279554029.19999999</v>
          </cell>
          <cell r="M145">
            <v>25898030</v>
          </cell>
          <cell r="N145">
            <v>25898030</v>
          </cell>
          <cell r="O145">
            <v>0</v>
          </cell>
          <cell r="P145">
            <v>0</v>
          </cell>
          <cell r="Q145">
            <v>0</v>
          </cell>
          <cell r="R145">
            <v>151441588.28999999</v>
          </cell>
        </row>
        <row r="146">
          <cell r="E146">
            <v>12</v>
          </cell>
          <cell r="F146" t="str">
            <v>Porción corriente de otras deudas</v>
          </cell>
          <cell r="G146">
            <v>0</v>
          </cell>
          <cell r="H146">
            <v>35888004.100000001</v>
          </cell>
          <cell r="I146">
            <v>0</v>
          </cell>
          <cell r="J146">
            <v>42423173.759999998</v>
          </cell>
          <cell r="K146">
            <v>0</v>
          </cell>
          <cell r="L146">
            <v>78311177.859999999</v>
          </cell>
          <cell r="M146">
            <v>717810694.70000005</v>
          </cell>
          <cell r="N146">
            <v>685020841.70000005</v>
          </cell>
          <cell r="O146">
            <v>0</v>
          </cell>
          <cell r="P146">
            <v>32789853</v>
          </cell>
          <cell r="Q146">
            <v>32789853</v>
          </cell>
          <cell r="R146">
            <v>75213026.75999999</v>
          </cell>
        </row>
        <row r="147">
          <cell r="E147">
            <v>12</v>
          </cell>
          <cell r="F147" t="str">
            <v>Porción corriente de la deuda documentada a largo plazo</v>
          </cell>
          <cell r="G147">
            <v>0</v>
          </cell>
          <cell r="H147">
            <v>21568890</v>
          </cell>
          <cell r="I147">
            <v>0</v>
          </cell>
          <cell r="J147">
            <v>25496563.300000001</v>
          </cell>
          <cell r="K147">
            <v>0</v>
          </cell>
          <cell r="L147">
            <v>47065453.299999997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25496563.300000001</v>
          </cell>
        </row>
        <row r="148">
          <cell r="E148">
            <v>12</v>
          </cell>
          <cell r="F148" t="str">
            <v>Porcion corriente de la deuda pública interna</v>
          </cell>
          <cell r="G148">
            <v>0</v>
          </cell>
          <cell r="H148">
            <v>1894062572.3900001</v>
          </cell>
          <cell r="I148">
            <v>0</v>
          </cell>
          <cell r="J148">
            <v>2238969472.7600002</v>
          </cell>
          <cell r="K148">
            <v>0</v>
          </cell>
          <cell r="L148">
            <v>4133032045.1500006</v>
          </cell>
          <cell r="M148">
            <v>10438707926.400002</v>
          </cell>
          <cell r="N148">
            <v>9763645354.0100002</v>
          </cell>
          <cell r="O148">
            <v>0</v>
          </cell>
          <cell r="P148">
            <v>675062572.3900013</v>
          </cell>
          <cell r="Q148">
            <v>675062572.3900013</v>
          </cell>
          <cell r="R148">
            <v>2914032045.1500015</v>
          </cell>
        </row>
        <row r="149">
          <cell r="E149">
            <v>12</v>
          </cell>
          <cell r="F149" t="str">
            <v>Porcion corriente de la deuda pública externa</v>
          </cell>
          <cell r="G149">
            <v>0</v>
          </cell>
          <cell r="H149">
            <v>12078735966.15</v>
          </cell>
          <cell r="I149">
            <v>0</v>
          </cell>
          <cell r="J149">
            <v>14278261706.85</v>
          </cell>
          <cell r="K149">
            <v>0</v>
          </cell>
          <cell r="L149">
            <v>26356997673</v>
          </cell>
          <cell r="M149">
            <v>35603267025.739998</v>
          </cell>
          <cell r="N149">
            <v>25431531059.590004</v>
          </cell>
          <cell r="O149">
            <v>0</v>
          </cell>
          <cell r="P149">
            <v>10171735966.149994</v>
          </cell>
          <cell r="Q149">
            <v>10171735966.149994</v>
          </cell>
          <cell r="R149">
            <v>24449997672.999992</v>
          </cell>
        </row>
        <row r="150">
          <cell r="E150">
            <v>12</v>
          </cell>
          <cell r="F150" t="str">
            <v>Porcion corriente de los préstamos internos a pagar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3667451525.6799998</v>
          </cell>
          <cell r="O150">
            <v>0</v>
          </cell>
          <cell r="P150">
            <v>-3667451525.6799998</v>
          </cell>
          <cell r="Q150">
            <v>-3667451525.6799998</v>
          </cell>
          <cell r="R150">
            <v>-3667451525.6799998</v>
          </cell>
        </row>
        <row r="151">
          <cell r="E151">
            <v>12</v>
          </cell>
          <cell r="F151" t="str">
            <v>Porcion corriente de los préstamos externos a pagar</v>
          </cell>
          <cell r="G151">
            <v>0</v>
          </cell>
          <cell r="H151">
            <v>8153118958.79</v>
          </cell>
          <cell r="I151">
            <v>0</v>
          </cell>
          <cell r="J151">
            <v>9637793768.0699997</v>
          </cell>
          <cell r="K151">
            <v>0</v>
          </cell>
          <cell r="L151">
            <v>17790912726.860001</v>
          </cell>
          <cell r="M151">
            <v>102834182505.22</v>
          </cell>
          <cell r="N151">
            <v>146762185342.47</v>
          </cell>
          <cell r="O151">
            <v>0</v>
          </cell>
          <cell r="P151">
            <v>-43928002837.25</v>
          </cell>
          <cell r="Q151">
            <v>-43928002837.25</v>
          </cell>
          <cell r="R151">
            <v>-34290209069.18</v>
          </cell>
        </row>
        <row r="152">
          <cell r="E152">
            <v>12</v>
          </cell>
          <cell r="F152" t="str">
            <v>Porción corriente de otros pasivos no corrientes</v>
          </cell>
          <cell r="G152">
            <v>0</v>
          </cell>
          <cell r="H152">
            <v>1969788748.9300001</v>
          </cell>
          <cell r="I152">
            <v>0</v>
          </cell>
          <cell r="J152">
            <v>2328485310.3200002</v>
          </cell>
          <cell r="K152">
            <v>0</v>
          </cell>
          <cell r="L152">
            <v>4298274059.25</v>
          </cell>
          <cell r="M152">
            <v>0</v>
          </cell>
          <cell r="N152">
            <v>4380790493.96</v>
          </cell>
          <cell r="O152">
            <v>0</v>
          </cell>
          <cell r="P152">
            <v>-4380790493.96</v>
          </cell>
          <cell r="Q152">
            <v>-4380790493.96</v>
          </cell>
          <cell r="R152">
            <v>-2052305183.6399999</v>
          </cell>
        </row>
        <row r="153">
          <cell r="E153">
            <v>14</v>
          </cell>
          <cell r="F153" t="str">
            <v>Otros anticipos</v>
          </cell>
          <cell r="G153">
            <v>0</v>
          </cell>
          <cell r="H153">
            <v>335144.71000000002</v>
          </cell>
          <cell r="I153">
            <v>0</v>
          </cell>
          <cell r="J153">
            <v>396174.23</v>
          </cell>
          <cell r="K153">
            <v>0</v>
          </cell>
          <cell r="L153">
            <v>731318.94</v>
          </cell>
          <cell r="M153">
            <v>236193.02</v>
          </cell>
          <cell r="N153">
            <v>0</v>
          </cell>
          <cell r="O153">
            <v>0</v>
          </cell>
          <cell r="P153">
            <v>236193.02</v>
          </cell>
          <cell r="Q153">
            <v>236193.02</v>
          </cell>
          <cell r="R153">
            <v>632367.25</v>
          </cell>
        </row>
        <row r="154">
          <cell r="F154" t="str">
            <v>Previsiones para autoseguro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</row>
        <row r="155">
          <cell r="F155" t="str">
            <v>Otras previsiones</v>
          </cell>
          <cell r="G155">
            <v>0</v>
          </cell>
          <cell r="H155">
            <v>896848655.95000005</v>
          </cell>
          <cell r="I155">
            <v>0</v>
          </cell>
          <cell r="J155">
            <v>1060163899.35</v>
          </cell>
          <cell r="K155">
            <v>0</v>
          </cell>
          <cell r="L155">
            <v>1957012555.3000002</v>
          </cell>
          <cell r="M155">
            <v>17.5</v>
          </cell>
          <cell r="N155">
            <v>3400000017.5</v>
          </cell>
          <cell r="O155">
            <v>0</v>
          </cell>
          <cell r="P155">
            <v>-3400000000</v>
          </cell>
          <cell r="Q155">
            <v>-3400000000</v>
          </cell>
          <cell r="R155">
            <v>-2339836100.6500001</v>
          </cell>
        </row>
        <row r="156">
          <cell r="E156">
            <v>13</v>
          </cell>
          <cell r="F156" t="str">
            <v>Fondos en Garantía</v>
          </cell>
          <cell r="G156">
            <v>0</v>
          </cell>
          <cell r="H156">
            <v>3124684.22</v>
          </cell>
          <cell r="I156">
            <v>0</v>
          </cell>
          <cell r="J156">
            <v>3693686.09</v>
          </cell>
          <cell r="K156">
            <v>0</v>
          </cell>
          <cell r="L156">
            <v>6818370.3100000005</v>
          </cell>
          <cell r="M156">
            <v>380346.68</v>
          </cell>
          <cell r="N156">
            <v>467196.24</v>
          </cell>
          <cell r="O156">
            <v>0</v>
          </cell>
          <cell r="P156">
            <v>-86849.56</v>
          </cell>
          <cell r="Q156">
            <v>-86849.56</v>
          </cell>
          <cell r="R156">
            <v>3606836.53</v>
          </cell>
        </row>
        <row r="157">
          <cell r="E157">
            <v>13</v>
          </cell>
          <cell r="F157" t="str">
            <v>Fondos de jerarquización A.N.A.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</row>
        <row r="158">
          <cell r="E158">
            <v>13</v>
          </cell>
          <cell r="F158" t="str">
            <v>INTA tasa de estadística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</row>
        <row r="159">
          <cell r="E159">
            <v>13</v>
          </cell>
          <cell r="F159" t="str">
            <v>Transferencias DGI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</row>
        <row r="160">
          <cell r="E160">
            <v>13</v>
          </cell>
          <cell r="F160" t="str">
            <v>Fondos de terceros en la C.U.T.</v>
          </cell>
          <cell r="G160">
            <v>0</v>
          </cell>
          <cell r="H160">
            <v>422539373.06</v>
          </cell>
          <cell r="I160">
            <v>0</v>
          </cell>
          <cell r="J160">
            <v>499483370.35000002</v>
          </cell>
          <cell r="K160">
            <v>0</v>
          </cell>
          <cell r="L160">
            <v>922022743.41000009</v>
          </cell>
          <cell r="M160">
            <v>1663736817.1400001</v>
          </cell>
          <cell r="N160">
            <v>1737512641.3399999</v>
          </cell>
          <cell r="O160">
            <v>0</v>
          </cell>
          <cell r="P160">
            <v>-73775824.199999809</v>
          </cell>
          <cell r="Q160">
            <v>-73775824.199999809</v>
          </cell>
          <cell r="R160">
            <v>425707546.15000021</v>
          </cell>
        </row>
        <row r="161">
          <cell r="E161">
            <v>13</v>
          </cell>
          <cell r="F161" t="str">
            <v>M R.R.E.E. - Tasa de Estadística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</row>
        <row r="162">
          <cell r="E162">
            <v>13</v>
          </cell>
          <cell r="F162" t="str">
            <v>Poder Judicial - 3.5%</v>
          </cell>
          <cell r="G162">
            <v>0</v>
          </cell>
          <cell r="H162">
            <v>153958.44</v>
          </cell>
          <cell r="I162">
            <v>0</v>
          </cell>
          <cell r="J162">
            <v>181994.12</v>
          </cell>
          <cell r="K162">
            <v>0</v>
          </cell>
          <cell r="L162">
            <v>335952.56</v>
          </cell>
          <cell r="M162">
            <v>223280724.25999999</v>
          </cell>
          <cell r="N162">
            <v>223227705.05000001</v>
          </cell>
          <cell r="O162">
            <v>0</v>
          </cell>
          <cell r="P162">
            <v>53019.209999978542</v>
          </cell>
          <cell r="Q162">
            <v>53019.209999978542</v>
          </cell>
          <cell r="R162">
            <v>235013.32999997854</v>
          </cell>
        </row>
        <row r="163">
          <cell r="E163">
            <v>13</v>
          </cell>
          <cell r="F163" t="str">
            <v>Otros fondos de terceros</v>
          </cell>
          <cell r="G163">
            <v>0</v>
          </cell>
          <cell r="H163">
            <v>98862049.150000006</v>
          </cell>
          <cell r="I163">
            <v>0</v>
          </cell>
          <cell r="J163">
            <v>116864729.44</v>
          </cell>
          <cell r="K163">
            <v>0</v>
          </cell>
          <cell r="L163">
            <v>215726778.59</v>
          </cell>
          <cell r="M163">
            <v>683840688.82000005</v>
          </cell>
          <cell r="N163">
            <v>732454244.71000004</v>
          </cell>
          <cell r="O163">
            <v>0</v>
          </cell>
          <cell r="P163">
            <v>-48613555.889999986</v>
          </cell>
          <cell r="Q163">
            <v>-48613555.889999986</v>
          </cell>
          <cell r="R163">
            <v>68251173.550000012</v>
          </cell>
        </row>
        <row r="164">
          <cell r="E164">
            <v>16</v>
          </cell>
          <cell r="F164" t="str">
            <v>Deudas por operaciones especiales</v>
          </cell>
          <cell r="G164">
            <v>0</v>
          </cell>
          <cell r="H164">
            <v>17552302.010000002</v>
          </cell>
          <cell r="I164">
            <v>0</v>
          </cell>
          <cell r="J164">
            <v>20748558.649999999</v>
          </cell>
          <cell r="K164">
            <v>0</v>
          </cell>
          <cell r="L164">
            <v>38300860.659999996</v>
          </cell>
          <cell r="M164">
            <v>0</v>
          </cell>
          <cell r="N164">
            <v>1381590988.24</v>
          </cell>
          <cell r="O164">
            <v>0</v>
          </cell>
          <cell r="P164">
            <v>-1381590988.24</v>
          </cell>
          <cell r="Q164">
            <v>-1381590988.24</v>
          </cell>
          <cell r="R164">
            <v>-1360842429.5899999</v>
          </cell>
        </row>
        <row r="165">
          <cell r="E165">
            <v>16</v>
          </cell>
          <cell r="F165" t="str">
            <v>DGI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</row>
        <row r="166">
          <cell r="E166">
            <v>16</v>
          </cell>
          <cell r="F166" t="str">
            <v>Aduana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</row>
        <row r="167">
          <cell r="E167">
            <v>16</v>
          </cell>
          <cell r="F167" t="str">
            <v>Otros</v>
          </cell>
          <cell r="G167">
            <v>0</v>
          </cell>
          <cell r="H167">
            <v>75896</v>
          </cell>
          <cell r="I167">
            <v>0</v>
          </cell>
          <cell r="J167">
            <v>89716.59</v>
          </cell>
          <cell r="K167">
            <v>0</v>
          </cell>
          <cell r="L167">
            <v>165612.59</v>
          </cell>
          <cell r="M167">
            <v>1199752974.5599999</v>
          </cell>
          <cell r="N167">
            <v>1255677140.47</v>
          </cell>
          <cell r="O167">
            <v>0</v>
          </cell>
          <cell r="P167">
            <v>-55924165.910000086</v>
          </cell>
          <cell r="Q167">
            <v>-55924165.910000086</v>
          </cell>
          <cell r="R167">
            <v>-55834449.320000082</v>
          </cell>
        </row>
        <row r="168">
          <cell r="E168">
            <v>16</v>
          </cell>
          <cell r="F168" t="str">
            <v>Otros pasivos a asignar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</row>
        <row r="169">
          <cell r="E169">
            <v>17</v>
          </cell>
          <cell r="F169" t="str">
            <v>Cuentas comerciales a pagar a largo plazo</v>
          </cell>
          <cell r="G169">
            <v>0</v>
          </cell>
          <cell r="H169">
            <v>30630863.420000002</v>
          </cell>
          <cell r="I169">
            <v>0</v>
          </cell>
          <cell r="J169">
            <v>36208713.020000003</v>
          </cell>
          <cell r="K169">
            <v>0</v>
          </cell>
          <cell r="L169">
            <v>66839576.440000005</v>
          </cell>
          <cell r="M169">
            <v>556069460.53999996</v>
          </cell>
          <cell r="N169">
            <v>556069460.53999996</v>
          </cell>
          <cell r="O169">
            <v>0</v>
          </cell>
          <cell r="P169">
            <v>0</v>
          </cell>
          <cell r="Q169">
            <v>0</v>
          </cell>
          <cell r="R169">
            <v>36208713.020000003</v>
          </cell>
        </row>
        <row r="170">
          <cell r="E170">
            <v>17</v>
          </cell>
          <cell r="F170" t="str">
            <v>Deudas con provincias a largo plazo</v>
          </cell>
          <cell r="G170">
            <v>0</v>
          </cell>
          <cell r="H170">
            <v>155311343.59</v>
          </cell>
          <cell r="I170">
            <v>0</v>
          </cell>
          <cell r="J170">
            <v>183593383.94999999</v>
          </cell>
          <cell r="K170">
            <v>0</v>
          </cell>
          <cell r="L170">
            <v>338904727.53999996</v>
          </cell>
          <cell r="M170">
            <v>32567814.850000001</v>
          </cell>
          <cell r="N170">
            <v>32789845</v>
          </cell>
          <cell r="O170">
            <v>0</v>
          </cell>
          <cell r="P170">
            <v>-222030.14999999851</v>
          </cell>
          <cell r="Q170">
            <v>-222030.14999999851</v>
          </cell>
          <cell r="R170">
            <v>183371353.79999998</v>
          </cell>
        </row>
        <row r="171">
          <cell r="E171">
            <v>17</v>
          </cell>
          <cell r="F171" t="str">
            <v>Otras deudas a pagar a largo plazo</v>
          </cell>
          <cell r="G171">
            <v>0</v>
          </cell>
          <cell r="H171">
            <v>1493442730.4400001</v>
          </cell>
          <cell r="I171">
            <v>0</v>
          </cell>
          <cell r="J171">
            <v>1765397158.21</v>
          </cell>
          <cell r="K171">
            <v>0</v>
          </cell>
          <cell r="L171">
            <v>3258839888.6500001</v>
          </cell>
          <cell r="M171">
            <v>127352046.15000001</v>
          </cell>
          <cell r="N171">
            <v>1453066952.3399999</v>
          </cell>
          <cell r="O171">
            <v>0</v>
          </cell>
          <cell r="P171">
            <v>-1325714906.1899998</v>
          </cell>
          <cell r="Q171">
            <v>-1325714906.1899998</v>
          </cell>
          <cell r="R171">
            <v>439682252.02000022</v>
          </cell>
        </row>
        <row r="172">
          <cell r="E172">
            <v>17</v>
          </cell>
          <cell r="F172" t="str">
            <v>Documentos a pagar a largo plazo</v>
          </cell>
          <cell r="G172">
            <v>0</v>
          </cell>
          <cell r="H172">
            <v>29247331.5</v>
          </cell>
          <cell r="I172">
            <v>0</v>
          </cell>
          <cell r="J172">
            <v>34573241.32</v>
          </cell>
          <cell r="K172">
            <v>0</v>
          </cell>
          <cell r="L172">
            <v>63820572.82</v>
          </cell>
          <cell r="M172">
            <v>923657215.80999994</v>
          </cell>
          <cell r="N172">
            <v>1886720237.4400001</v>
          </cell>
          <cell r="O172">
            <v>0</v>
          </cell>
          <cell r="P172">
            <v>-963063021.63000011</v>
          </cell>
          <cell r="Q172">
            <v>-963063021.63000011</v>
          </cell>
          <cell r="R172">
            <v>-928489780.31000006</v>
          </cell>
        </row>
        <row r="173">
          <cell r="E173">
            <v>17</v>
          </cell>
          <cell r="F173" t="str">
            <v>Deuda publica interna</v>
          </cell>
          <cell r="G173">
            <v>0</v>
          </cell>
          <cell r="H173">
            <v>1105140399.6199999</v>
          </cell>
          <cell r="I173">
            <v>0</v>
          </cell>
          <cell r="J173">
            <v>1306385361.25</v>
          </cell>
          <cell r="K173">
            <v>0</v>
          </cell>
          <cell r="L173">
            <v>2411525760.8699999</v>
          </cell>
          <cell r="M173">
            <v>27269591442.57</v>
          </cell>
          <cell r="N173">
            <v>74831500575.919998</v>
          </cell>
          <cell r="O173">
            <v>0</v>
          </cell>
          <cell r="P173">
            <v>-47561909133.349998</v>
          </cell>
          <cell r="Q173">
            <v>-47561909133.349998</v>
          </cell>
          <cell r="R173">
            <v>-46255523772.099998</v>
          </cell>
        </row>
        <row r="174">
          <cell r="E174">
            <v>17</v>
          </cell>
          <cell r="F174" t="str">
            <v>Deuda publica externa</v>
          </cell>
          <cell r="G174">
            <v>0</v>
          </cell>
          <cell r="H174">
            <v>47808466494</v>
          </cell>
          <cell r="I174">
            <v>0</v>
          </cell>
          <cell r="J174">
            <v>56514340434.089996</v>
          </cell>
          <cell r="K174">
            <v>0</v>
          </cell>
          <cell r="L174">
            <v>104322806928.09</v>
          </cell>
          <cell r="M174">
            <v>57015513745.410004</v>
          </cell>
          <cell r="N174">
            <v>224352401824.04999</v>
          </cell>
          <cell r="O174">
            <v>0</v>
          </cell>
          <cell r="P174">
            <v>-167336888078.63998</v>
          </cell>
          <cell r="Q174">
            <v>-167336888078.63998</v>
          </cell>
          <cell r="R174">
            <v>-110822547644.54999</v>
          </cell>
        </row>
        <row r="175">
          <cell r="E175">
            <v>17</v>
          </cell>
          <cell r="F175" t="str">
            <v>Prestamos internos a pagar a largo plazo</v>
          </cell>
          <cell r="G175">
            <v>0</v>
          </cell>
          <cell r="H175">
            <v>197676167.71000001</v>
          </cell>
          <cell r="I175">
            <v>0</v>
          </cell>
          <cell r="J175">
            <v>233672800.16999999</v>
          </cell>
          <cell r="K175">
            <v>0</v>
          </cell>
          <cell r="L175">
            <v>431348967.88</v>
          </cell>
          <cell r="M175">
            <v>0</v>
          </cell>
          <cell r="N175">
            <v>1508500</v>
          </cell>
          <cell r="O175">
            <v>0</v>
          </cell>
          <cell r="P175">
            <v>-1508500</v>
          </cell>
          <cell r="Q175">
            <v>-1508500</v>
          </cell>
          <cell r="R175">
            <v>232164300.16999999</v>
          </cell>
        </row>
        <row r="176">
          <cell r="E176">
            <v>17</v>
          </cell>
          <cell r="F176" t="str">
            <v>Prestamos externos a pagar a largo plazo</v>
          </cell>
          <cell r="G176">
            <v>0</v>
          </cell>
          <cell r="H176">
            <v>68375228250.559998</v>
          </cell>
          <cell r="I176">
            <v>0</v>
          </cell>
          <cell r="J176">
            <v>80826288939.759995</v>
          </cell>
          <cell r="K176">
            <v>0</v>
          </cell>
          <cell r="L176">
            <v>149201517190.32001</v>
          </cell>
          <cell r="M176">
            <v>163523222287.24002</v>
          </cell>
          <cell r="N176">
            <v>226298063289.28</v>
          </cell>
          <cell r="O176">
            <v>0</v>
          </cell>
          <cell r="P176">
            <v>-62774841002.039978</v>
          </cell>
          <cell r="Q176">
            <v>-62774841002.039978</v>
          </cell>
          <cell r="R176">
            <v>18051447937.720016</v>
          </cell>
        </row>
        <row r="177">
          <cell r="E177">
            <v>18</v>
          </cell>
          <cell r="F177" t="str">
            <v>Dif. de Cambio por Fluctuación de la Moneda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</row>
        <row r="178">
          <cell r="E178">
            <v>18</v>
          </cell>
          <cell r="F178" t="str">
            <v>Rec. Tributarios a Distribuir por Pagares Moratoria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</row>
        <row r="179">
          <cell r="E179">
            <v>18</v>
          </cell>
          <cell r="F179" t="str">
            <v>Otros Pasivos Diferidos a largo plazo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3928875.07</v>
          </cell>
          <cell r="N179">
            <v>3928875.07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</row>
        <row r="180">
          <cell r="F180" t="str">
            <v>Previsiones para autoseguro a largo plazo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</row>
        <row r="181">
          <cell r="F181" t="str">
            <v>Reservas técnicas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</row>
        <row r="182">
          <cell r="F182" t="str">
            <v>Previsiones por juicios a largo plazo</v>
          </cell>
          <cell r="G182">
            <v>0</v>
          </cell>
          <cell r="H182">
            <v>1395373999.1600001</v>
          </cell>
          <cell r="I182">
            <v>0</v>
          </cell>
          <cell r="J182">
            <v>1649470209.03</v>
          </cell>
          <cell r="K182">
            <v>0</v>
          </cell>
          <cell r="L182">
            <v>3044844208.1900001</v>
          </cell>
          <cell r="M182">
            <v>394980484.94</v>
          </cell>
          <cell r="N182">
            <v>1156304084.4100001</v>
          </cell>
          <cell r="O182">
            <v>0</v>
          </cell>
          <cell r="P182">
            <v>-761323599.47000003</v>
          </cell>
          <cell r="Q182">
            <v>-761323599.47000003</v>
          </cell>
          <cell r="R182">
            <v>888146609.55999994</v>
          </cell>
        </row>
        <row r="183">
          <cell r="F183" t="str">
            <v>Otras previsiones a largo plazo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</row>
        <row r="184">
          <cell r="E184">
            <v>999</v>
          </cell>
          <cell r="F184" t="str">
            <v>Otros pasivos a asignar a largo plazo</v>
          </cell>
          <cell r="G184">
            <v>0</v>
          </cell>
          <cell r="H184">
            <v>2767169327.9099998</v>
          </cell>
          <cell r="I184">
            <v>0</v>
          </cell>
          <cell r="J184">
            <v>3271068095.3499999</v>
          </cell>
          <cell r="K184">
            <v>0</v>
          </cell>
          <cell r="L184">
            <v>6038237423.2600002</v>
          </cell>
          <cell r="M184">
            <v>0</v>
          </cell>
          <cell r="N184">
            <v>128441277.36</v>
          </cell>
          <cell r="O184">
            <v>0</v>
          </cell>
          <cell r="P184">
            <v>-128441277.36</v>
          </cell>
          <cell r="Q184">
            <v>-128441277.36</v>
          </cell>
          <cell r="R184">
            <v>3142626817.9899998</v>
          </cell>
        </row>
        <row r="185">
          <cell r="E185">
            <v>21</v>
          </cell>
          <cell r="F185" t="str">
            <v>Capital Fiscal</v>
          </cell>
          <cell r="G185">
            <v>0</v>
          </cell>
          <cell r="H185">
            <v>27252626181.84</v>
          </cell>
          <cell r="I185">
            <v>0</v>
          </cell>
          <cell r="J185">
            <v>32215302156.93</v>
          </cell>
          <cell r="K185">
            <v>0</v>
          </cell>
          <cell r="L185">
            <v>59467928338.770004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32215302156.93</v>
          </cell>
        </row>
        <row r="186">
          <cell r="E186">
            <v>21</v>
          </cell>
          <cell r="F186" t="str">
            <v>Ajuste de Capital Fiscal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32215302156.93</v>
          </cell>
          <cell r="O186">
            <v>0</v>
          </cell>
          <cell r="P186">
            <v>-32215302156.93</v>
          </cell>
          <cell r="Q186">
            <v>-32215302156.93</v>
          </cell>
          <cell r="R186">
            <v>-32215302156.93</v>
          </cell>
        </row>
        <row r="187">
          <cell r="E187">
            <v>22</v>
          </cell>
          <cell r="F187" t="str">
            <v>Transferencias de capital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</row>
        <row r="188">
          <cell r="E188">
            <v>22</v>
          </cell>
          <cell r="F188" t="str">
            <v>Contribuciones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</row>
        <row r="189">
          <cell r="E189">
            <v>200</v>
          </cell>
          <cell r="F189" t="str">
            <v>Resultados de ejercicios anteriores</v>
          </cell>
          <cell r="G189">
            <v>126277671520.33</v>
          </cell>
          <cell r="H189">
            <v>0</v>
          </cell>
          <cell r="I189">
            <v>149272709226.53</v>
          </cell>
          <cell r="J189">
            <v>0</v>
          </cell>
          <cell r="K189">
            <v>275550380746.85999</v>
          </cell>
          <cell r="L189">
            <v>0</v>
          </cell>
          <cell r="M189">
            <v>155261036272.55997</v>
          </cell>
          <cell r="N189">
            <v>4696003421.1199999</v>
          </cell>
          <cell r="O189">
            <v>0</v>
          </cell>
          <cell r="P189">
            <v>150565032851.43997</v>
          </cell>
          <cell r="Q189">
            <v>150565032851.43997</v>
          </cell>
          <cell r="R189">
            <v>1292323624.9099731</v>
          </cell>
        </row>
        <row r="190">
          <cell r="F190" t="str">
            <v>Resultado del ejercicio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</row>
        <row r="191">
          <cell r="E191">
            <v>200</v>
          </cell>
          <cell r="F191" t="str">
            <v>Rdos. afectados a constr. de bs. de dominio público</v>
          </cell>
          <cell r="G191">
            <v>301637138.57999998</v>
          </cell>
          <cell r="H191">
            <v>0</v>
          </cell>
          <cell r="I191">
            <v>356564959.88</v>
          </cell>
          <cell r="J191">
            <v>0</v>
          </cell>
          <cell r="K191">
            <v>658202098.46000004</v>
          </cell>
          <cell r="L191">
            <v>0</v>
          </cell>
          <cell r="M191">
            <v>356564959.88</v>
          </cell>
          <cell r="N191">
            <v>0</v>
          </cell>
          <cell r="O191">
            <v>0</v>
          </cell>
          <cell r="P191">
            <v>356564959.88</v>
          </cell>
          <cell r="Q191">
            <v>356564959.88</v>
          </cell>
          <cell r="R191">
            <v>0</v>
          </cell>
        </row>
        <row r="192">
          <cell r="E192">
            <v>21</v>
          </cell>
          <cell r="F192" t="str">
            <v>Variaciones Patrimoniales Res.47/97</v>
          </cell>
          <cell r="G192">
            <v>0</v>
          </cell>
          <cell r="H192">
            <v>95796830.890000001</v>
          </cell>
          <cell r="I192">
            <v>0</v>
          </cell>
          <cell r="J192">
            <v>113241338</v>
          </cell>
          <cell r="K192">
            <v>0</v>
          </cell>
          <cell r="L192">
            <v>209038168.88999999</v>
          </cell>
          <cell r="M192">
            <v>0</v>
          </cell>
          <cell r="N192">
            <v>113241338</v>
          </cell>
          <cell r="O192">
            <v>0</v>
          </cell>
          <cell r="P192">
            <v>-113241338</v>
          </cell>
          <cell r="Q192">
            <v>-113241338</v>
          </cell>
          <cell r="R192">
            <v>0</v>
          </cell>
        </row>
        <row r="193">
          <cell r="E193">
            <v>21</v>
          </cell>
          <cell r="F193" t="str">
            <v>Variaciones Patrimoniales D.A.56/99</v>
          </cell>
          <cell r="G193">
            <v>0</v>
          </cell>
          <cell r="H193">
            <v>1370217217.3800001</v>
          </cell>
          <cell r="I193">
            <v>0</v>
          </cell>
          <cell r="J193">
            <v>1619732402.45</v>
          </cell>
          <cell r="K193">
            <v>0</v>
          </cell>
          <cell r="L193">
            <v>2989949619.8299999</v>
          </cell>
          <cell r="M193">
            <v>0</v>
          </cell>
          <cell r="N193">
            <v>1700163158.21</v>
          </cell>
          <cell r="O193">
            <v>0</v>
          </cell>
          <cell r="P193">
            <v>-1700163158.21</v>
          </cell>
          <cell r="Q193">
            <v>-1700163158.21</v>
          </cell>
          <cell r="R193">
            <v>-80430755.75999999</v>
          </cell>
        </row>
        <row r="194">
          <cell r="E194">
            <v>21</v>
          </cell>
          <cell r="F194" t="str">
            <v>Patrimonio publico</v>
          </cell>
          <cell r="G194">
            <v>0</v>
          </cell>
          <cell r="H194">
            <v>267234223.91</v>
          </cell>
          <cell r="I194">
            <v>0</v>
          </cell>
          <cell r="J194">
            <v>315897308.85000002</v>
          </cell>
          <cell r="K194">
            <v>0</v>
          </cell>
          <cell r="L194">
            <v>583131532.75999999</v>
          </cell>
          <cell r="M194">
            <v>0</v>
          </cell>
          <cell r="N194">
            <v>315897308.85000002</v>
          </cell>
          <cell r="O194">
            <v>0</v>
          </cell>
          <cell r="P194">
            <v>-315897308.85000002</v>
          </cell>
          <cell r="Q194">
            <v>-315897308.85000002</v>
          </cell>
          <cell r="R194">
            <v>0</v>
          </cell>
        </row>
        <row r="195">
          <cell r="E195">
            <v>20</v>
          </cell>
          <cell r="F195" t="str">
            <v>Impuestos directos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516793441.81</v>
          </cell>
          <cell r="N195">
            <v>5464826721.1800003</v>
          </cell>
          <cell r="O195">
            <v>0</v>
          </cell>
          <cell r="P195">
            <v>-4948033279.3699999</v>
          </cell>
          <cell r="Q195">
            <v>-4948033279.3699999</v>
          </cell>
          <cell r="R195">
            <v>-4948033279.3699999</v>
          </cell>
        </row>
        <row r="196">
          <cell r="E196">
            <v>20</v>
          </cell>
          <cell r="F196" t="str">
            <v>Impuestos indirectos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1487380235.72</v>
          </cell>
          <cell r="N196">
            <v>24158188252.68</v>
          </cell>
          <cell r="O196">
            <v>0</v>
          </cell>
          <cell r="P196">
            <v>-22670808016.959999</v>
          </cell>
          <cell r="Q196">
            <v>-22670808016.959999</v>
          </cell>
          <cell r="R196">
            <v>-22670808016.959999</v>
          </cell>
        </row>
        <row r="197">
          <cell r="E197">
            <v>20</v>
          </cell>
          <cell r="F197" t="str">
            <v>Contribuciones a la Seguridad Social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2391908.19</v>
          </cell>
          <cell r="N197">
            <v>112319468.98999999</v>
          </cell>
          <cell r="O197">
            <v>0</v>
          </cell>
          <cell r="P197">
            <v>-109927560.8</v>
          </cell>
          <cell r="Q197">
            <v>-109927560.8</v>
          </cell>
          <cell r="R197">
            <v>-109927560.8</v>
          </cell>
        </row>
        <row r="198">
          <cell r="E198">
            <v>20</v>
          </cell>
          <cell r="F198" t="str">
            <v>Otras contribuciones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</row>
        <row r="199">
          <cell r="E199">
            <v>20</v>
          </cell>
          <cell r="F199" t="str">
            <v>Tasas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10023010.880000001</v>
          </cell>
          <cell r="N199">
            <v>343290083.56</v>
          </cell>
          <cell r="O199">
            <v>0</v>
          </cell>
          <cell r="P199">
            <v>-333267072.68000001</v>
          </cell>
          <cell r="Q199">
            <v>-333267072.68000001</v>
          </cell>
          <cell r="R199">
            <v>-333267072.68000001</v>
          </cell>
        </row>
        <row r="200">
          <cell r="E200">
            <v>20</v>
          </cell>
          <cell r="F200" t="str">
            <v>Derechos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1946284.16</v>
          </cell>
          <cell r="N200">
            <v>98793698.780000001</v>
          </cell>
          <cell r="O200">
            <v>0</v>
          </cell>
          <cell r="P200">
            <v>-96847414.620000005</v>
          </cell>
          <cell r="Q200">
            <v>-96847414.620000005</v>
          </cell>
          <cell r="R200">
            <v>-96847414.620000005</v>
          </cell>
        </row>
        <row r="201">
          <cell r="E201">
            <v>20</v>
          </cell>
          <cell r="F201" t="str">
            <v>Otros no tributarios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99083894.38000001</v>
          </cell>
          <cell r="N201">
            <v>820086798.80999994</v>
          </cell>
          <cell r="O201">
            <v>0</v>
          </cell>
          <cell r="P201">
            <v>-721002904.42999995</v>
          </cell>
          <cell r="Q201">
            <v>-721002904.42999995</v>
          </cell>
          <cell r="R201">
            <v>-721002904.42999995</v>
          </cell>
        </row>
        <row r="202">
          <cell r="E202">
            <v>20</v>
          </cell>
          <cell r="F202" t="str">
            <v>Vta de bs y serv de las adm. públicas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16027860.32</v>
          </cell>
          <cell r="N202">
            <v>110446347.78999999</v>
          </cell>
          <cell r="O202">
            <v>0</v>
          </cell>
          <cell r="P202">
            <v>-94418487.469999999</v>
          </cell>
          <cell r="Q202">
            <v>-94418487.469999999</v>
          </cell>
          <cell r="R202">
            <v>-94418487.469999999</v>
          </cell>
        </row>
        <row r="203">
          <cell r="E203">
            <v>20</v>
          </cell>
          <cell r="F203" t="str">
            <v>Intereses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42312307.450000003</v>
          </cell>
          <cell r="N203">
            <v>367679660.08000004</v>
          </cell>
          <cell r="O203">
            <v>0</v>
          </cell>
          <cell r="P203">
            <v>-325367352.63000005</v>
          </cell>
          <cell r="Q203">
            <v>-325367352.63000005</v>
          </cell>
          <cell r="R203">
            <v>-325367352.63000005</v>
          </cell>
        </row>
        <row r="204">
          <cell r="E204">
            <v>20</v>
          </cell>
          <cell r="F204" t="str">
            <v>Dividendos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144852.9</v>
          </cell>
          <cell r="N204">
            <v>2151052080.4499998</v>
          </cell>
          <cell r="O204">
            <v>0</v>
          </cell>
          <cell r="P204">
            <v>-2150907227.5499997</v>
          </cell>
          <cell r="Q204">
            <v>-2150907227.5499997</v>
          </cell>
          <cell r="R204">
            <v>-2150907227.5499997</v>
          </cell>
        </row>
        <row r="205">
          <cell r="E205">
            <v>20</v>
          </cell>
          <cell r="F205" t="str">
            <v>Arrendamientos de tierras y terrenos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2531015.71</v>
          </cell>
          <cell r="O205">
            <v>0</v>
          </cell>
          <cell r="P205">
            <v>-2531015.71</v>
          </cell>
          <cell r="Q205">
            <v>-2531015.71</v>
          </cell>
          <cell r="R205">
            <v>-2531015.71</v>
          </cell>
        </row>
        <row r="206">
          <cell r="E206">
            <v>20</v>
          </cell>
          <cell r="F206" t="str">
            <v>Derechos sobre bienes intangibles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</row>
        <row r="207">
          <cell r="E207">
            <v>20</v>
          </cell>
          <cell r="F207" t="str">
            <v>Transferencias del sector privado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124.58</v>
          </cell>
          <cell r="N207">
            <v>19890986.960000001</v>
          </cell>
          <cell r="O207">
            <v>0</v>
          </cell>
          <cell r="P207">
            <v>-19890862.380000003</v>
          </cell>
          <cell r="Q207">
            <v>-19890862.380000003</v>
          </cell>
          <cell r="R207">
            <v>-19890862.380000003</v>
          </cell>
        </row>
        <row r="208">
          <cell r="E208">
            <v>20</v>
          </cell>
          <cell r="F208" t="str">
            <v>Transferencias corrientes del sector público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298214776.79000002</v>
          </cell>
          <cell r="N208">
            <v>579925328.25</v>
          </cell>
          <cell r="O208">
            <v>0</v>
          </cell>
          <cell r="P208">
            <v>-281710551.45999998</v>
          </cell>
          <cell r="Q208">
            <v>-281710551.45999998</v>
          </cell>
          <cell r="R208">
            <v>-281710551.45999998</v>
          </cell>
        </row>
        <row r="209">
          <cell r="E209">
            <v>20</v>
          </cell>
          <cell r="F209" t="str">
            <v>Transferencias del sector externo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13188543.469999999</v>
          </cell>
          <cell r="O209">
            <v>0</v>
          </cell>
          <cell r="P209">
            <v>-13188543.469999999</v>
          </cell>
          <cell r="Q209">
            <v>-13188543.469999999</v>
          </cell>
          <cell r="R209">
            <v>-13188543.469999999</v>
          </cell>
        </row>
        <row r="210">
          <cell r="E210">
            <v>20</v>
          </cell>
          <cell r="F210" t="str">
            <v>Contribuciones de la Adm. Central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49486459.280000001</v>
          </cell>
          <cell r="N210">
            <v>176078075.37</v>
          </cell>
          <cell r="O210">
            <v>0</v>
          </cell>
          <cell r="P210">
            <v>-126591616.09</v>
          </cell>
          <cell r="Q210">
            <v>-126591616.09</v>
          </cell>
          <cell r="R210">
            <v>-126591616.09</v>
          </cell>
        </row>
        <row r="211">
          <cell r="E211">
            <v>20</v>
          </cell>
          <cell r="F211" t="str">
            <v>Contribuciones de los Org. Descentralizados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11043326.1</v>
          </cell>
          <cell r="N211">
            <v>301882360.25</v>
          </cell>
          <cell r="O211">
            <v>0</v>
          </cell>
          <cell r="P211">
            <v>-290839034.14999998</v>
          </cell>
          <cell r="Q211">
            <v>-290839034.14999998</v>
          </cell>
          <cell r="R211">
            <v>-290839034.14999998</v>
          </cell>
        </row>
        <row r="212">
          <cell r="E212">
            <v>20</v>
          </cell>
          <cell r="F212" t="str">
            <v>Contribuciones de los Org. de Seguridad Social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72930998.13000001</v>
          </cell>
          <cell r="N212">
            <v>1115572406.51</v>
          </cell>
          <cell r="O212">
            <v>0</v>
          </cell>
          <cell r="P212">
            <v>-1042641408.38</v>
          </cell>
          <cell r="Q212">
            <v>-1042641408.38</v>
          </cell>
          <cell r="R212">
            <v>-1042641408.38</v>
          </cell>
        </row>
        <row r="213">
          <cell r="E213">
            <v>20</v>
          </cell>
          <cell r="F213" t="str">
            <v>Diferencia de cambio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13712946.439999999</v>
          </cell>
          <cell r="N213">
            <v>166508168032.35001</v>
          </cell>
          <cell r="O213">
            <v>0</v>
          </cell>
          <cell r="P213">
            <v>-166494455085.91</v>
          </cell>
          <cell r="Q213">
            <v>-166494455085.91</v>
          </cell>
          <cell r="R213">
            <v>-166494455085.91</v>
          </cell>
        </row>
        <row r="214">
          <cell r="E214">
            <v>20</v>
          </cell>
          <cell r="F214" t="str">
            <v>Diferencia de cotización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39902715.840000004</v>
          </cell>
          <cell r="N214">
            <v>2510122216.46</v>
          </cell>
          <cell r="O214">
            <v>0</v>
          </cell>
          <cell r="P214">
            <v>-2470219500.6199999</v>
          </cell>
          <cell r="Q214">
            <v>-2470219500.6199999</v>
          </cell>
          <cell r="R214">
            <v>-2470219500.6199999</v>
          </cell>
        </row>
        <row r="215">
          <cell r="E215">
            <v>20</v>
          </cell>
          <cell r="F215" t="str">
            <v>Rdo.por Exposición a la Inflación Recursos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177826803182.64999</v>
          </cell>
          <cell r="O215">
            <v>0</v>
          </cell>
          <cell r="P215">
            <v>-177826803182.64999</v>
          </cell>
          <cell r="Q215">
            <v>-177826803182.64999</v>
          </cell>
          <cell r="R215">
            <v>-177826803182.64999</v>
          </cell>
        </row>
        <row r="216">
          <cell r="E216">
            <v>20</v>
          </cell>
          <cell r="F216" t="str">
            <v>Resultado por Tenencia Recursos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</row>
        <row r="217">
          <cell r="E217">
            <v>20</v>
          </cell>
          <cell r="F217" t="str">
            <v>Otros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38531260314.549995</v>
          </cell>
          <cell r="N217">
            <v>73377696845.959991</v>
          </cell>
          <cell r="O217">
            <v>0</v>
          </cell>
          <cell r="P217">
            <v>-34846436531.409996</v>
          </cell>
          <cell r="Q217">
            <v>-34846436531.409996</v>
          </cell>
          <cell r="R217">
            <v>-34846436531.409996</v>
          </cell>
        </row>
        <row r="218">
          <cell r="E218">
            <v>20</v>
          </cell>
          <cell r="F218" t="str">
            <v>Sueldos y salarios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5338532336.0599995</v>
          </cell>
          <cell r="N218">
            <v>19842155.68</v>
          </cell>
          <cell r="O218">
            <v>0</v>
          </cell>
          <cell r="P218">
            <v>5318690180.3799992</v>
          </cell>
          <cell r="Q218">
            <v>5318690180.3799992</v>
          </cell>
          <cell r="R218">
            <v>5318690180.3799992</v>
          </cell>
        </row>
        <row r="219">
          <cell r="E219">
            <v>20</v>
          </cell>
          <cell r="F219" t="str">
            <v>Contribuciones patronales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824116494.09000003</v>
          </cell>
          <cell r="N219">
            <v>3338363.73</v>
          </cell>
          <cell r="O219">
            <v>0</v>
          </cell>
          <cell r="P219">
            <v>820778130.36000001</v>
          </cell>
          <cell r="Q219">
            <v>820778130.36000001</v>
          </cell>
          <cell r="R219">
            <v>820778130.36000001</v>
          </cell>
        </row>
        <row r="220">
          <cell r="E220">
            <v>20</v>
          </cell>
          <cell r="F220" t="str">
            <v>Prestaciones sociales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159956188.13</v>
          </cell>
          <cell r="N220">
            <v>95854.82</v>
          </cell>
          <cell r="O220">
            <v>0</v>
          </cell>
          <cell r="P220">
            <v>159860333.31</v>
          </cell>
          <cell r="Q220">
            <v>159860333.31</v>
          </cell>
          <cell r="R220">
            <v>159860333.31</v>
          </cell>
        </row>
        <row r="221">
          <cell r="E221">
            <v>20</v>
          </cell>
          <cell r="F221" t="str">
            <v>Beneficios y compensaciones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146045817.98000002</v>
          </cell>
          <cell r="N221">
            <v>297765.98</v>
          </cell>
          <cell r="O221">
            <v>0</v>
          </cell>
          <cell r="P221">
            <v>145748052.00000003</v>
          </cell>
          <cell r="Q221">
            <v>145748052.00000003</v>
          </cell>
          <cell r="R221">
            <v>145748052.00000003</v>
          </cell>
        </row>
        <row r="222">
          <cell r="E222">
            <v>20</v>
          </cell>
          <cell r="F222" t="str">
            <v>Bienes de consumo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1024404545.1899999</v>
          </cell>
          <cell r="N222">
            <v>86564636.040000007</v>
          </cell>
          <cell r="O222">
            <v>0</v>
          </cell>
          <cell r="P222">
            <v>937839909.14999998</v>
          </cell>
          <cell r="Q222">
            <v>937839909.14999998</v>
          </cell>
          <cell r="R222">
            <v>937839909.14999998</v>
          </cell>
        </row>
        <row r="223">
          <cell r="E223">
            <v>20</v>
          </cell>
          <cell r="F223" t="str">
            <v>Servicios no personales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1340272285.3700001</v>
          </cell>
          <cell r="N223">
            <v>81441839.370000005</v>
          </cell>
          <cell r="O223">
            <v>0</v>
          </cell>
          <cell r="P223">
            <v>1258830446</v>
          </cell>
          <cell r="Q223">
            <v>1258830446</v>
          </cell>
          <cell r="R223">
            <v>1258830446</v>
          </cell>
        </row>
        <row r="224">
          <cell r="E224">
            <v>20</v>
          </cell>
          <cell r="F224" t="str">
            <v>Impuestos indirectos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180814.16</v>
          </cell>
          <cell r="N224">
            <v>0</v>
          </cell>
          <cell r="O224">
            <v>0</v>
          </cell>
          <cell r="P224">
            <v>180814.16</v>
          </cell>
          <cell r="Q224">
            <v>180814.16</v>
          </cell>
          <cell r="R224">
            <v>180814.16</v>
          </cell>
        </row>
        <row r="225">
          <cell r="E225">
            <v>20</v>
          </cell>
          <cell r="F225" t="str">
            <v>Amortización de bienes de uso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652296890.08000004</v>
          </cell>
          <cell r="N225">
            <v>0</v>
          </cell>
          <cell r="O225">
            <v>0</v>
          </cell>
          <cell r="P225">
            <v>652296890.08000004</v>
          </cell>
          <cell r="Q225">
            <v>652296890.08000004</v>
          </cell>
          <cell r="R225">
            <v>652296890.08000004</v>
          </cell>
          <cell r="U225">
            <v>652296890.08000004</v>
          </cell>
        </row>
        <row r="226">
          <cell r="E226">
            <v>20</v>
          </cell>
          <cell r="F226" t="str">
            <v>Amortización de bienes inmateriales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3079818.9</v>
          </cell>
          <cell r="N226">
            <v>0</v>
          </cell>
          <cell r="O226">
            <v>0</v>
          </cell>
          <cell r="P226">
            <v>3079818.9</v>
          </cell>
          <cell r="Q226">
            <v>3079818.9</v>
          </cell>
          <cell r="R226">
            <v>3079818.9</v>
          </cell>
          <cell r="U226">
            <v>3079818.9</v>
          </cell>
        </row>
        <row r="227">
          <cell r="E227">
            <v>20</v>
          </cell>
          <cell r="F227" t="str">
            <v>Cuentas a cobrar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</row>
        <row r="228">
          <cell r="E228">
            <v>20</v>
          </cell>
          <cell r="F228" t="str">
            <v>Documentos a cobrar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</row>
        <row r="229">
          <cell r="E229">
            <v>20</v>
          </cell>
          <cell r="F229" t="str">
            <v>Otros créditos a cobrar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3030096.8</v>
          </cell>
          <cell r="N229">
            <v>0</v>
          </cell>
          <cell r="O229">
            <v>0</v>
          </cell>
          <cell r="P229">
            <v>3030096.8</v>
          </cell>
          <cell r="Q229">
            <v>3030096.8</v>
          </cell>
          <cell r="R229">
            <v>3030096.8</v>
          </cell>
        </row>
        <row r="230">
          <cell r="E230">
            <v>20</v>
          </cell>
          <cell r="F230" t="str">
            <v>Autoseguro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</row>
        <row r="231">
          <cell r="E231">
            <v>20</v>
          </cell>
          <cell r="F231" t="str">
            <v>Reservas técnicas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</row>
        <row r="232">
          <cell r="E232">
            <v>20</v>
          </cell>
          <cell r="F232" t="str">
            <v>Otras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</row>
        <row r="233">
          <cell r="E233">
            <v>20</v>
          </cell>
          <cell r="F233" t="str">
            <v>Intereses de deuda interna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30259635907.82</v>
          </cell>
          <cell r="N233">
            <v>183558798.18000001</v>
          </cell>
          <cell r="O233">
            <v>0</v>
          </cell>
          <cell r="P233">
            <v>30076077109.639999</v>
          </cell>
          <cell r="Q233">
            <v>30076077109.639999</v>
          </cell>
          <cell r="R233">
            <v>30076077109.639999</v>
          </cell>
        </row>
        <row r="234">
          <cell r="E234">
            <v>20</v>
          </cell>
          <cell r="F234" t="str">
            <v>Intereses de deuda externa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19680321785.580002</v>
          </cell>
          <cell r="N234">
            <v>4737912924.3100004</v>
          </cell>
          <cell r="O234">
            <v>0</v>
          </cell>
          <cell r="P234">
            <v>14942408861.27</v>
          </cell>
          <cell r="Q234">
            <v>14942408861.27</v>
          </cell>
          <cell r="R234">
            <v>14942408861.27</v>
          </cell>
        </row>
        <row r="235">
          <cell r="E235">
            <v>20</v>
          </cell>
          <cell r="F235" t="str">
            <v>Arrendamientos de tierras y terrenos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88503</v>
          </cell>
          <cell r="N235">
            <v>76.069999999999993</v>
          </cell>
          <cell r="O235">
            <v>0</v>
          </cell>
          <cell r="P235">
            <v>88426.93</v>
          </cell>
          <cell r="Q235">
            <v>88426.93</v>
          </cell>
          <cell r="R235">
            <v>88426.93</v>
          </cell>
        </row>
        <row r="236">
          <cell r="E236">
            <v>20</v>
          </cell>
          <cell r="F236" t="str">
            <v>Derechos sobre bienes inmateriales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818493.81</v>
          </cell>
          <cell r="N236">
            <v>0</v>
          </cell>
          <cell r="O236">
            <v>0</v>
          </cell>
          <cell r="P236">
            <v>818493.81</v>
          </cell>
          <cell r="Q236">
            <v>818493.81</v>
          </cell>
          <cell r="R236">
            <v>818493.81</v>
          </cell>
        </row>
        <row r="237">
          <cell r="E237">
            <v>20</v>
          </cell>
          <cell r="F237" t="str">
            <v>Prestaciones de la seguridad social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1226044138.4000001</v>
          </cell>
          <cell r="N237">
            <v>50672103.030000001</v>
          </cell>
          <cell r="O237">
            <v>0</v>
          </cell>
          <cell r="P237">
            <v>1175372035.3700001</v>
          </cell>
          <cell r="Q237">
            <v>1175372035.3700001</v>
          </cell>
          <cell r="R237">
            <v>1175372035.3700001</v>
          </cell>
        </row>
        <row r="238">
          <cell r="E238">
            <v>20</v>
          </cell>
          <cell r="F238" t="str">
            <v>Transferencias al sector privado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22739101480.509998</v>
          </cell>
          <cell r="N238">
            <v>3209896726.8600001</v>
          </cell>
          <cell r="O238">
            <v>0</v>
          </cell>
          <cell r="P238">
            <v>19529204753.649998</v>
          </cell>
          <cell r="Q238">
            <v>19529204753.649998</v>
          </cell>
          <cell r="R238">
            <v>19529204753.649998</v>
          </cell>
        </row>
        <row r="239">
          <cell r="E239">
            <v>20</v>
          </cell>
          <cell r="F239" t="str">
            <v>Transferencias a la Adm. Nacional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2001872427.02</v>
          </cell>
          <cell r="N239">
            <v>4693052.6399999997</v>
          </cell>
          <cell r="O239">
            <v>0</v>
          </cell>
          <cell r="P239">
            <v>1997179374.3799999</v>
          </cell>
          <cell r="Q239">
            <v>1997179374.3799999</v>
          </cell>
          <cell r="R239">
            <v>1997179374.3799999</v>
          </cell>
        </row>
        <row r="240">
          <cell r="E240">
            <v>20</v>
          </cell>
          <cell r="F240" t="str">
            <v>Transferencias a empresas publicas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91720820.640000001</v>
          </cell>
          <cell r="N240">
            <v>2006044.95</v>
          </cell>
          <cell r="O240">
            <v>0</v>
          </cell>
          <cell r="P240">
            <v>89714775.689999998</v>
          </cell>
          <cell r="Q240">
            <v>89714775.689999998</v>
          </cell>
          <cell r="R240">
            <v>89714775.689999998</v>
          </cell>
        </row>
        <row r="241">
          <cell r="E241">
            <v>20</v>
          </cell>
          <cell r="F241" t="str">
            <v>Transfs a Instituciones Provinciales o Municipales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4610574169.2399998</v>
          </cell>
          <cell r="N241">
            <v>83336106.290000007</v>
          </cell>
          <cell r="O241">
            <v>0</v>
          </cell>
          <cell r="P241">
            <v>4527238062.9499998</v>
          </cell>
          <cell r="Q241">
            <v>4527238062.9499998</v>
          </cell>
          <cell r="R241">
            <v>4527238062.9499998</v>
          </cell>
        </row>
        <row r="242">
          <cell r="E242">
            <v>20</v>
          </cell>
          <cell r="F242" t="str">
            <v>Transferencias al sector externo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91853935.930000007</v>
          </cell>
          <cell r="N242">
            <v>3350733.47</v>
          </cell>
          <cell r="O242">
            <v>0</v>
          </cell>
          <cell r="P242">
            <v>88503202.460000008</v>
          </cell>
          <cell r="Q242">
            <v>88503202.460000008</v>
          </cell>
          <cell r="R242">
            <v>88503202.460000008</v>
          </cell>
        </row>
        <row r="243">
          <cell r="E243">
            <v>20</v>
          </cell>
          <cell r="F243" t="str">
            <v>Contribuciones a la Adm. Central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127179088.22</v>
          </cell>
          <cell r="N243">
            <v>587472.13</v>
          </cell>
          <cell r="O243">
            <v>0</v>
          </cell>
          <cell r="P243">
            <v>126591616.09</v>
          </cell>
          <cell r="Q243">
            <v>126591616.09</v>
          </cell>
          <cell r="R243">
            <v>126591616.09</v>
          </cell>
        </row>
        <row r="244">
          <cell r="E244">
            <v>20</v>
          </cell>
          <cell r="F244" t="str">
            <v>Contribuciones a Org. Descentralizados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1207998572.51</v>
          </cell>
          <cell r="N244">
            <v>3056195.85</v>
          </cell>
          <cell r="O244">
            <v>0</v>
          </cell>
          <cell r="P244">
            <v>1204942376.6600001</v>
          </cell>
          <cell r="Q244">
            <v>1204942376.6600001</v>
          </cell>
          <cell r="R244">
            <v>1204942376.6600001</v>
          </cell>
        </row>
        <row r="245">
          <cell r="E245">
            <v>20</v>
          </cell>
          <cell r="F245" t="str">
            <v>Contribuciones a Org. de la Seguridad Social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10755171455.32</v>
          </cell>
          <cell r="N245">
            <v>1387105091</v>
          </cell>
          <cell r="O245">
            <v>0</v>
          </cell>
          <cell r="P245">
            <v>9368066364.3199997</v>
          </cell>
          <cell r="Q245">
            <v>9368066364.3199997</v>
          </cell>
          <cell r="R245">
            <v>9368066364.3199997</v>
          </cell>
        </row>
        <row r="246">
          <cell r="E246">
            <v>20</v>
          </cell>
          <cell r="F246" t="str">
            <v>Diferencia de cambio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437090898285.20001</v>
          </cell>
          <cell r="N246">
            <v>21401112404.029999</v>
          </cell>
          <cell r="O246">
            <v>0</v>
          </cell>
          <cell r="P246">
            <v>415689785881.17004</v>
          </cell>
          <cell r="Q246">
            <v>415689785881.17004</v>
          </cell>
          <cell r="R246">
            <v>415689785881.17004</v>
          </cell>
        </row>
        <row r="247">
          <cell r="E247">
            <v>20</v>
          </cell>
          <cell r="F247" t="str">
            <v>Diferencia de cotización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346935367.61000001</v>
          </cell>
          <cell r="N247">
            <v>41941320.109999999</v>
          </cell>
          <cell r="O247">
            <v>0</v>
          </cell>
          <cell r="P247">
            <v>304994047.5</v>
          </cell>
          <cell r="Q247">
            <v>304994047.5</v>
          </cell>
          <cell r="R247">
            <v>304994047.5</v>
          </cell>
        </row>
        <row r="248">
          <cell r="E248">
            <v>20</v>
          </cell>
          <cell r="F248" t="str">
            <v>Pérdidas por juicios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955485659.06999993</v>
          </cell>
          <cell r="N248">
            <v>9349.51</v>
          </cell>
          <cell r="O248">
            <v>0</v>
          </cell>
          <cell r="P248">
            <v>955476309.55999994</v>
          </cell>
          <cell r="Q248">
            <v>955476309.55999994</v>
          </cell>
          <cell r="R248">
            <v>955476309.55999994</v>
          </cell>
        </row>
        <row r="249">
          <cell r="E249">
            <v>20</v>
          </cell>
          <cell r="F249" t="str">
            <v>Rdo.por Exposición a la Inflación Gastos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49261490847.769997</v>
          </cell>
          <cell r="N249">
            <v>0</v>
          </cell>
          <cell r="O249">
            <v>0</v>
          </cell>
          <cell r="P249">
            <v>49261490847.769997</v>
          </cell>
          <cell r="Q249">
            <v>49261490847.769997</v>
          </cell>
          <cell r="R249">
            <v>49261490847.769997</v>
          </cell>
        </row>
        <row r="250">
          <cell r="E250">
            <v>20</v>
          </cell>
          <cell r="F250" t="str">
            <v>Resultado por Tenencia Gastos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</row>
        <row r="251">
          <cell r="E251">
            <v>20</v>
          </cell>
          <cell r="F251" t="str">
            <v>Otras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3896763128.9699998</v>
          </cell>
          <cell r="N251">
            <v>7608967.9000000004</v>
          </cell>
          <cell r="O251">
            <v>0</v>
          </cell>
          <cell r="P251">
            <v>3889154161.0699997</v>
          </cell>
          <cell r="Q251">
            <v>3889154161.0699997</v>
          </cell>
          <cell r="R251">
            <v>3889154161.0699997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abSelected="1" view="pageBreakPreview" zoomScale="60" zoomScaleNormal="90" workbookViewId="0">
      <selection activeCell="O84" sqref="O84"/>
    </sheetView>
  </sheetViews>
  <sheetFormatPr baseColWidth="10" defaultColWidth="12.5703125" defaultRowHeight="13.5" x14ac:dyDescent="0.25"/>
  <cols>
    <col min="1" max="1" width="33.85546875" style="1" customWidth="1"/>
    <col min="2" max="2" width="19.28515625" style="1" bestFit="1" customWidth="1"/>
    <col min="3" max="3" width="15.7109375" style="1" bestFit="1" customWidth="1"/>
    <col min="4" max="4" width="17.85546875" style="1" bestFit="1" customWidth="1"/>
    <col min="5" max="8" width="18.85546875" style="1" bestFit="1" customWidth="1"/>
    <col min="9" max="9" width="14.5703125" style="1" bestFit="1" customWidth="1"/>
    <col min="10" max="11" width="18.85546875" style="1" bestFit="1" customWidth="1"/>
    <col min="12" max="12" width="17.42578125" style="1" customWidth="1"/>
    <col min="13" max="13" width="2.140625" style="1" customWidth="1"/>
    <col min="14" max="14" width="17.42578125" style="1" bestFit="1" customWidth="1"/>
    <col min="15" max="16384" width="12.5703125" style="1"/>
  </cols>
  <sheetData>
    <row r="1" spans="1:14" ht="15" x14ac:dyDescent="0.3">
      <c r="A1" s="47"/>
      <c r="K1" s="48"/>
      <c r="L1" s="48"/>
    </row>
    <row r="2" spans="1:14" ht="15" customHeight="1" x14ac:dyDescent="0.3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45"/>
    </row>
    <row r="3" spans="1:14" ht="15" customHeight="1" x14ac:dyDescent="0.3">
      <c r="A3" s="68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45"/>
    </row>
    <row r="4" spans="1:14" ht="15" customHeight="1" x14ac:dyDescent="0.3">
      <c r="A4" s="68" t="s">
        <v>39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45"/>
      <c r="M4" s="2"/>
    </row>
    <row r="5" spans="1:14" ht="15" x14ac:dyDescent="0.3">
      <c r="A5" s="24"/>
      <c r="B5" s="49"/>
      <c r="C5" s="50"/>
      <c r="D5" s="50"/>
      <c r="E5" s="50"/>
      <c r="F5" s="50"/>
      <c r="G5" s="50"/>
      <c r="H5" s="50"/>
      <c r="I5" s="50"/>
      <c r="J5" s="50"/>
      <c r="K5" s="50"/>
      <c r="L5" s="50"/>
      <c r="M5" s="2"/>
    </row>
    <row r="6" spans="1:14" ht="15" x14ac:dyDescent="0.3">
      <c r="A6" s="49"/>
      <c r="B6" s="25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4" ht="15.75" thickBot="1" x14ac:dyDescent="0.35">
      <c r="A7" s="51"/>
      <c r="B7" s="15"/>
      <c r="K7" s="52" t="s">
        <v>3</v>
      </c>
      <c r="L7" s="52"/>
    </row>
    <row r="8" spans="1:14" s="4" customFormat="1" ht="20.25" customHeight="1" thickTop="1" x14ac:dyDescent="0.3">
      <c r="A8" s="69" t="s">
        <v>10</v>
      </c>
      <c r="B8" s="53"/>
      <c r="C8" s="54"/>
      <c r="D8" s="54"/>
      <c r="E8" s="72" t="s">
        <v>7</v>
      </c>
      <c r="F8" s="73"/>
      <c r="G8" s="74"/>
      <c r="H8" s="54"/>
      <c r="I8" s="54"/>
      <c r="J8" s="66"/>
      <c r="K8" s="55"/>
      <c r="L8" s="34"/>
      <c r="M8" s="3"/>
    </row>
    <row r="9" spans="1:14" s="4" customFormat="1" ht="15" x14ac:dyDescent="0.3">
      <c r="A9" s="70"/>
      <c r="B9" s="56" t="s">
        <v>4</v>
      </c>
      <c r="C9" s="57" t="s">
        <v>5</v>
      </c>
      <c r="D9" s="57" t="s">
        <v>6</v>
      </c>
      <c r="E9" s="75"/>
      <c r="F9" s="76"/>
      <c r="G9" s="77"/>
      <c r="H9" s="57" t="s">
        <v>8</v>
      </c>
      <c r="I9" s="57" t="s">
        <v>9</v>
      </c>
      <c r="J9" s="34"/>
      <c r="K9" s="37" t="s">
        <v>38</v>
      </c>
      <c r="L9" s="34"/>
      <c r="M9" s="3"/>
    </row>
    <row r="10" spans="1:14" s="4" customFormat="1" ht="15" x14ac:dyDescent="0.3">
      <c r="A10" s="70"/>
      <c r="B10" s="56" t="s">
        <v>11</v>
      </c>
      <c r="C10" s="57" t="s">
        <v>12</v>
      </c>
      <c r="D10" s="57" t="s">
        <v>13</v>
      </c>
      <c r="E10" s="78"/>
      <c r="F10" s="79"/>
      <c r="G10" s="80"/>
      <c r="H10" s="57" t="s">
        <v>14</v>
      </c>
      <c r="I10" s="57" t="s">
        <v>15</v>
      </c>
      <c r="J10" s="34" t="s">
        <v>16</v>
      </c>
      <c r="K10" s="58">
        <v>42735</v>
      </c>
      <c r="L10" s="34"/>
      <c r="M10" s="3"/>
    </row>
    <row r="11" spans="1:14" s="4" customFormat="1" ht="15" x14ac:dyDescent="0.3">
      <c r="A11" s="70"/>
      <c r="B11" s="56"/>
      <c r="C11" s="57" t="s">
        <v>11</v>
      </c>
      <c r="D11" s="57"/>
      <c r="E11" s="57" t="s">
        <v>17</v>
      </c>
      <c r="F11" s="57" t="s">
        <v>18</v>
      </c>
      <c r="G11" s="57" t="s">
        <v>16</v>
      </c>
      <c r="H11" s="57"/>
      <c r="I11" s="57"/>
      <c r="J11" s="34"/>
      <c r="K11" s="37"/>
      <c r="L11" s="34"/>
      <c r="M11" s="3"/>
    </row>
    <row r="12" spans="1:14" s="4" customFormat="1" ht="15.75" thickBot="1" x14ac:dyDescent="0.35">
      <c r="A12" s="71"/>
      <c r="B12" s="59" t="s">
        <v>19</v>
      </c>
      <c r="C12" s="28" t="s">
        <v>20</v>
      </c>
      <c r="D12" s="28" t="s">
        <v>21</v>
      </c>
      <c r="E12" s="29" t="s">
        <v>22</v>
      </c>
      <c r="F12" s="29" t="s">
        <v>23</v>
      </c>
      <c r="G12" s="28" t="s">
        <v>34</v>
      </c>
      <c r="H12" s="29" t="s">
        <v>35</v>
      </c>
      <c r="I12" s="28" t="s">
        <v>37</v>
      </c>
      <c r="J12" s="67" t="s">
        <v>36</v>
      </c>
      <c r="K12" s="30"/>
      <c r="L12" s="34"/>
      <c r="M12" s="3"/>
    </row>
    <row r="13" spans="1:14" ht="22.5" customHeight="1" thickTop="1" x14ac:dyDescent="0.25">
      <c r="A13" s="17" t="s">
        <v>24</v>
      </c>
      <c r="B13" s="18"/>
      <c r="C13" s="18"/>
      <c r="D13" s="18"/>
      <c r="E13" s="18"/>
      <c r="F13" s="18"/>
      <c r="G13" s="18"/>
      <c r="H13" s="18"/>
      <c r="I13" s="18"/>
      <c r="J13" s="18"/>
      <c r="K13" s="60"/>
      <c r="L13" s="35"/>
      <c r="M13" s="16"/>
    </row>
    <row r="14" spans="1:14" ht="34.5" customHeight="1" x14ac:dyDescent="0.25">
      <c r="A14" s="7" t="s">
        <v>25</v>
      </c>
      <c r="B14" s="6">
        <v>27252626181.84</v>
      </c>
      <c r="C14" s="6">
        <v>32215302156.93</v>
      </c>
      <c r="D14" s="8">
        <v>13689069900.950001</v>
      </c>
      <c r="E14" s="8">
        <v>-2174037291460.74</v>
      </c>
      <c r="F14" s="6"/>
      <c r="G14" s="27">
        <f>+E14+F14</f>
        <v>-2174037291460.74</v>
      </c>
      <c r="H14" s="44">
        <f>+B14+C14+D14+G14</f>
        <v>-2100880293221.02</v>
      </c>
      <c r="I14" s="26">
        <v>0</v>
      </c>
      <c r="J14" s="27">
        <f>+H14+I14</f>
        <v>-2100880293221.02</v>
      </c>
      <c r="K14" s="19">
        <v>-1293711611008.8503</v>
      </c>
      <c r="L14" s="26"/>
      <c r="M14" s="16"/>
    </row>
    <row r="15" spans="1:14" ht="35.25" customHeight="1" x14ac:dyDescent="0.25">
      <c r="A15" s="7" t="s">
        <v>26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f>+E15+F15</f>
        <v>0</v>
      </c>
      <c r="H15" s="6">
        <v>0</v>
      </c>
      <c r="I15" s="6">
        <v>0</v>
      </c>
      <c r="J15" s="31">
        <f>+H15+I15</f>
        <v>0</v>
      </c>
      <c r="K15" s="32">
        <v>0</v>
      </c>
      <c r="L15" s="26"/>
      <c r="M15" s="16"/>
    </row>
    <row r="16" spans="1:14" ht="35.25" customHeight="1" x14ac:dyDescent="0.25">
      <c r="A16" s="61" t="s">
        <v>27</v>
      </c>
      <c r="B16" s="62">
        <f t="shared" ref="B16:K16" si="0">+B14+B15</f>
        <v>27252626181.84</v>
      </c>
      <c r="C16" s="62">
        <f t="shared" si="0"/>
        <v>32215302156.93</v>
      </c>
      <c r="D16" s="62">
        <f t="shared" si="0"/>
        <v>13689069900.950001</v>
      </c>
      <c r="E16" s="62">
        <f t="shared" si="0"/>
        <v>-2174037291460.74</v>
      </c>
      <c r="F16" s="62">
        <f t="shared" si="0"/>
        <v>0</v>
      </c>
      <c r="G16" s="62">
        <f t="shared" si="0"/>
        <v>-2174037291460.74</v>
      </c>
      <c r="H16" s="62">
        <f t="shared" si="0"/>
        <v>-2100880293221.02</v>
      </c>
      <c r="I16" s="62">
        <f t="shared" si="0"/>
        <v>0</v>
      </c>
      <c r="J16" s="63">
        <f>+J14+J15</f>
        <v>-2100880293221.02</v>
      </c>
      <c r="K16" s="33">
        <f t="shared" si="0"/>
        <v>-1293711611008.8503</v>
      </c>
      <c r="L16" s="26"/>
      <c r="M16" s="16"/>
      <c r="N16" s="13"/>
    </row>
    <row r="17" spans="1:14" ht="35.25" customHeight="1" x14ac:dyDescent="0.25">
      <c r="A17" s="9" t="s">
        <v>28</v>
      </c>
      <c r="B17" s="8">
        <v>0</v>
      </c>
      <c r="C17" s="20">
        <v>0</v>
      </c>
      <c r="D17" s="21">
        <v>0</v>
      </c>
      <c r="E17" s="20">
        <v>131456490050.53999</v>
      </c>
      <c r="F17" s="21">
        <v>0</v>
      </c>
      <c r="G17" s="31">
        <f>+E17+F17</f>
        <v>131456490050.53999</v>
      </c>
      <c r="H17" s="20">
        <f>+B17+C17+D17+G17</f>
        <v>131456490050.53999</v>
      </c>
      <c r="I17" s="20">
        <v>0</v>
      </c>
      <c r="J17" s="31">
        <f>+H17+I17</f>
        <v>131456490050.53999</v>
      </c>
      <c r="K17" s="32">
        <v>-5215779051.199707</v>
      </c>
      <c r="L17" s="26"/>
      <c r="M17" s="16"/>
      <c r="N17" s="13"/>
    </row>
    <row r="18" spans="1:14" ht="35.25" customHeight="1" x14ac:dyDescent="0.25">
      <c r="A18" s="61" t="s">
        <v>29</v>
      </c>
      <c r="B18" s="22">
        <f t="shared" ref="B18:K18" si="1">+B16+B17</f>
        <v>27252626181.84</v>
      </c>
      <c r="C18" s="22">
        <f t="shared" si="1"/>
        <v>32215302156.93</v>
      </c>
      <c r="D18" s="22">
        <f t="shared" si="1"/>
        <v>13689069900.950001</v>
      </c>
      <c r="E18" s="22">
        <f t="shared" si="1"/>
        <v>-2042580801410.2</v>
      </c>
      <c r="F18" s="22">
        <f t="shared" si="1"/>
        <v>0</v>
      </c>
      <c r="G18" s="23">
        <f t="shared" si="1"/>
        <v>-2042580801410.2</v>
      </c>
      <c r="H18" s="22">
        <f t="shared" si="1"/>
        <v>-1969423803170.48</v>
      </c>
      <c r="I18" s="22">
        <f t="shared" si="1"/>
        <v>0</v>
      </c>
      <c r="J18" s="8">
        <f>+J16+J17</f>
        <v>-1969423803170.48</v>
      </c>
      <c r="K18" s="19">
        <f t="shared" si="1"/>
        <v>-1298927390060.05</v>
      </c>
      <c r="L18" s="26"/>
      <c r="M18" s="16"/>
    </row>
    <row r="19" spans="1:14" ht="35.25" customHeight="1" x14ac:dyDescent="0.25">
      <c r="A19" s="5" t="s">
        <v>30</v>
      </c>
      <c r="B19" s="8">
        <v>0</v>
      </c>
      <c r="C19" s="20">
        <v>0</v>
      </c>
      <c r="D19" s="21">
        <v>2339021398.0500002</v>
      </c>
      <c r="E19" s="20">
        <v>0</v>
      </c>
      <c r="F19" s="21">
        <v>0</v>
      </c>
      <c r="G19" s="27">
        <f>+E19+F19</f>
        <v>0</v>
      </c>
      <c r="H19" s="20">
        <f>+B19+C19+D19+G19</f>
        <v>2339021398.0500002</v>
      </c>
      <c r="I19" s="20">
        <v>0</v>
      </c>
      <c r="J19" s="26">
        <f>+H19+I19</f>
        <v>2339021398.0500002</v>
      </c>
      <c r="K19" s="19">
        <v>764534699.82999992</v>
      </c>
      <c r="L19" s="26"/>
      <c r="M19" s="16"/>
    </row>
    <row r="20" spans="1:14" ht="35.25" customHeight="1" x14ac:dyDescent="0.25">
      <c r="A20" s="5" t="s">
        <v>31</v>
      </c>
      <c r="B20" s="8">
        <v>0</v>
      </c>
      <c r="C20" s="20">
        <v>0</v>
      </c>
      <c r="D20" s="21">
        <v>0</v>
      </c>
      <c r="E20" s="20">
        <v>0</v>
      </c>
      <c r="F20" s="21">
        <v>0</v>
      </c>
      <c r="G20" s="27">
        <f>+E20+F20</f>
        <v>0</v>
      </c>
      <c r="H20" s="20">
        <f>+B20+C20+D20+G20</f>
        <v>0</v>
      </c>
      <c r="I20" s="20">
        <v>0</v>
      </c>
      <c r="J20" s="26">
        <f>+H20+I20</f>
        <v>0</v>
      </c>
      <c r="K20" s="19">
        <v>0</v>
      </c>
      <c r="L20" s="26"/>
      <c r="M20" s="16"/>
    </row>
    <row r="21" spans="1:14" ht="35.25" customHeight="1" thickBot="1" x14ac:dyDescent="0.3">
      <c r="A21" s="10" t="s">
        <v>32</v>
      </c>
      <c r="B21" s="39">
        <v>0</v>
      </c>
      <c r="C21" s="40">
        <v>0</v>
      </c>
      <c r="D21" s="41">
        <v>0</v>
      </c>
      <c r="E21" s="40">
        <v>0</v>
      </c>
      <c r="F21" s="41">
        <v>-892905526511.05005</v>
      </c>
      <c r="G21" s="42">
        <f>+E21+F21</f>
        <v>-892905526511.05005</v>
      </c>
      <c r="H21" s="40">
        <f>+B21+C21+D21+G21</f>
        <v>-892905526511.05005</v>
      </c>
      <c r="I21" s="40">
        <v>0</v>
      </c>
      <c r="J21" s="42">
        <f>+H21+I21</f>
        <v>-892905526511.05005</v>
      </c>
      <c r="K21" s="43">
        <v>-802717437860.802</v>
      </c>
      <c r="L21" s="26"/>
      <c r="M21" s="16"/>
      <c r="N21" s="13"/>
    </row>
    <row r="22" spans="1:14" ht="35.25" customHeight="1" thickTop="1" thickBot="1" x14ac:dyDescent="0.3">
      <c r="A22" s="64" t="s">
        <v>33</v>
      </c>
      <c r="B22" s="65">
        <f t="shared" ref="B22:K22" si="2">SUM(B18:B21)</f>
        <v>27252626181.84</v>
      </c>
      <c r="C22" s="65">
        <f t="shared" si="2"/>
        <v>32215302156.93</v>
      </c>
      <c r="D22" s="65">
        <f t="shared" si="2"/>
        <v>16028091299</v>
      </c>
      <c r="E22" s="65">
        <f t="shared" si="2"/>
        <v>-2042580801410.2</v>
      </c>
      <c r="F22" s="65">
        <f t="shared" si="2"/>
        <v>-892905526511.05005</v>
      </c>
      <c r="G22" s="65">
        <f t="shared" si="2"/>
        <v>-2935486327921.25</v>
      </c>
      <c r="H22" s="65">
        <f t="shared" si="2"/>
        <v>-2859990308283.48</v>
      </c>
      <c r="I22" s="65">
        <f t="shared" si="2"/>
        <v>0</v>
      </c>
      <c r="J22" s="65">
        <f>SUM(J18:J21)</f>
        <v>-2859990308283.48</v>
      </c>
      <c r="K22" s="38">
        <f t="shared" si="2"/>
        <v>-2100880293221.022</v>
      </c>
      <c r="L22" s="35"/>
      <c r="M22" s="16"/>
      <c r="N22" s="13"/>
    </row>
    <row r="23" spans="1:14" ht="15.75" thickTop="1" x14ac:dyDescent="0.3">
      <c r="A23" s="46" t="s">
        <v>0</v>
      </c>
      <c r="B23" s="11"/>
      <c r="C23" s="12"/>
      <c r="D23" s="12"/>
      <c r="E23" s="12"/>
      <c r="F23" s="11"/>
      <c r="G23" s="11"/>
      <c r="H23" s="11"/>
      <c r="I23" s="11"/>
      <c r="J23" s="16"/>
      <c r="K23" s="36"/>
      <c r="L23" s="36"/>
    </row>
    <row r="24" spans="1:14" x14ac:dyDescent="0.25">
      <c r="K24" s="13"/>
      <c r="L24" s="13"/>
      <c r="N24" s="13"/>
    </row>
    <row r="25" spans="1:14" x14ac:dyDescent="0.25">
      <c r="E25" s="13"/>
      <c r="K25" s="13"/>
      <c r="L25" s="13"/>
    </row>
    <row r="26" spans="1:14" x14ac:dyDescent="0.25">
      <c r="K26" s="13"/>
      <c r="L26" s="13"/>
    </row>
    <row r="29" spans="1:14" x14ac:dyDescent="0.25">
      <c r="K29" s="14"/>
      <c r="L29" s="14"/>
    </row>
  </sheetData>
  <mergeCells count="5">
    <mergeCell ref="A2:K2"/>
    <mergeCell ref="A3:K3"/>
    <mergeCell ref="A4:K4"/>
    <mergeCell ref="A8:A12"/>
    <mergeCell ref="E8:G10"/>
  </mergeCells>
  <phoneticPr fontId="0" type="noConversion"/>
  <pageMargins left="0.74803149606299213" right="0.74803149606299213" top="0.98425196850393704" bottom="0.78740157480314965" header="0" footer="0.39370078740157483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EPN</vt:lpstr>
      <vt:lpstr>EPN!Área_de_impresión</vt:lpstr>
    </vt:vector>
  </TitlesOfParts>
  <Company>Ministerio de Economia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Pinelli</dc:creator>
  <cp:lastModifiedBy>Carlos Cuestas</cp:lastModifiedBy>
  <cp:lastPrinted>2018-07-02T14:00:44Z</cp:lastPrinted>
  <dcterms:created xsi:type="dcterms:W3CDTF">2004-05-28T13:10:34Z</dcterms:created>
  <dcterms:modified xsi:type="dcterms:W3CDTF">2018-11-13T17:34:21Z</dcterms:modified>
</cp:coreProperties>
</file>