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70" windowWidth="11655" windowHeight="5865" tabRatio="599"/>
  </bookViews>
  <sheets>
    <sheet name="Cuadro 32" sheetId="1" r:id="rId1"/>
  </sheets>
  <definedNames>
    <definedName name="_xlnm.Print_Area" localSheetId="0">'Cuadro 32'!$A$1:$J$367</definedName>
  </definedNames>
  <calcPr calcId="145621"/>
</workbook>
</file>

<file path=xl/calcChain.xml><?xml version="1.0" encoding="utf-8"?>
<calcChain xmlns="http://schemas.openxmlformats.org/spreadsheetml/2006/main">
  <c r="F67" i="1" l="1"/>
  <c r="G67" i="1"/>
  <c r="I67" i="1"/>
  <c r="E67" i="1"/>
  <c r="F84" i="1"/>
  <c r="G84" i="1"/>
  <c r="H84" i="1"/>
  <c r="I84" i="1"/>
  <c r="E84" i="1"/>
  <c r="F342" i="1"/>
  <c r="G342" i="1"/>
  <c r="H342" i="1"/>
  <c r="I342" i="1"/>
  <c r="F278" i="1"/>
  <c r="G278" i="1"/>
  <c r="H278" i="1"/>
  <c r="I278" i="1"/>
  <c r="F267" i="1"/>
  <c r="G267" i="1"/>
  <c r="H267" i="1"/>
  <c r="I267" i="1"/>
  <c r="F254" i="1"/>
  <c r="G254" i="1"/>
  <c r="I254" i="1"/>
  <c r="F170" i="1"/>
  <c r="G170" i="1"/>
  <c r="H170" i="1"/>
  <c r="I170" i="1"/>
  <c r="F346" i="1" l="1"/>
  <c r="G346" i="1"/>
  <c r="I346" i="1"/>
  <c r="G87" i="1"/>
  <c r="F87" i="1"/>
  <c r="E87" i="1"/>
  <c r="I87" i="1"/>
  <c r="E342" i="1"/>
  <c r="F349" i="1" l="1"/>
  <c r="I349" i="1"/>
  <c r="G349" i="1"/>
  <c r="E278" i="1"/>
  <c r="E267" i="1" l="1"/>
  <c r="E254" i="1"/>
  <c r="E170" i="1"/>
  <c r="E346" i="1" l="1"/>
  <c r="E349" i="1" s="1"/>
</calcChain>
</file>

<file path=xl/sharedStrings.xml><?xml version="1.0" encoding="utf-8"?>
<sst xmlns="http://schemas.openxmlformats.org/spreadsheetml/2006/main" count="355" uniqueCount="158">
  <si>
    <t xml:space="preserve"> CUADRO NRO. 32</t>
  </si>
  <si>
    <t>-En Pesos-</t>
  </si>
  <si>
    <t>Car</t>
  </si>
  <si>
    <t>Serv</t>
  </si>
  <si>
    <t>FF</t>
  </si>
  <si>
    <t>Denominación</t>
  </si>
  <si>
    <t>Ingresado</t>
  </si>
  <si>
    <t>Devengado</t>
  </si>
  <si>
    <t>Recaudado</t>
  </si>
  <si>
    <t>Jefatura de Gabinete de Ministros</t>
  </si>
  <si>
    <t xml:space="preserve">Ministerio de Salud </t>
  </si>
  <si>
    <t>Consejo de la Magistratura</t>
  </si>
  <si>
    <t>Instituto Nacional de Estadística y Censos</t>
  </si>
  <si>
    <t>Policía Federal Argentina</t>
  </si>
  <si>
    <t>Servicio Penitenciario Federal</t>
  </si>
  <si>
    <t>Corte Suprema de Justicia de la Nación</t>
  </si>
  <si>
    <t>Defensoría General de la Nación</t>
  </si>
  <si>
    <t>Ministerio de Defensa</t>
  </si>
  <si>
    <t>Estado Mayor General del Ejército</t>
  </si>
  <si>
    <t>Gendarmería Nacional</t>
  </si>
  <si>
    <t>Prefectura Naval Argentina</t>
  </si>
  <si>
    <t>Estado Mayor General de la Fuerza Aérea Argentina</t>
  </si>
  <si>
    <t>TOTAL FF. 13 - RECURSOS CON AFECTACIÓN ESPECÍFICA</t>
  </si>
  <si>
    <t>Procuración General de la Nación</t>
  </si>
  <si>
    <t>TOTAL FF. 14 - TRANSFERENCIAS INTERNAS</t>
  </si>
  <si>
    <t>TOTAL ADMINISTRACIÓN CENTRAL</t>
  </si>
  <si>
    <t>Auditoría General de la Nación</t>
  </si>
  <si>
    <t>Consejo Nacional de Investigaciones Científicas y Técnicas</t>
  </si>
  <si>
    <t>Comisión Nacional de Energía Atómica</t>
  </si>
  <si>
    <t>Comisión Nacional de Actividades Espaciales</t>
  </si>
  <si>
    <t>Administración de Parques Nacionales</t>
  </si>
  <si>
    <t>Sindicatura General de la Nación</t>
  </si>
  <si>
    <t>Autoridad Regulatoria Nuclear</t>
  </si>
  <si>
    <t>Teatro Nacional Cervantes</t>
  </si>
  <si>
    <t>Instituto Nacional de Asociativismo y Economía Social</t>
  </si>
  <si>
    <t>Biblioteca Nacional</t>
  </si>
  <si>
    <t>Registro Nacional de las Personas</t>
  </si>
  <si>
    <t>Comisión Nacional de Valores</t>
  </si>
  <si>
    <t>Dirección Nacional de Vialidad</t>
  </si>
  <si>
    <t>Instituto Nacional de Tecnología Agropecuaria</t>
  </si>
  <si>
    <t>Instituto Nacional de Investigación y Desarrollo Pesquero</t>
  </si>
  <si>
    <t>Instituto Nacional de Tecnología Industrial</t>
  </si>
  <si>
    <t>Instituto Nacional de Vitivinicultura</t>
  </si>
  <si>
    <t>Tribunal de Tasaciones de la Nación</t>
  </si>
  <si>
    <t>Ente Nacional de Obras Hídricas de Saneamiento</t>
  </si>
  <si>
    <t>Tribunal Fiscal de la Nación</t>
  </si>
  <si>
    <t>Servicio Nacional de Sanidad y Calidad Agroalimentaria</t>
  </si>
  <si>
    <t>Servicio Geológico Minero Argentino</t>
  </si>
  <si>
    <t>Hospital Nacional Dr. Baldomero Sommer</t>
  </si>
  <si>
    <t>Adm. Nac. de Lab. e Inst. de Salud Dr. Carlos Malbrán</t>
  </si>
  <si>
    <t>Administración Nacional de la Seguridad Social</t>
  </si>
  <si>
    <t>TOTAL FF. 11 - TESORO NACIONAL</t>
  </si>
  <si>
    <t>Instituto Nacional del Teatro</t>
  </si>
  <si>
    <t>Dirección Nacional de Migraciones</t>
  </si>
  <si>
    <t>Dirección General de Fabricaciones Militares</t>
  </si>
  <si>
    <t>Ente Nacional Regulador del Gas</t>
  </si>
  <si>
    <t>Organismo Regulador de Seguridad de Presas</t>
  </si>
  <si>
    <t>Comisión Nacional de Regulación del Transporte</t>
  </si>
  <si>
    <t>Organismo Regulador del Sistema Nacional de Aeropuertos</t>
  </si>
  <si>
    <t>Fondo Nacional de las Artes</t>
  </si>
  <si>
    <t>Superintendencia de Servicios de Salud</t>
  </si>
  <si>
    <t>TOTAL FF. 12 - RECURSOS PROPIOS</t>
  </si>
  <si>
    <t>TOTAL ADMINISTRACIÓN NACIONAL</t>
  </si>
  <si>
    <t>Instituto Nacional de Asuntos Indígenas</t>
  </si>
  <si>
    <t>No Devengado</t>
  </si>
  <si>
    <t>Imprenta del Congreso de la Nación</t>
  </si>
  <si>
    <t>Superintendencia de Seguros de la Nación</t>
  </si>
  <si>
    <t xml:space="preserve">       ADMINISTRACIÓN NACIONAL</t>
  </si>
  <si>
    <t>Instituto Nacional de la Propiedad Industrial</t>
  </si>
  <si>
    <t>Estado Mayor General de la Armada</t>
  </si>
  <si>
    <t>Servicio de la Deuda Pública</t>
  </si>
  <si>
    <t>Instituto Nacional de Semillas</t>
  </si>
  <si>
    <t>Fundación Miguel Lillo</t>
  </si>
  <si>
    <t>Instituto Nacional de Promoción Turística</t>
  </si>
  <si>
    <t>Servicio Nacional de Rehabilitación</t>
  </si>
  <si>
    <t>Ministerio de Desarrollo Social</t>
  </si>
  <si>
    <t>Ministerio de Trabajo, Empleo y Seguridad Social</t>
  </si>
  <si>
    <t>Estado Mayor Conjunto de las Fuerzas Armadas</t>
  </si>
  <si>
    <t>Comisión Nacional de Evaluación y Acreditación Universitaria</t>
  </si>
  <si>
    <t>Inst. de Ayuda Financiera  para el Pago de Retiros y Pensiones Militares</t>
  </si>
  <si>
    <t>Policía de Seguridad Aeroportuaria</t>
  </si>
  <si>
    <t>Hospital Nacional Profesor Dr. Alejandro Posadas</t>
  </si>
  <si>
    <t xml:space="preserve">Ajustes Fondo Rotatorio y/o Ajustes Art. 6º Disp. 429/02 S.S.P. </t>
  </si>
  <si>
    <t xml:space="preserve">       RECAUDADO NO DEVENGADO </t>
  </si>
  <si>
    <t>Aclaraciones:</t>
  </si>
  <si>
    <t>Servicio Meteorológico Nacional</t>
  </si>
  <si>
    <t>Ministerio de Educación</t>
  </si>
  <si>
    <t>Administración Nacional de Aviación Civil</t>
  </si>
  <si>
    <t>Agencia Nacional de Seguridad Vial</t>
  </si>
  <si>
    <t>Instituto Geográfico Nacional</t>
  </si>
  <si>
    <t>Ministerio de Justicia  y  Derechos Humanos</t>
  </si>
  <si>
    <t>Ministerio de Salud</t>
  </si>
  <si>
    <t>Instituto Nacional Contra la Discriminación, Xenofobia y el Racismo</t>
  </si>
  <si>
    <t>Tribunal  de Tasaciones de la Nación</t>
  </si>
  <si>
    <t>Administración Nac. De Laboratorios e Inst. de Salud Dr. Carlos G. Malbrán</t>
  </si>
  <si>
    <t>Hospital  Nacional Profesor Dr. Alejandro Posadas</t>
  </si>
  <si>
    <t>Instituto de Ayuda Financiera para Pago de Retiros y Pensiones Militares</t>
  </si>
  <si>
    <t>Instituto Nacional de Rehabilitación Psicofísica del Sur Dr. Juan  Otimio Tesone</t>
  </si>
  <si>
    <t>Unidad de Información Financiera</t>
  </si>
  <si>
    <t>Consejo Nacional de Coordinación de Políticas Sociales</t>
  </si>
  <si>
    <t>Defensoría del Público de Servicios de Comunicación Audiovisual</t>
  </si>
  <si>
    <t>Ministerio de Seguridad</t>
  </si>
  <si>
    <t>Agencia de Administración de Bienes del Estado</t>
  </si>
  <si>
    <t>TOTAL ORGANISMOS DESCENTRALIZADOS E INST. DE LA SEGURIDAD SOCIAL</t>
  </si>
  <si>
    <t>Centro Internacional para la Promoción de los Derechos Humanos</t>
  </si>
  <si>
    <t>Ministerio de Relaciones Exteriores y Culto</t>
  </si>
  <si>
    <t>Ministerio de Turismo</t>
  </si>
  <si>
    <t>Ministerio de Cultura</t>
  </si>
  <si>
    <t xml:space="preserve">Instituto Nacional del Agua </t>
  </si>
  <si>
    <t>Ente Nacional Regulador de la Electricidad</t>
  </si>
  <si>
    <t>Junta de Investigación de Accidentes de Aviación Civil</t>
  </si>
  <si>
    <t>Administración Nacional de Medicamentos , Alimentos y Tecnología Médica</t>
  </si>
  <si>
    <t>Instituto Nacional Central Único Coordinador de Ablación e Implante</t>
  </si>
  <si>
    <t>Instituto Nacional de Rehabilitación Psicofísica del Sur  Dr. Juan Otimio Tesone</t>
  </si>
  <si>
    <t>Caja de Retiros, Jubilaciones y Pensiones de la Policía Federal Argentina</t>
  </si>
  <si>
    <t>TOTAL FF. 15 - CRÉDITO INTERNO - Financiado por el TESORO NACIONAL</t>
  </si>
  <si>
    <t>Colonia Nacional Dr.  Manuel A.  Montes de Oca</t>
  </si>
  <si>
    <t>Ministerio de Ciencia, Tecnología e Innovación Productiva</t>
  </si>
  <si>
    <t>Página  7/8</t>
  </si>
  <si>
    <t>Página  6/8</t>
  </si>
  <si>
    <t>Página  5/8</t>
  </si>
  <si>
    <t>Página  4/8</t>
  </si>
  <si>
    <t>Página  3/8</t>
  </si>
  <si>
    <t>Página  2/8</t>
  </si>
  <si>
    <t>Página  1/8</t>
  </si>
  <si>
    <t>Superintendencia de Riesgos del Trabajo</t>
  </si>
  <si>
    <t>Comisión Nacional de Energía tómica</t>
  </si>
  <si>
    <t>Instituto de Investigaciones Científicas y Técnicas de las Fuerzas Armadas</t>
  </si>
  <si>
    <t xml:space="preserve">Ministerio de Modernización </t>
  </si>
  <si>
    <t>Ministerio de Energía y Minería</t>
  </si>
  <si>
    <t>Ministerio de Comunicaciones</t>
  </si>
  <si>
    <t>Presidencia de la Nación</t>
  </si>
  <si>
    <t>Ente Nacional de Comunicaciones</t>
  </si>
  <si>
    <t xml:space="preserve">Htal. Nac. en Red Especializado en Salud Mental y Adicciones "Lic. Laura Bonaparte" </t>
  </si>
  <si>
    <t>Ministerio de Agroindustria</t>
  </si>
  <si>
    <t xml:space="preserve">       EJERCICIO 2017</t>
  </si>
  <si>
    <t xml:space="preserve">     EJERCICIO 2017</t>
  </si>
  <si>
    <t xml:space="preserve">Los casos donde el ingresado y el devengado no presentan valor alguno, obedecen a los ajustes practicados en el cálculo del remanente 2017, de acuerdo a lo establecido en la Disposición Nº 429/02 SSP, no existiendo originalmente una ejecución nula.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</si>
  <si>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EJERCICIO 2017</t>
  </si>
  <si>
    <t>Página  8/8</t>
  </si>
  <si>
    <t>Agencia Nacional de Materiales Controlados</t>
  </si>
  <si>
    <t>Sec. de Políticas Integrales sobre Drogas de la Nación Argentina (SEDRONAR)</t>
  </si>
  <si>
    <t>Ministerio de Ambiente y Desarrollo Sustentable</t>
  </si>
  <si>
    <t>Ministerio del Interior, Obras Públicas y Vivienda</t>
  </si>
  <si>
    <t>Ministerio de Transporte</t>
  </si>
  <si>
    <t>Ente de Cooperación Técnica y Financiera del Servicio Penitenciario Federal</t>
  </si>
  <si>
    <t>Secretaría Nacional de Niñez,  Adolescencia y Familia</t>
  </si>
  <si>
    <t>Sistema Federal de Medios y Contenidos Públicos</t>
  </si>
  <si>
    <t>Ministerio de Hacienda y Finanzas Públicas</t>
  </si>
  <si>
    <t>Ministerio de Producción</t>
  </si>
  <si>
    <t>Agencia Nacional de Laboratorios Públicos (ANLAP)</t>
  </si>
  <si>
    <t>(1) Corresponde al resultado neto por la consideración de un ajuste en el remanente 2017 solicitado por el S.A.F. 332 - Ministerio de Justicia y Derechos Humanos , mediante EX-2018-018493065-APN-DPYCP#MJ, por la  suma de $ 683.871,99.- , y el ajuste tramitado mediante el EX-2018-27319637-APN-DGD#MHA, donde se indica un incremento en el cálculo del remanente por la suma dre $ 1.250.000.000 ,-</t>
  </si>
  <si>
    <t xml:space="preserve">(2) Corresponde a un ajuste en el remanente 2017 solicitado por el S.A.F. 343- Ministerio de Seguridad,  mediante EX-2018-17406313-APN-DPRE#MSG, por la  suma de $33.564.404,62.- . </t>
  </si>
  <si>
    <t>(4) Corresponde al resultado neto por la consideración de un ajuste en el remanente 2017 solicitado por el S.A.F. 374- Estado Mayor General del Ejercito mediante EX-2018-025702610-APN-CGE#EA  por la suma de  $ 59.558.040.-, y el ajuste por  ampliaciones del Fondo Rotatorio Disp. 429/02 SSP por la suma de $ 1.077.500,-.</t>
  </si>
  <si>
    <t>(3) Corresponde al resultado neto por la consideración de un ajuste en el remanente 2017 solicitado por el S.A.F. 363-Ministerio de Agroindustria mediante EX-2018-16645070-APN-DGD#MA  por la suma de  $ 242.679,42.-, y el ajuste por  ampliaciones del Fondo Rotatorio Disp. 429/02 SSP por la suma de $ 1.200.000,-.</t>
  </si>
  <si>
    <t>(5) Corresponde al resultado neto por la consideración de un ajuste en el remanente 2017 solicitado por el S.A.F. 382-Policia de Seguridad Aeroportuaria mediante EX-2018-016947123-APN-DCYF#PSA  por la suma de  $ 2.980.868,40.-, y el ajuste por  ampliaciones del Fondo Rotatorio Disp. 429/02 SSP por la suma de $ 27.338,-.</t>
  </si>
  <si>
    <t>(6) Corresponde al resultado neto por la consideración de un ajuste en el remanente 2017 solicitado por el S.A.F. 207-Ente Nacional de Comunicaciones mediante EX-2018-018805137-APN-SDYME#ENACOM por la suma de  $ 410.184.095,48.-, y el ajuste por  disminuciones de Fondo Rotatorio Disp. 429/02 SSP por la suma de $ 5.019.534,05,-.</t>
  </si>
  <si>
    <t xml:space="preserve">(7) Corresponde a un ajuste en el remanente 2017 solicitado por el S.A.F. 623 - Servicio Nacional de Sanidad y Calidad Agroalimentaria mediante EX-2018-17958864 -APN-DNTYA#SENASA por la  suma de $ 186.156,80.-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</si>
</sst>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 * #,##0.00_ ;_ * \-#,##0.00_ ;_ * &quot;-&quot;??_ ;_ @_ "/>
    <numFmt numFmtId="164" formatCode="_-* #,##0\ _P_t_a_-;\-* #,##0\ _P_t_a_-;_-* &quot;-&quot;\ _P_t_a_-;_-@_-"/>
    <numFmt numFmtId="165" formatCode="_-* #,##0.00\ _P_t_a_-;\-* #,##0.00\ _P_t_a_-;_-* &quot;-&quot;??\ _P_t_a_-;_-@_-"/>
    <numFmt numFmtId="166" formatCode="_(* #,##0.00_);_(* \(#,##0.00\);_(* &quot;-&quot;??_);_(@_)"/>
    <numFmt numFmtId="167" formatCode="_(* #,##0.00_);_(* \(#,##0.00\);_(* &quot;-&quot;_);_(@_)"/>
    <numFmt numFmtId="168" formatCode="_(* #,##0_);_(* \(#,##0\);_(* &quot;-&quot;_);_(@_)"/>
  </numFmts>
  <fonts count="11" x14ac:knownFonts="1">
    <font>
      <sz val="10"/>
      <name val="Arial"/>
    </font>
    <font>
      <sz val="10"/>
      <name val="Arial"/>
      <family val="2"/>
    </font>
    <font>
      <b/>
      <u/>
      <sz val="9"/>
      <name val="Book Antiqua"/>
      <family val="1"/>
    </font>
    <font>
      <sz val="9"/>
      <name val="Book Antiqua"/>
      <family val="1"/>
    </font>
    <font>
      <b/>
      <sz val="9"/>
      <color theme="1"/>
      <name val="Book Antiqua"/>
      <family val="1"/>
    </font>
    <font>
      <sz val="9"/>
      <color theme="1"/>
      <name val="Arial"/>
      <family val="2"/>
    </font>
    <font>
      <sz val="10"/>
      <name val="Book Antiqua"/>
      <family val="1"/>
    </font>
    <font>
      <b/>
      <sz val="10"/>
      <color indexed="8"/>
      <name val="Book Antiqua"/>
      <family val="1"/>
    </font>
    <font>
      <b/>
      <sz val="10"/>
      <name val="Book Antiqua"/>
      <family val="1"/>
    </font>
    <font>
      <sz val="10"/>
      <color indexed="14"/>
      <name val="Book Antiqua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98">
    <xf numFmtId="0" fontId="0" fillId="0" borderId="0" xfId="0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4" fontId="3" fillId="0" borderId="0" xfId="0" applyNumberFormat="1" applyFont="1" applyFill="1" applyBorder="1"/>
    <xf numFmtId="165" fontId="3" fillId="0" borderId="0" xfId="0" applyNumberFormat="1" applyFont="1" applyFill="1" applyAlignment="1">
      <alignment vertical="center" wrapText="1"/>
    </xf>
    <xf numFmtId="0" fontId="3" fillId="0" borderId="0" xfId="0" applyNumberFormat="1" applyFont="1" applyFill="1" applyAlignment="1">
      <alignment vertical="center" wrapText="1"/>
    </xf>
    <xf numFmtId="0" fontId="3" fillId="0" borderId="0" xfId="0" applyFont="1" applyFill="1"/>
    <xf numFmtId="0" fontId="5" fillId="0" borderId="0" xfId="0" applyFont="1" applyAlignment="1">
      <alignment wrapText="1"/>
    </xf>
    <xf numFmtId="2" fontId="3" fillId="0" borderId="0" xfId="0" applyNumberFormat="1" applyFont="1" applyFill="1" applyBorder="1"/>
    <xf numFmtId="0" fontId="6" fillId="0" borderId="0" xfId="0" applyFont="1" applyFill="1"/>
    <xf numFmtId="4" fontId="7" fillId="0" borderId="0" xfId="0" quotePrefix="1" applyNumberFormat="1" applyFont="1" applyFill="1" applyBorder="1" applyAlignment="1" applyProtection="1">
      <alignment horizontal="center"/>
    </xf>
    <xf numFmtId="0" fontId="8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8" fillId="0" borderId="0" xfId="0" quotePrefix="1" applyFont="1" applyFill="1" applyAlignment="1">
      <alignment horizontal="center"/>
    </xf>
    <xf numFmtId="0" fontId="6" fillId="0" borderId="1" xfId="0" applyFont="1" applyFill="1" applyBorder="1"/>
    <xf numFmtId="0" fontId="6" fillId="0" borderId="2" xfId="0" applyFont="1" applyFill="1" applyBorder="1"/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/>
    <xf numFmtId="0" fontId="8" fillId="0" borderId="4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4" xfId="0" applyFont="1" applyFill="1" applyBorder="1"/>
    <xf numFmtId="0" fontId="8" fillId="0" borderId="5" xfId="0" applyFont="1" applyFill="1" applyBorder="1"/>
    <xf numFmtId="0" fontId="8" fillId="0" borderId="0" xfId="0" applyFont="1" applyFill="1"/>
    <xf numFmtId="0" fontId="8" fillId="0" borderId="7" xfId="0" applyFont="1" applyFill="1" applyBorder="1"/>
    <xf numFmtId="0" fontId="8" fillId="0" borderId="8" xfId="0" applyFont="1" applyFill="1" applyBorder="1"/>
    <xf numFmtId="0" fontId="8" fillId="0" borderId="8" xfId="0" applyFont="1" applyFill="1" applyBorder="1" applyAlignment="1">
      <alignment horizontal="center"/>
    </xf>
    <xf numFmtId="0" fontId="8" fillId="0" borderId="9" xfId="0" applyFont="1" applyFill="1" applyBorder="1"/>
    <xf numFmtId="0" fontId="6" fillId="0" borderId="4" xfId="0" applyFont="1" applyFill="1" applyBorder="1"/>
    <xf numFmtId="0" fontId="6" fillId="0" borderId="5" xfId="0" applyFont="1" applyFill="1" applyBorder="1"/>
    <xf numFmtId="0" fontId="6" fillId="0" borderId="5" xfId="0" applyFont="1" applyFill="1" applyBorder="1" applyAlignment="1">
      <alignment horizontal="center"/>
    </xf>
    <xf numFmtId="0" fontId="6" fillId="0" borderId="10" xfId="0" applyFont="1" applyFill="1" applyBorder="1"/>
    <xf numFmtId="4" fontId="6" fillId="0" borderId="3" xfId="0" applyNumberFormat="1" applyFont="1" applyFill="1" applyBorder="1"/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 applyAlignment="1"/>
    <xf numFmtId="165" fontId="6" fillId="0" borderId="0" xfId="1" applyFont="1" applyFill="1" applyBorder="1" applyAlignment="1">
      <alignment horizontal="center" vertical="top" wrapText="1"/>
    </xf>
    <xf numFmtId="167" fontId="6" fillId="0" borderId="12" xfId="2" applyNumberFormat="1" applyFont="1" applyFill="1" applyBorder="1"/>
    <xf numFmtId="167" fontId="6" fillId="0" borderId="12" xfId="2" applyNumberFormat="1" applyFont="1" applyFill="1" applyBorder="1" applyAlignment="1">
      <alignment vertical="center" wrapText="1"/>
    </xf>
    <xf numFmtId="0" fontId="6" fillId="0" borderId="0" xfId="0" applyNumberFormat="1" applyFont="1" applyFill="1"/>
    <xf numFmtId="4" fontId="6" fillId="0" borderId="0" xfId="0" applyNumberFormat="1" applyFont="1" applyFill="1"/>
    <xf numFmtId="4" fontId="6" fillId="0" borderId="6" xfId="0" applyNumberFormat="1" applyFont="1" applyFill="1" applyBorder="1" applyAlignment="1">
      <alignment horizontal="right"/>
    </xf>
    <xf numFmtId="0" fontId="6" fillId="0" borderId="2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left"/>
    </xf>
    <xf numFmtId="167" fontId="6" fillId="0" borderId="5" xfId="2" applyNumberFormat="1" applyFont="1" applyFill="1" applyBorder="1"/>
    <xf numFmtId="0" fontId="6" fillId="0" borderId="7" xfId="0" applyFont="1" applyFill="1" applyBorder="1" applyAlignment="1">
      <alignment horizontal="center"/>
    </xf>
    <xf numFmtId="0" fontId="6" fillId="0" borderId="8" xfId="0" applyFont="1" applyFill="1" applyBorder="1" applyAlignment="1"/>
    <xf numFmtId="0" fontId="6" fillId="0" borderId="8" xfId="0" applyFont="1" applyFill="1" applyBorder="1" applyAlignment="1">
      <alignment horizontal="center"/>
    </xf>
    <xf numFmtId="165" fontId="6" fillId="0" borderId="19" xfId="1" applyFont="1" applyFill="1" applyBorder="1" applyAlignment="1">
      <alignment horizontal="center" vertical="top" wrapText="1"/>
    </xf>
    <xf numFmtId="167" fontId="6" fillId="0" borderId="14" xfId="2" applyNumberFormat="1" applyFont="1" applyFill="1" applyBorder="1"/>
    <xf numFmtId="4" fontId="6" fillId="0" borderId="9" xfId="0" applyNumberFormat="1" applyFont="1" applyFill="1" applyBorder="1" applyAlignment="1">
      <alignment horizontal="right"/>
    </xf>
    <xf numFmtId="0" fontId="6" fillId="0" borderId="0" xfId="0" applyFont="1" applyFill="1" applyBorder="1"/>
    <xf numFmtId="0" fontId="8" fillId="0" borderId="0" xfId="0" applyNumberFormat="1" applyFont="1" applyFill="1" applyAlignment="1">
      <alignment horizontal="center"/>
    </xf>
    <xf numFmtId="0" fontId="8" fillId="0" borderId="0" xfId="0" applyNumberFormat="1" applyFont="1" applyFill="1"/>
    <xf numFmtId="167" fontId="6" fillId="0" borderId="0" xfId="2" applyNumberFormat="1" applyFont="1" applyFill="1" applyBorder="1"/>
    <xf numFmtId="167" fontId="6" fillId="0" borderId="6" xfId="2" applyNumberFormat="1" applyFont="1" applyFill="1" applyBorder="1"/>
    <xf numFmtId="165" fontId="6" fillId="0" borderId="0" xfId="0" applyNumberFormat="1" applyFont="1" applyFill="1"/>
    <xf numFmtId="0" fontId="6" fillId="0" borderId="16" xfId="0" applyFont="1" applyFill="1" applyBorder="1" applyAlignment="1">
      <alignment horizontal="center"/>
    </xf>
    <xf numFmtId="0" fontId="6" fillId="0" borderId="17" xfId="0" applyFont="1" applyFill="1" applyBorder="1"/>
    <xf numFmtId="0" fontId="6" fillId="0" borderId="17" xfId="0" applyFont="1" applyFill="1" applyBorder="1" applyAlignment="1">
      <alignment horizontal="center"/>
    </xf>
    <xf numFmtId="167" fontId="6" fillId="0" borderId="2" xfId="2" applyNumberFormat="1" applyFont="1" applyFill="1" applyBorder="1"/>
    <xf numFmtId="167" fontId="6" fillId="0" borderId="11" xfId="2" applyNumberFormat="1" applyFont="1" applyFill="1" applyBorder="1"/>
    <xf numFmtId="167" fontId="8" fillId="0" borderId="10" xfId="2" applyNumberFormat="1" applyFont="1" applyFill="1" applyBorder="1"/>
    <xf numFmtId="167" fontId="6" fillId="0" borderId="3" xfId="2" applyNumberFormat="1" applyFont="1" applyFill="1" applyBorder="1"/>
    <xf numFmtId="167" fontId="8" fillId="0" borderId="5" xfId="2" applyNumberFormat="1" applyFont="1" applyFill="1" applyBorder="1"/>
    <xf numFmtId="167" fontId="8" fillId="0" borderId="12" xfId="2" applyNumberFormat="1" applyFont="1" applyFill="1" applyBorder="1"/>
    <xf numFmtId="167" fontId="8" fillId="0" borderId="6" xfId="2" applyNumberFormat="1" applyFont="1" applyFill="1" applyBorder="1"/>
    <xf numFmtId="0" fontId="6" fillId="0" borderId="18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/>
    </xf>
    <xf numFmtId="166" fontId="8" fillId="0" borderId="14" xfId="0" applyNumberFormat="1" applyFont="1" applyFill="1" applyBorder="1"/>
    <xf numFmtId="167" fontId="6" fillId="0" borderId="8" xfId="2" applyNumberFormat="1" applyFont="1" applyFill="1" applyBorder="1"/>
    <xf numFmtId="167" fontId="8" fillId="0" borderId="14" xfId="2" applyNumberFormat="1" applyFont="1" applyFill="1" applyBorder="1"/>
    <xf numFmtId="167" fontId="6" fillId="0" borderId="9" xfId="2" applyNumberFormat="1" applyFont="1" applyFill="1" applyBorder="1"/>
    <xf numFmtId="0" fontId="9" fillId="0" borderId="0" xfId="0" applyFont="1" applyFill="1"/>
    <xf numFmtId="167" fontId="6" fillId="0" borderId="13" xfId="2" applyNumberFormat="1" applyFont="1" applyFill="1" applyBorder="1"/>
    <xf numFmtId="167" fontId="8" fillId="0" borderId="8" xfId="2" applyNumberFormat="1" applyFont="1" applyFill="1" applyBorder="1"/>
    <xf numFmtId="167" fontId="8" fillId="0" borderId="15" xfId="2" applyNumberFormat="1" applyFont="1" applyFill="1" applyBorder="1"/>
    <xf numFmtId="4" fontId="8" fillId="0" borderId="14" xfId="0" applyNumberFormat="1" applyFont="1" applyFill="1" applyBorder="1"/>
    <xf numFmtId="167" fontId="8" fillId="0" borderId="9" xfId="2" applyNumberFormat="1" applyFont="1" applyFill="1" applyBorder="1"/>
    <xf numFmtId="0" fontId="10" fillId="0" borderId="0" xfId="0" applyFont="1"/>
    <xf numFmtId="0" fontId="6" fillId="0" borderId="13" xfId="0" applyFont="1" applyFill="1" applyBorder="1" applyAlignment="1"/>
    <xf numFmtId="0" fontId="6" fillId="0" borderId="8" xfId="0" applyFont="1" applyFill="1" applyBorder="1"/>
    <xf numFmtId="0" fontId="6" fillId="0" borderId="8" xfId="0" applyFont="1" applyFill="1" applyBorder="1" applyAlignment="1">
      <alignment horizontal="left"/>
    </xf>
    <xf numFmtId="0" fontId="6" fillId="0" borderId="13" xfId="0" applyFont="1" applyFill="1" applyBorder="1"/>
    <xf numFmtId="165" fontId="6" fillId="0" borderId="0" xfId="1" applyFont="1" applyBorder="1" applyAlignment="1">
      <alignment horizontal="center" vertical="top" wrapText="1"/>
    </xf>
    <xf numFmtId="4" fontId="8" fillId="0" borderId="10" xfId="0" applyNumberFormat="1" applyFont="1" applyFill="1" applyBorder="1"/>
    <xf numFmtId="4" fontId="6" fillId="0" borderId="8" xfId="0" applyNumberFormat="1" applyFont="1" applyFill="1" applyBorder="1"/>
    <xf numFmtId="4" fontId="6" fillId="0" borderId="15" xfId="0" applyNumberFormat="1" applyFont="1" applyFill="1" applyBorder="1"/>
    <xf numFmtId="4" fontId="6" fillId="0" borderId="9" xfId="0" applyNumberFormat="1" applyFont="1" applyFill="1" applyBorder="1"/>
    <xf numFmtId="0" fontId="6" fillId="0" borderId="0" xfId="0" applyNumberFormat="1" applyFont="1" applyFill="1" applyAlignment="1">
      <alignment vertical="center" wrapText="1"/>
    </xf>
    <xf numFmtId="2" fontId="6" fillId="0" borderId="0" xfId="0" applyNumberFormat="1" applyFont="1" applyFill="1" applyBorder="1"/>
    <xf numFmtId="4" fontId="3" fillId="0" borderId="0" xfId="0" applyNumberFormat="1" applyFont="1" applyFill="1"/>
    <xf numFmtId="0" fontId="8" fillId="0" borderId="2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13" xfId="0" applyFont="1" applyFill="1" applyBorder="1" applyAlignment="1">
      <alignment horizontal="center"/>
    </xf>
    <xf numFmtId="0" fontId="6" fillId="0" borderId="6" xfId="0" applyFont="1" applyFill="1" applyBorder="1"/>
    <xf numFmtId="4" fontId="6" fillId="0" borderId="0" xfId="0" applyNumberFormat="1" applyFont="1" applyFill="1" applyBorder="1" applyAlignment="1">
      <alignment horizontal="right"/>
    </xf>
    <xf numFmtId="43" fontId="6" fillId="0" borderId="0" xfId="0" applyNumberFormat="1" applyFont="1" applyFill="1"/>
    <xf numFmtId="167" fontId="8" fillId="0" borderId="19" xfId="2" applyNumberFormat="1" applyFont="1" applyFill="1" applyBorder="1"/>
    <xf numFmtId="0" fontId="8" fillId="0" borderId="18" xfId="0" applyFont="1" applyFill="1" applyBorder="1" applyAlignment="1">
      <alignment horizontal="center"/>
    </xf>
    <xf numFmtId="0" fontId="8" fillId="0" borderId="19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6" fillId="0" borderId="20" xfId="0" applyNumberFormat="1" applyFont="1" applyFill="1" applyBorder="1"/>
    <xf numFmtId="0" fontId="8" fillId="0" borderId="20" xfId="0" applyNumberFormat="1" applyFont="1" applyFill="1" applyBorder="1"/>
    <xf numFmtId="0" fontId="6" fillId="0" borderId="20" xfId="0" applyFont="1" applyFill="1" applyBorder="1"/>
    <xf numFmtId="165" fontId="6" fillId="0" borderId="20" xfId="0" applyNumberFormat="1" applyFont="1" applyFill="1" applyBorder="1"/>
    <xf numFmtId="0" fontId="10" fillId="0" borderId="20" xfId="0" applyFont="1" applyBorder="1"/>
    <xf numFmtId="166" fontId="8" fillId="0" borderId="17" xfId="0" applyNumberFormat="1" applyFont="1" applyFill="1" applyBorder="1"/>
    <xf numFmtId="167" fontId="8" fillId="0" borderId="17" xfId="2" applyNumberFormat="1" applyFont="1" applyFill="1" applyBorder="1"/>
    <xf numFmtId="167" fontId="6" fillId="0" borderId="17" xfId="2" applyNumberFormat="1" applyFont="1" applyFill="1" applyBorder="1"/>
    <xf numFmtId="0" fontId="10" fillId="0" borderId="0" xfId="0" applyFont="1" applyBorder="1"/>
    <xf numFmtId="165" fontId="6" fillId="0" borderId="17" xfId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/>
    </xf>
    <xf numFmtId="4" fontId="6" fillId="0" borderId="0" xfId="0" applyNumberFormat="1" applyFont="1" applyFill="1" applyBorder="1"/>
    <xf numFmtId="167" fontId="6" fillId="0" borderId="6" xfId="0" applyNumberFormat="1" applyFont="1" applyFill="1" applyBorder="1" applyAlignment="1">
      <alignment horizontal="right"/>
    </xf>
    <xf numFmtId="167" fontId="6" fillId="0" borderId="0" xfId="1" applyNumberFormat="1" applyFont="1" applyFill="1" applyBorder="1" applyAlignment="1">
      <alignment horizontal="right" vertical="top" wrapText="1"/>
    </xf>
    <xf numFmtId="167" fontId="6" fillId="0" borderId="12" xfId="2" applyNumberFormat="1" applyFont="1" applyFill="1" applyBorder="1" applyAlignment="1">
      <alignment horizontal="right"/>
    </xf>
    <xf numFmtId="167" fontId="6" fillId="0" borderId="6" xfId="2" applyNumberFormat="1" applyFont="1" applyFill="1" applyBorder="1" applyAlignment="1">
      <alignment horizontal="right"/>
    </xf>
    <xf numFmtId="167" fontId="6" fillId="0" borderId="5" xfId="2" applyNumberFormat="1" applyFont="1" applyFill="1" applyBorder="1" applyAlignment="1">
      <alignment horizontal="right"/>
    </xf>
    <xf numFmtId="167" fontId="6" fillId="0" borderId="19" xfId="1" applyNumberFormat="1" applyFont="1" applyFill="1" applyBorder="1" applyAlignment="1">
      <alignment horizontal="center" vertical="top" wrapText="1"/>
    </xf>
    <xf numFmtId="167" fontId="6" fillId="0" borderId="9" xfId="0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/>
    <xf numFmtId="167" fontId="6" fillId="0" borderId="12" xfId="0" applyNumberFormat="1" applyFont="1" applyFill="1" applyBorder="1" applyAlignment="1"/>
    <xf numFmtId="167" fontId="6" fillId="0" borderId="6" xfId="0" applyNumberFormat="1" applyFont="1" applyFill="1" applyBorder="1" applyAlignment="1"/>
    <xf numFmtId="167" fontId="6" fillId="0" borderId="0" xfId="1" applyNumberFormat="1" applyFont="1" applyFill="1" applyBorder="1" applyAlignment="1">
      <alignment vertical="top" wrapText="1"/>
    </xf>
    <xf numFmtId="167" fontId="6" fillId="0" borderId="12" xfId="2" applyNumberFormat="1" applyFont="1" applyFill="1" applyBorder="1" applyAlignment="1"/>
    <xf numFmtId="167" fontId="6" fillId="0" borderId="6" xfId="2" applyNumberFormat="1" applyFont="1" applyFill="1" applyBorder="1" applyAlignment="1"/>
    <xf numFmtId="167" fontId="6" fillId="0" borderId="5" xfId="1" applyNumberFormat="1" applyFont="1" applyFill="1" applyBorder="1" applyAlignment="1">
      <alignment vertical="top" wrapText="1"/>
    </xf>
    <xf numFmtId="167" fontId="6" fillId="0" borderId="5" xfId="2" applyNumberFormat="1" applyFont="1" applyFill="1" applyBorder="1" applyAlignment="1"/>
    <xf numFmtId="167" fontId="6" fillId="0" borderId="0" xfId="1" applyNumberFormat="1" applyFont="1" applyFill="1" applyBorder="1" applyAlignment="1">
      <alignment horizontal="center" vertical="top" wrapText="1"/>
    </xf>
    <xf numFmtId="167" fontId="6" fillId="0" borderId="5" xfId="1" applyNumberFormat="1" applyFont="1" applyFill="1" applyBorder="1" applyAlignment="1">
      <alignment horizontal="center" vertical="top" wrapText="1"/>
    </xf>
    <xf numFmtId="165" fontId="6" fillId="0" borderId="0" xfId="1" applyFont="1" applyFill="1" applyBorder="1" applyAlignment="1" applyProtection="1">
      <alignment horizontal="center" vertical="top" readingOrder="1"/>
      <protection locked="0"/>
    </xf>
    <xf numFmtId="167" fontId="6" fillId="0" borderId="6" xfId="2" applyNumberFormat="1" applyFont="1" applyFill="1" applyBorder="1" applyAlignment="1" applyProtection="1">
      <alignment readingOrder="1"/>
      <protection locked="0"/>
    </xf>
    <xf numFmtId="165" fontId="6" fillId="0" borderId="19" xfId="1" applyFont="1" applyFill="1" applyBorder="1" applyAlignment="1" applyProtection="1">
      <alignment horizontal="center" vertical="top" readingOrder="1"/>
      <protection locked="0"/>
    </xf>
    <xf numFmtId="167" fontId="6" fillId="0" borderId="14" xfId="2" applyNumberFormat="1" applyFont="1" applyFill="1" applyBorder="1" applyAlignment="1" applyProtection="1">
      <alignment readingOrder="1"/>
      <protection locked="0"/>
    </xf>
    <xf numFmtId="167" fontId="6" fillId="0" borderId="9" xfId="2" applyNumberFormat="1" applyFont="1" applyFill="1" applyBorder="1" applyAlignment="1" applyProtection="1">
      <alignment readingOrder="1"/>
      <protection locked="0"/>
    </xf>
    <xf numFmtId="0" fontId="8" fillId="0" borderId="0" xfId="0" applyFont="1" applyFill="1" applyBorder="1"/>
    <xf numFmtId="0" fontId="8" fillId="0" borderId="12" xfId="0" applyFont="1" applyFill="1" applyBorder="1"/>
    <xf numFmtId="0" fontId="6" fillId="0" borderId="1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167" fontId="6" fillId="0" borderId="0" xfId="2" applyNumberFormat="1" applyFont="1" applyFill="1" applyBorder="1" applyAlignment="1" applyProtection="1">
      <alignment readingOrder="1"/>
      <protection locked="0"/>
    </xf>
    <xf numFmtId="165" fontId="6" fillId="0" borderId="0" xfId="1" applyFont="1" applyFill="1" applyBorder="1" applyAlignment="1" applyProtection="1">
      <alignment horizontal="center" vertical="top"/>
      <protection locked="0"/>
    </xf>
    <xf numFmtId="167" fontId="6" fillId="0" borderId="12" xfId="2" applyNumberFormat="1" applyFont="1" applyFill="1" applyBorder="1" applyAlignment="1" applyProtection="1">
      <protection locked="0"/>
    </xf>
    <xf numFmtId="0" fontId="8" fillId="0" borderId="3" xfId="0" applyFont="1" applyFill="1" applyBorder="1"/>
    <xf numFmtId="0" fontId="6" fillId="0" borderId="0" xfId="0" applyNumberFormat="1" applyFont="1" applyFill="1" applyAlignment="1">
      <alignment horizont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Fill="1" applyBorder="1" applyAlignment="1">
      <alignment horizontal="center" vertical="center" wrapText="1"/>
    </xf>
    <xf numFmtId="0" fontId="6" fillId="0" borderId="14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/>
    <xf numFmtId="0" fontId="6" fillId="0" borderId="12" xfId="0" applyNumberFormat="1" applyFont="1" applyFill="1" applyBorder="1" applyAlignment="1"/>
    <xf numFmtId="0" fontId="6" fillId="0" borderId="12" xfId="2" applyNumberFormat="1" applyFont="1" applyFill="1" applyBorder="1" applyAlignment="1">
      <alignment vertical="center" wrapText="1"/>
    </xf>
    <xf numFmtId="0" fontId="6" fillId="0" borderId="12" xfId="2" applyNumberFormat="1" applyFont="1" applyFill="1" applyBorder="1" applyAlignment="1"/>
    <xf numFmtId="0" fontId="6" fillId="0" borderId="14" xfId="2" applyNumberFormat="1" applyFont="1" applyFill="1" applyBorder="1"/>
    <xf numFmtId="0" fontId="6" fillId="0" borderId="0" xfId="0" applyNumberFormat="1" applyFont="1" applyFill="1" applyBorder="1"/>
    <xf numFmtId="0" fontId="6" fillId="0" borderId="12" xfId="2" applyNumberFormat="1" applyFont="1" applyFill="1" applyBorder="1" applyAlignment="1">
      <alignment horizontal="right"/>
    </xf>
    <xf numFmtId="0" fontId="8" fillId="0" borderId="10" xfId="2" applyNumberFormat="1" applyFont="1" applyFill="1" applyBorder="1"/>
    <xf numFmtId="0" fontId="8" fillId="0" borderId="12" xfId="2" applyNumberFormat="1" applyFont="1" applyFill="1" applyBorder="1"/>
    <xf numFmtId="0" fontId="8" fillId="0" borderId="14" xfId="2" applyNumberFormat="1" applyFont="1" applyFill="1" applyBorder="1"/>
    <xf numFmtId="0" fontId="6" fillId="0" borderId="12" xfId="2" applyNumberFormat="1" applyFont="1" applyFill="1" applyBorder="1"/>
    <xf numFmtId="0" fontId="8" fillId="0" borderId="14" xfId="0" applyNumberFormat="1" applyFont="1" applyFill="1" applyBorder="1"/>
    <xf numFmtId="0" fontId="6" fillId="0" borderId="17" xfId="2" applyNumberFormat="1" applyFont="1" applyFill="1" applyBorder="1"/>
    <xf numFmtId="0" fontId="8" fillId="0" borderId="5" xfId="2" applyNumberFormat="1" applyFont="1" applyFill="1" applyBorder="1"/>
    <xf numFmtId="0" fontId="6" fillId="0" borderId="0" xfId="2" applyNumberFormat="1" applyFont="1" applyFill="1" applyBorder="1"/>
    <xf numFmtId="0" fontId="6" fillId="0" borderId="12" xfId="2" applyNumberFormat="1" applyFont="1" applyFill="1" applyBorder="1" applyAlignment="1" applyProtection="1">
      <alignment readingOrder="1"/>
      <protection locked="0"/>
    </xf>
    <xf numFmtId="0" fontId="6" fillId="0" borderId="14" xfId="2" applyNumberFormat="1" applyFont="1" applyFill="1" applyBorder="1" applyAlignment="1" applyProtection="1">
      <alignment readingOrder="1"/>
      <protection locked="0"/>
    </xf>
    <xf numFmtId="0" fontId="6" fillId="0" borderId="0" xfId="2" applyNumberFormat="1" applyFont="1" applyFill="1" applyBorder="1" applyAlignment="1" applyProtection="1">
      <alignment readingOrder="1"/>
      <protection locked="0"/>
    </xf>
    <xf numFmtId="0" fontId="8" fillId="0" borderId="17" xfId="2" applyNumberFormat="1" applyFont="1" applyFill="1" applyBorder="1"/>
    <xf numFmtId="0" fontId="8" fillId="0" borderId="19" xfId="2" applyNumberFormat="1" applyFont="1" applyFill="1" applyBorder="1"/>
    <xf numFmtId="0" fontId="8" fillId="0" borderId="12" xfId="0" applyNumberFormat="1" applyFont="1" applyFill="1" applyBorder="1" applyAlignment="1">
      <alignment horizontal="center" vertical="center" wrapText="1"/>
    </xf>
    <xf numFmtId="0" fontId="8" fillId="0" borderId="10" xfId="0" applyNumberFormat="1" applyFont="1" applyFill="1" applyBorder="1"/>
    <xf numFmtId="0" fontId="3" fillId="0" borderId="0" xfId="0" applyNumberFormat="1" applyFont="1" applyFill="1" applyBorder="1"/>
    <xf numFmtId="0" fontId="5" fillId="0" borderId="0" xfId="0" applyNumberFormat="1" applyFont="1" applyAlignment="1">
      <alignment wrapText="1"/>
    </xf>
    <xf numFmtId="0" fontId="6" fillId="0" borderId="12" xfId="2" quotePrefix="1" applyNumberFormat="1" applyFont="1" applyFill="1" applyBorder="1" applyAlignment="1">
      <alignment horizontal="center"/>
    </xf>
    <xf numFmtId="0" fontId="6" fillId="0" borderId="12" xfId="2" quotePrefix="1" applyNumberFormat="1" applyFont="1" applyFill="1" applyBorder="1"/>
    <xf numFmtId="0" fontId="6" fillId="0" borderId="12" xfId="2" quotePrefix="1" applyNumberFormat="1" applyFont="1" applyFill="1" applyBorder="1" applyAlignment="1" applyProtection="1">
      <alignment readingOrder="1"/>
      <protection locked="0"/>
    </xf>
    <xf numFmtId="0" fontId="6" fillId="0" borderId="12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4" xfId="0" applyFont="1" applyFill="1" applyBorder="1" applyAlignment="1">
      <alignment horizontal="right"/>
    </xf>
    <xf numFmtId="168" fontId="6" fillId="0" borderId="12" xfId="2" applyNumberFormat="1" applyFont="1" applyFill="1" applyBorder="1" applyAlignment="1">
      <alignment horizontal="center" vertical="center" wrapText="1"/>
    </xf>
    <xf numFmtId="0" fontId="8" fillId="0" borderId="6" xfId="0" applyFont="1" applyFill="1" applyBorder="1"/>
    <xf numFmtId="0" fontId="8" fillId="0" borderId="0" xfId="0" applyNumberFormat="1" applyFont="1" applyFill="1" applyBorder="1"/>
    <xf numFmtId="167" fontId="6" fillId="0" borderId="14" xfId="1" applyNumberFormat="1" applyFont="1" applyFill="1" applyBorder="1" applyAlignment="1">
      <alignment horizontal="right" vertical="top" wrapText="1"/>
    </xf>
    <xf numFmtId="166" fontId="8" fillId="0" borderId="2" xfId="0" applyNumberFormat="1" applyFont="1" applyFill="1" applyBorder="1"/>
    <xf numFmtId="167" fontId="6" fillId="0" borderId="8" xfId="2" applyNumberFormat="1" applyFont="1" applyFill="1" applyBorder="1" applyAlignment="1">
      <alignment horizontal="right"/>
    </xf>
    <xf numFmtId="167" fontId="6" fillId="0" borderId="14" xfId="1" applyNumberFormat="1" applyFont="1" applyFill="1" applyBorder="1" applyAlignment="1">
      <alignment horizontal="center" vertical="top" wrapText="1"/>
    </xf>
    <xf numFmtId="165" fontId="6" fillId="0" borderId="8" xfId="1" applyFont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13" xfId="0" applyFont="1" applyFill="1" applyBorder="1" applyAlignment="1">
      <alignment horizontal="center"/>
    </xf>
    <xf numFmtId="0" fontId="3" fillId="0" borderId="0" xfId="0" quotePrefix="1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4" fillId="0" borderId="0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</cellXfs>
  <cellStyles count="3">
    <cellStyle name="Millares" xfId="1" builtinId="3"/>
    <cellStyle name="Millares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6"/>
  <sheetViews>
    <sheetView showZeros="0" tabSelected="1" view="pageBreakPreview" topLeftCell="A223" zoomScale="75" zoomScaleNormal="115" zoomScaleSheetLayoutView="75" workbookViewId="0">
      <selection activeCell="I271" sqref="I271"/>
    </sheetView>
  </sheetViews>
  <sheetFormatPr baseColWidth="10" defaultRowHeight="13.5" x14ac:dyDescent="0.25"/>
  <cols>
    <col min="1" max="1" width="4.140625" style="9" bestFit="1" customWidth="1"/>
    <col min="2" max="2" width="5.140625" style="12" bestFit="1" customWidth="1"/>
    <col min="3" max="3" width="4.140625" style="12" bestFit="1" customWidth="1"/>
    <col min="4" max="4" width="75.5703125" style="12" customWidth="1"/>
    <col min="5" max="5" width="27.5703125" style="9" customWidth="1"/>
    <col min="6" max="6" width="26.140625" style="9" customWidth="1"/>
    <col min="7" max="7" width="21.42578125" style="9" customWidth="1"/>
    <col min="8" max="8" width="3.85546875" style="38" customWidth="1"/>
    <col min="9" max="9" width="23.7109375" style="9" bestFit="1" customWidth="1"/>
    <col min="10" max="10" width="2.7109375" style="9" customWidth="1"/>
    <col min="11" max="11" width="20" style="9" customWidth="1"/>
    <col min="12" max="12" width="16.28515625" style="9" bestFit="1" customWidth="1"/>
    <col min="13" max="16384" width="11.42578125" style="9"/>
  </cols>
  <sheetData>
    <row r="1" spans="1:11" ht="15" x14ac:dyDescent="0.3">
      <c r="C1" s="9"/>
      <c r="D1" s="9"/>
      <c r="I1" s="10" t="s">
        <v>0</v>
      </c>
    </row>
    <row r="2" spans="1:11" ht="15" x14ac:dyDescent="0.3">
      <c r="A2" s="186" t="s">
        <v>67</v>
      </c>
      <c r="B2" s="186"/>
      <c r="C2" s="186"/>
      <c r="D2" s="186"/>
      <c r="E2" s="186"/>
      <c r="F2" s="186"/>
      <c r="G2" s="187"/>
      <c r="H2" s="144"/>
      <c r="I2" s="11" t="s">
        <v>124</v>
      </c>
    </row>
    <row r="3" spans="1:11" ht="16.5" customHeight="1" x14ac:dyDescent="0.3">
      <c r="A3" s="186" t="s">
        <v>135</v>
      </c>
      <c r="B3" s="186"/>
      <c r="C3" s="186"/>
      <c r="D3" s="186"/>
      <c r="E3" s="186"/>
      <c r="F3" s="186"/>
      <c r="G3" s="187"/>
      <c r="H3" s="144"/>
    </row>
    <row r="4" spans="1:11" ht="15" x14ac:dyDescent="0.3">
      <c r="A4" s="186" t="s">
        <v>83</v>
      </c>
      <c r="B4" s="186"/>
      <c r="C4" s="186"/>
      <c r="D4" s="186"/>
      <c r="E4" s="186"/>
      <c r="F4" s="186"/>
      <c r="G4" s="187"/>
      <c r="H4" s="144"/>
    </row>
    <row r="5" spans="1:11" ht="15.75" thickBot="1" x14ac:dyDescent="0.35">
      <c r="I5" s="13" t="s">
        <v>1</v>
      </c>
    </row>
    <row r="6" spans="1:11" ht="19.5" customHeight="1" thickTop="1" x14ac:dyDescent="0.25">
      <c r="A6" s="14"/>
      <c r="B6" s="16"/>
      <c r="C6" s="16"/>
      <c r="D6" s="16"/>
      <c r="E6" s="15"/>
      <c r="F6" s="15"/>
      <c r="G6" s="188" t="s">
        <v>82</v>
      </c>
      <c r="H6" s="145"/>
      <c r="I6" s="17"/>
    </row>
    <row r="7" spans="1:11" s="11" customFormat="1" ht="19.5" customHeight="1" x14ac:dyDescent="0.3">
      <c r="A7" s="18" t="s">
        <v>2</v>
      </c>
      <c r="B7" s="19" t="s">
        <v>3</v>
      </c>
      <c r="C7" s="19" t="s">
        <v>4</v>
      </c>
      <c r="D7" s="19" t="s">
        <v>5</v>
      </c>
      <c r="E7" s="19" t="s">
        <v>6</v>
      </c>
      <c r="F7" s="19" t="s">
        <v>7</v>
      </c>
      <c r="G7" s="189"/>
      <c r="H7" s="146"/>
      <c r="I7" s="20" t="s">
        <v>8</v>
      </c>
    </row>
    <row r="8" spans="1:11" s="23" customFormat="1" ht="17.25" customHeight="1" x14ac:dyDescent="0.3">
      <c r="A8" s="21"/>
      <c r="B8" s="19"/>
      <c r="C8" s="19"/>
      <c r="D8" s="19"/>
      <c r="E8" s="22"/>
      <c r="F8" s="22"/>
      <c r="G8" s="189"/>
      <c r="H8" s="146"/>
      <c r="I8" s="20" t="s">
        <v>64</v>
      </c>
    </row>
    <row r="9" spans="1:11" s="23" customFormat="1" ht="18" customHeight="1" thickBot="1" x14ac:dyDescent="0.35">
      <c r="A9" s="24"/>
      <c r="B9" s="26"/>
      <c r="C9" s="26"/>
      <c r="D9" s="26"/>
      <c r="E9" s="25"/>
      <c r="F9" s="25"/>
      <c r="G9" s="190"/>
      <c r="H9" s="147"/>
      <c r="I9" s="27"/>
    </row>
    <row r="10" spans="1:11" ht="10.5" customHeight="1" thickTop="1" x14ac:dyDescent="0.25">
      <c r="A10" s="28"/>
      <c r="B10" s="30"/>
      <c r="C10" s="30"/>
      <c r="D10" s="30"/>
      <c r="E10" s="15"/>
      <c r="F10" s="29"/>
      <c r="G10" s="31"/>
      <c r="H10" s="148"/>
      <c r="I10" s="32"/>
    </row>
    <row r="11" spans="1:11" x14ac:dyDescent="0.25">
      <c r="A11" s="33">
        <v>1</v>
      </c>
      <c r="B11" s="30">
        <v>301</v>
      </c>
      <c r="C11" s="30">
        <v>13</v>
      </c>
      <c r="D11" s="43" t="s">
        <v>131</v>
      </c>
      <c r="E11" s="121">
        <v>103465006.7</v>
      </c>
      <c r="F11" s="122">
        <v>0</v>
      </c>
      <c r="G11" s="122"/>
      <c r="H11" s="149"/>
      <c r="I11" s="123">
        <v>103465006.7</v>
      </c>
    </row>
    <row r="12" spans="1:11" ht="15" x14ac:dyDescent="0.3">
      <c r="A12" s="33">
        <v>1</v>
      </c>
      <c r="B12" s="30">
        <v>303</v>
      </c>
      <c r="C12" s="30">
        <v>13</v>
      </c>
      <c r="D12" s="34" t="s">
        <v>141</v>
      </c>
      <c r="E12" s="124">
        <v>11232466.93</v>
      </c>
      <c r="F12" s="125">
        <v>7011718</v>
      </c>
      <c r="G12" s="37"/>
      <c r="H12" s="150"/>
      <c r="I12" s="126">
        <v>4220748.93</v>
      </c>
      <c r="J12" s="11"/>
      <c r="K12" s="39"/>
    </row>
    <row r="13" spans="1:11" ht="15" x14ac:dyDescent="0.3">
      <c r="A13" s="33">
        <v>1</v>
      </c>
      <c r="B13" s="30">
        <v>305</v>
      </c>
      <c r="C13" s="30">
        <v>13</v>
      </c>
      <c r="D13" s="34" t="s">
        <v>9</v>
      </c>
      <c r="E13" s="124">
        <v>7024269.8499999996</v>
      </c>
      <c r="F13" s="125">
        <v>0</v>
      </c>
      <c r="G13" s="37"/>
      <c r="H13" s="150"/>
      <c r="I13" s="126">
        <v>7024269.8499999996</v>
      </c>
      <c r="J13" s="23"/>
      <c r="K13" s="39"/>
    </row>
    <row r="14" spans="1:11" ht="15" x14ac:dyDescent="0.3">
      <c r="A14" s="33">
        <v>1</v>
      </c>
      <c r="B14" s="30">
        <v>307</v>
      </c>
      <c r="C14" s="30">
        <v>13</v>
      </c>
      <c r="D14" s="34" t="s">
        <v>105</v>
      </c>
      <c r="E14" s="124">
        <v>533529786.5999999</v>
      </c>
      <c r="F14" s="125">
        <v>472052892.19000006</v>
      </c>
      <c r="G14" s="37">
        <v>-2000000</v>
      </c>
      <c r="H14" s="150"/>
      <c r="I14" s="126">
        <v>59476894.409999847</v>
      </c>
      <c r="J14" s="23"/>
      <c r="K14" s="39"/>
    </row>
    <row r="15" spans="1:11" x14ac:dyDescent="0.25">
      <c r="A15" s="33">
        <v>1</v>
      </c>
      <c r="B15" s="30">
        <v>310</v>
      </c>
      <c r="C15" s="30">
        <v>13</v>
      </c>
      <c r="D15" s="34" t="s">
        <v>10</v>
      </c>
      <c r="E15" s="124">
        <v>44150205.75</v>
      </c>
      <c r="F15" s="125">
        <v>36492838.710000001</v>
      </c>
      <c r="G15" s="37">
        <v>0</v>
      </c>
      <c r="H15" s="150"/>
      <c r="I15" s="126">
        <v>7657367.0399999991</v>
      </c>
      <c r="J15" s="38"/>
      <c r="K15" s="39"/>
    </row>
    <row r="16" spans="1:11" x14ac:dyDescent="0.25">
      <c r="A16" s="33">
        <v>1</v>
      </c>
      <c r="B16" s="30">
        <v>311</v>
      </c>
      <c r="C16" s="30">
        <v>13</v>
      </c>
      <c r="D16" s="34" t="s">
        <v>75</v>
      </c>
      <c r="E16" s="124">
        <v>1639544354.99</v>
      </c>
      <c r="F16" s="125">
        <v>1406902355.6299999</v>
      </c>
      <c r="G16" s="37">
        <v>0</v>
      </c>
      <c r="H16" s="150"/>
      <c r="I16" s="126">
        <v>232641999.36000013</v>
      </c>
      <c r="J16" s="38"/>
      <c r="K16" s="39"/>
    </row>
    <row r="17" spans="1:11" x14ac:dyDescent="0.25">
      <c r="A17" s="33">
        <v>1</v>
      </c>
      <c r="B17" s="30">
        <v>315</v>
      </c>
      <c r="C17" s="30">
        <v>13</v>
      </c>
      <c r="D17" s="34" t="s">
        <v>65</v>
      </c>
      <c r="E17" s="124">
        <v>24845197.359999999</v>
      </c>
      <c r="F17" s="125">
        <v>697873.33</v>
      </c>
      <c r="G17" s="37">
        <v>0</v>
      </c>
      <c r="H17" s="150"/>
      <c r="I17" s="126">
        <v>24147324.030000001</v>
      </c>
      <c r="J17" s="38"/>
      <c r="K17" s="39"/>
    </row>
    <row r="18" spans="1:11" x14ac:dyDescent="0.25">
      <c r="A18" s="33">
        <v>1</v>
      </c>
      <c r="B18" s="30">
        <v>317</v>
      </c>
      <c r="C18" s="30">
        <v>13</v>
      </c>
      <c r="D18" s="34" t="s">
        <v>142</v>
      </c>
      <c r="E18" s="124">
        <v>32021294.109999999</v>
      </c>
      <c r="F18" s="125">
        <v>10549849.059999999</v>
      </c>
      <c r="G18" s="125">
        <v>0</v>
      </c>
      <c r="H18" s="151"/>
      <c r="I18" s="126">
        <v>21471445.050000001</v>
      </c>
      <c r="J18" s="38"/>
      <c r="K18" s="39"/>
    </row>
    <row r="19" spans="1:11" x14ac:dyDescent="0.25">
      <c r="A19" s="33">
        <v>1</v>
      </c>
      <c r="B19" s="30">
        <v>320</v>
      </c>
      <c r="C19" s="30">
        <v>13</v>
      </c>
      <c r="D19" s="34" t="s">
        <v>11</v>
      </c>
      <c r="E19" s="124">
        <v>15112023260.92</v>
      </c>
      <c r="F19" s="125">
        <v>14724094306.049999</v>
      </c>
      <c r="G19" s="125">
        <v>0</v>
      </c>
      <c r="H19" s="151"/>
      <c r="I19" s="126">
        <v>387928954.87000084</v>
      </c>
      <c r="J19" s="38"/>
      <c r="K19" s="39"/>
    </row>
    <row r="20" spans="1:11" x14ac:dyDescent="0.25">
      <c r="A20" s="33">
        <v>1</v>
      </c>
      <c r="B20" s="30">
        <v>321</v>
      </c>
      <c r="C20" s="30">
        <v>13</v>
      </c>
      <c r="D20" s="34" t="s">
        <v>12</v>
      </c>
      <c r="E20" s="124">
        <v>43936916.109999999</v>
      </c>
      <c r="F20" s="125">
        <v>39651826.43</v>
      </c>
      <c r="G20" s="125">
        <v>0</v>
      </c>
      <c r="H20" s="151"/>
      <c r="I20" s="126">
        <v>4285089.68</v>
      </c>
      <c r="J20" s="38"/>
      <c r="K20" s="39"/>
    </row>
    <row r="21" spans="1:11" x14ac:dyDescent="0.25">
      <c r="A21" s="33">
        <v>1</v>
      </c>
      <c r="B21" s="30">
        <v>322</v>
      </c>
      <c r="C21" s="30">
        <v>13</v>
      </c>
      <c r="D21" s="34" t="s">
        <v>106</v>
      </c>
      <c r="E21" s="124">
        <v>2891158340.1100001</v>
      </c>
      <c r="F21" s="125">
        <v>1084686024.3599999</v>
      </c>
      <c r="G21" s="125">
        <v>0</v>
      </c>
      <c r="H21" s="151"/>
      <c r="I21" s="126">
        <v>1806472315.7500002</v>
      </c>
      <c r="J21" s="38"/>
      <c r="K21" s="39"/>
    </row>
    <row r="22" spans="1:11" x14ac:dyDescent="0.25">
      <c r="A22" s="33">
        <v>1</v>
      </c>
      <c r="B22" s="30">
        <v>325</v>
      </c>
      <c r="C22" s="30">
        <v>13</v>
      </c>
      <c r="D22" s="34" t="s">
        <v>143</v>
      </c>
      <c r="E22" s="124">
        <v>43644095</v>
      </c>
      <c r="F22" s="125">
        <v>18399648.57000351</v>
      </c>
      <c r="G22" s="125">
        <v>2003.4</v>
      </c>
      <c r="H22" s="151"/>
      <c r="I22" s="126">
        <v>25246449.829996489</v>
      </c>
      <c r="J22" s="38"/>
      <c r="K22" s="39"/>
    </row>
    <row r="23" spans="1:11" x14ac:dyDescent="0.25">
      <c r="A23" s="33">
        <v>1</v>
      </c>
      <c r="B23" s="30">
        <v>326</v>
      </c>
      <c r="C23" s="30">
        <v>13</v>
      </c>
      <c r="D23" s="34" t="s">
        <v>13</v>
      </c>
      <c r="E23" s="124">
        <v>1531407326.96</v>
      </c>
      <c r="F23" s="125">
        <v>1526402858.6600001</v>
      </c>
      <c r="G23" s="125">
        <v>-5000000</v>
      </c>
      <c r="H23" s="151"/>
      <c r="I23" s="126">
        <v>4468.2999999523163</v>
      </c>
      <c r="J23" s="38"/>
      <c r="K23" s="39"/>
    </row>
    <row r="24" spans="1:11" x14ac:dyDescent="0.25">
      <c r="A24" s="33">
        <v>1</v>
      </c>
      <c r="B24" s="30">
        <v>328</v>
      </c>
      <c r="C24" s="30">
        <v>13</v>
      </c>
      <c r="D24" s="34" t="s">
        <v>129</v>
      </c>
      <c r="E24" s="124">
        <v>1404367663.3699999</v>
      </c>
      <c r="F24" s="125">
        <v>374428847.76000023</v>
      </c>
      <c r="G24" s="125">
        <v>-3529093.61</v>
      </c>
      <c r="H24" s="172"/>
      <c r="I24" s="126">
        <v>1026409721.9999996</v>
      </c>
      <c r="J24" s="38"/>
      <c r="K24" s="39"/>
    </row>
    <row r="25" spans="1:11" x14ac:dyDescent="0.25">
      <c r="A25" s="33">
        <v>1</v>
      </c>
      <c r="B25" s="30">
        <v>330</v>
      </c>
      <c r="C25" s="30">
        <v>13</v>
      </c>
      <c r="D25" s="34" t="s">
        <v>86</v>
      </c>
      <c r="E25" s="124">
        <v>132449389.93000001</v>
      </c>
      <c r="F25" s="125">
        <v>78271969.25</v>
      </c>
      <c r="G25" s="125">
        <v>921058.5</v>
      </c>
      <c r="H25" s="151"/>
      <c r="I25" s="126">
        <v>55098479.180000007</v>
      </c>
      <c r="J25" s="102"/>
      <c r="K25" s="39"/>
    </row>
    <row r="26" spans="1:11" x14ac:dyDescent="0.25">
      <c r="A26" s="33">
        <v>1</v>
      </c>
      <c r="B26" s="30">
        <v>331</v>
      </c>
      <c r="C26" s="30">
        <v>13</v>
      </c>
      <c r="D26" s="34" t="s">
        <v>14</v>
      </c>
      <c r="E26" s="124">
        <v>474386660.82999992</v>
      </c>
      <c r="F26" s="125">
        <v>438612877.98000002</v>
      </c>
      <c r="G26" s="125">
        <v>8000.46</v>
      </c>
      <c r="H26" s="151"/>
      <c r="I26" s="126">
        <v>35781783.309999906</v>
      </c>
      <c r="J26" s="38"/>
      <c r="K26" s="39"/>
    </row>
    <row r="27" spans="1:11" x14ac:dyDescent="0.25">
      <c r="A27" s="33">
        <v>1</v>
      </c>
      <c r="B27" s="30">
        <v>332</v>
      </c>
      <c r="C27" s="30">
        <v>13</v>
      </c>
      <c r="D27" s="34" t="s">
        <v>90</v>
      </c>
      <c r="E27" s="124">
        <v>7334923863.5300007</v>
      </c>
      <c r="F27" s="125">
        <v>5037271181.1400003</v>
      </c>
      <c r="G27" s="125">
        <v>1249316128.01</v>
      </c>
      <c r="H27" s="178">
        <v>-1</v>
      </c>
      <c r="I27" s="126">
        <v>3546968810.4000006</v>
      </c>
      <c r="J27" s="38"/>
      <c r="K27" s="39"/>
    </row>
    <row r="28" spans="1:11" x14ac:dyDescent="0.25">
      <c r="A28" s="33">
        <v>1</v>
      </c>
      <c r="B28" s="30">
        <v>334</v>
      </c>
      <c r="C28" s="30">
        <v>13</v>
      </c>
      <c r="D28" s="34" t="s">
        <v>145</v>
      </c>
      <c r="E28" s="124">
        <v>216225808</v>
      </c>
      <c r="F28" s="125">
        <v>210722038.22999999</v>
      </c>
      <c r="G28" s="125">
        <v>-43185.96</v>
      </c>
      <c r="H28" s="151"/>
      <c r="I28" s="126">
        <v>5460583.8100000108</v>
      </c>
      <c r="J28" s="38"/>
      <c r="K28" s="39"/>
    </row>
    <row r="29" spans="1:11" x14ac:dyDescent="0.25">
      <c r="A29" s="33">
        <v>1</v>
      </c>
      <c r="B29" s="30">
        <v>335</v>
      </c>
      <c r="C29" s="30">
        <v>13</v>
      </c>
      <c r="D29" s="34" t="s">
        <v>15</v>
      </c>
      <c r="E29" s="124">
        <v>6410108615.04</v>
      </c>
      <c r="F29" s="125">
        <v>3735834787.1300001</v>
      </c>
      <c r="G29" s="125">
        <v>0</v>
      </c>
      <c r="H29" s="151"/>
      <c r="I29" s="126">
        <v>2674273827.9099998</v>
      </c>
      <c r="J29" s="38"/>
      <c r="K29" s="39"/>
    </row>
    <row r="30" spans="1:11" x14ac:dyDescent="0.25">
      <c r="A30" s="33">
        <v>1</v>
      </c>
      <c r="B30" s="30">
        <v>336</v>
      </c>
      <c r="C30" s="30">
        <v>13</v>
      </c>
      <c r="D30" s="34" t="s">
        <v>117</v>
      </c>
      <c r="E30" s="124">
        <v>325000</v>
      </c>
      <c r="F30" s="125">
        <v>188100</v>
      </c>
      <c r="G30" s="125">
        <v>0</v>
      </c>
      <c r="H30" s="151"/>
      <c r="I30" s="126">
        <v>136900</v>
      </c>
      <c r="J30" s="38"/>
      <c r="K30" s="39"/>
    </row>
    <row r="31" spans="1:11" x14ac:dyDescent="0.25">
      <c r="A31" s="33">
        <v>1</v>
      </c>
      <c r="B31" s="30">
        <v>337</v>
      </c>
      <c r="C31" s="30">
        <v>13</v>
      </c>
      <c r="D31" s="34" t="s">
        <v>107</v>
      </c>
      <c r="E31" s="124">
        <v>176986108.83000001</v>
      </c>
      <c r="F31" s="125">
        <v>96565441.510000005</v>
      </c>
      <c r="G31" s="125">
        <v>-341098.41</v>
      </c>
      <c r="H31" s="151"/>
      <c r="I31" s="126">
        <v>80079568.910000011</v>
      </c>
      <c r="J31" s="38"/>
      <c r="K31" s="39"/>
    </row>
    <row r="32" spans="1:11" x14ac:dyDescent="0.25">
      <c r="A32" s="33">
        <v>1</v>
      </c>
      <c r="B32" s="30">
        <v>341</v>
      </c>
      <c r="C32" s="30">
        <v>13</v>
      </c>
      <c r="D32" s="34" t="s">
        <v>146</v>
      </c>
      <c r="E32" s="124">
        <v>5587824.8499999996</v>
      </c>
      <c r="F32" s="125">
        <v>0</v>
      </c>
      <c r="G32" s="125">
        <v>0</v>
      </c>
      <c r="H32" s="151"/>
      <c r="I32" s="126">
        <v>5587824.8499999996</v>
      </c>
      <c r="J32" s="38"/>
      <c r="K32" s="39"/>
    </row>
    <row r="33" spans="1:11" x14ac:dyDescent="0.25">
      <c r="A33" s="41">
        <v>1</v>
      </c>
      <c r="B33" s="30">
        <v>343</v>
      </c>
      <c r="C33" s="42">
        <v>13</v>
      </c>
      <c r="D33" s="34" t="s">
        <v>101</v>
      </c>
      <c r="E33" s="124">
        <v>1175676754.5899999</v>
      </c>
      <c r="F33" s="125">
        <v>1142065384.47</v>
      </c>
      <c r="G33" s="125">
        <v>-33564404.619999997</v>
      </c>
      <c r="H33" s="178">
        <v>-2</v>
      </c>
      <c r="I33" s="126">
        <v>46965.499999888241</v>
      </c>
      <c r="J33" s="38"/>
      <c r="K33" s="39"/>
    </row>
    <row r="34" spans="1:11" x14ac:dyDescent="0.25">
      <c r="A34" s="41">
        <v>1</v>
      </c>
      <c r="B34" s="30">
        <v>345</v>
      </c>
      <c r="C34" s="42">
        <v>13</v>
      </c>
      <c r="D34" s="43" t="s">
        <v>99</v>
      </c>
      <c r="E34" s="124">
        <v>556740806.29999995</v>
      </c>
      <c r="F34" s="125">
        <v>308573062.91000003</v>
      </c>
      <c r="G34" s="125">
        <v>0</v>
      </c>
      <c r="H34" s="151"/>
      <c r="I34" s="126">
        <v>248167743.38999993</v>
      </c>
      <c r="J34" s="38"/>
      <c r="K34" s="39"/>
    </row>
    <row r="35" spans="1:11" x14ac:dyDescent="0.25">
      <c r="A35" s="41">
        <v>1</v>
      </c>
      <c r="B35" s="30">
        <v>346</v>
      </c>
      <c r="C35" s="42">
        <v>13</v>
      </c>
      <c r="D35" s="43" t="s">
        <v>100</v>
      </c>
      <c r="E35" s="124">
        <v>123972543.23</v>
      </c>
      <c r="F35" s="125">
        <v>102421847.43000001</v>
      </c>
      <c r="G35" s="125">
        <v>0</v>
      </c>
      <c r="H35" s="151"/>
      <c r="I35" s="126">
        <v>21550695.799999997</v>
      </c>
      <c r="J35" s="38"/>
      <c r="K35" s="39"/>
    </row>
    <row r="36" spans="1:11" x14ac:dyDescent="0.25">
      <c r="A36" s="41">
        <v>1</v>
      </c>
      <c r="B36" s="30">
        <v>347</v>
      </c>
      <c r="C36" s="42">
        <v>13</v>
      </c>
      <c r="D36" s="43" t="s">
        <v>147</v>
      </c>
      <c r="E36" s="124">
        <v>14088433.699999999</v>
      </c>
      <c r="F36" s="125">
        <v>0</v>
      </c>
      <c r="G36" s="125">
        <v>0</v>
      </c>
      <c r="H36" s="151"/>
      <c r="I36" s="126">
        <v>14088433.699999999</v>
      </c>
      <c r="J36" s="38"/>
      <c r="K36" s="39"/>
    </row>
    <row r="37" spans="1:11" x14ac:dyDescent="0.25">
      <c r="A37" s="33">
        <v>1</v>
      </c>
      <c r="B37" s="30">
        <v>350</v>
      </c>
      <c r="C37" s="30">
        <v>13</v>
      </c>
      <c r="D37" s="34" t="s">
        <v>76</v>
      </c>
      <c r="E37" s="127">
        <v>424762852.65899998</v>
      </c>
      <c r="F37" s="128">
        <v>242364077.44</v>
      </c>
      <c r="G37" s="125">
        <v>-15000000</v>
      </c>
      <c r="H37" s="151"/>
      <c r="I37" s="126">
        <v>167398775.21899998</v>
      </c>
      <c r="J37" s="38"/>
      <c r="K37" s="39"/>
    </row>
    <row r="38" spans="1:11" x14ac:dyDescent="0.25">
      <c r="A38" s="33">
        <v>1</v>
      </c>
      <c r="B38" s="30">
        <v>355</v>
      </c>
      <c r="C38" s="30">
        <v>13</v>
      </c>
      <c r="D38" s="34" t="s">
        <v>70</v>
      </c>
      <c r="E38" s="127">
        <v>2464000000</v>
      </c>
      <c r="F38" s="127">
        <v>1224247548.9100001</v>
      </c>
      <c r="G38" s="125">
        <v>0</v>
      </c>
      <c r="H38" s="151"/>
      <c r="I38" s="126">
        <v>1239752451.0899999</v>
      </c>
      <c r="J38" s="38"/>
      <c r="K38" s="39"/>
    </row>
    <row r="39" spans="1:11" x14ac:dyDescent="0.25">
      <c r="A39" s="33">
        <v>1</v>
      </c>
      <c r="B39" s="30">
        <v>357</v>
      </c>
      <c r="C39" s="30">
        <v>13</v>
      </c>
      <c r="D39" s="34" t="s">
        <v>148</v>
      </c>
      <c r="E39" s="127">
        <v>0</v>
      </c>
      <c r="F39" s="127">
        <v>0</v>
      </c>
      <c r="G39" s="125">
        <v>0</v>
      </c>
      <c r="H39" s="151"/>
      <c r="I39" s="126">
        <v>0</v>
      </c>
      <c r="J39" s="38"/>
      <c r="K39" s="39"/>
    </row>
    <row r="40" spans="1:11" x14ac:dyDescent="0.25">
      <c r="A40" s="33">
        <v>1</v>
      </c>
      <c r="B40" s="30">
        <v>360</v>
      </c>
      <c r="C40" s="30">
        <v>13</v>
      </c>
      <c r="D40" s="34" t="s">
        <v>23</v>
      </c>
      <c r="E40" s="127">
        <v>22821843.75</v>
      </c>
      <c r="F40" s="128">
        <v>22821843.75</v>
      </c>
      <c r="G40" s="125">
        <v>0</v>
      </c>
      <c r="H40" s="151"/>
      <c r="I40" s="126">
        <v>0</v>
      </c>
      <c r="J40" s="97"/>
      <c r="K40" s="39"/>
    </row>
    <row r="41" spans="1:11" x14ac:dyDescent="0.25">
      <c r="A41" s="33">
        <v>1</v>
      </c>
      <c r="B41" s="30">
        <v>361</v>
      </c>
      <c r="C41" s="42">
        <v>13</v>
      </c>
      <c r="D41" s="34" t="s">
        <v>16</v>
      </c>
      <c r="E41" s="124">
        <v>1902359.58</v>
      </c>
      <c r="F41" s="125">
        <v>383932.66</v>
      </c>
      <c r="G41" s="125">
        <v>0</v>
      </c>
      <c r="H41" s="151"/>
      <c r="I41" s="126">
        <v>1518426.9200000002</v>
      </c>
      <c r="J41" s="38"/>
      <c r="K41" s="39"/>
    </row>
    <row r="42" spans="1:11" ht="14.25" thickBot="1" x14ac:dyDescent="0.3">
      <c r="A42" s="45"/>
      <c r="B42" s="47"/>
      <c r="C42" s="47"/>
      <c r="D42" s="46"/>
      <c r="E42" s="119"/>
      <c r="F42" s="49"/>
      <c r="G42" s="49"/>
      <c r="H42" s="152"/>
      <c r="I42" s="120"/>
      <c r="J42" s="38"/>
      <c r="K42" s="39"/>
    </row>
    <row r="43" spans="1:11" ht="15.75" thickTop="1" x14ac:dyDescent="0.3">
      <c r="A43" s="51"/>
      <c r="B43" s="42"/>
      <c r="C43" s="51"/>
      <c r="D43" s="51"/>
      <c r="E43" s="51"/>
      <c r="F43" s="51"/>
      <c r="G43" s="51"/>
      <c r="H43" s="153"/>
      <c r="I43" s="10" t="s">
        <v>0</v>
      </c>
      <c r="J43" s="38"/>
      <c r="K43" s="39"/>
    </row>
    <row r="44" spans="1:11" ht="15" x14ac:dyDescent="0.3">
      <c r="A44" s="186" t="s">
        <v>67</v>
      </c>
      <c r="B44" s="186"/>
      <c r="C44" s="186"/>
      <c r="D44" s="186"/>
      <c r="E44" s="186"/>
      <c r="F44" s="186"/>
      <c r="G44" s="187"/>
      <c r="H44" s="144"/>
      <c r="I44" s="11" t="s">
        <v>123</v>
      </c>
      <c r="J44" s="38"/>
      <c r="K44" s="39"/>
    </row>
    <row r="45" spans="1:11" ht="16.5" customHeight="1" x14ac:dyDescent="0.3">
      <c r="A45" s="186" t="s">
        <v>135</v>
      </c>
      <c r="B45" s="186"/>
      <c r="C45" s="186"/>
      <c r="D45" s="186"/>
      <c r="E45" s="186"/>
      <c r="F45" s="186"/>
      <c r="G45" s="187"/>
      <c r="H45" s="144"/>
      <c r="J45" s="38"/>
      <c r="K45" s="39"/>
    </row>
    <row r="46" spans="1:11" ht="15" x14ac:dyDescent="0.3">
      <c r="A46" s="186" t="s">
        <v>83</v>
      </c>
      <c r="B46" s="186"/>
      <c r="C46" s="186"/>
      <c r="D46" s="186"/>
      <c r="E46" s="186"/>
      <c r="F46" s="186"/>
      <c r="G46" s="187"/>
      <c r="H46" s="144"/>
      <c r="J46" s="38"/>
      <c r="K46" s="39"/>
    </row>
    <row r="47" spans="1:11" ht="15" customHeight="1" thickBot="1" x14ac:dyDescent="0.35">
      <c r="I47" s="13" t="s">
        <v>1</v>
      </c>
      <c r="J47" s="38"/>
      <c r="K47" s="39"/>
    </row>
    <row r="48" spans="1:11" ht="21" customHeight="1" thickTop="1" x14ac:dyDescent="0.3">
      <c r="A48" s="14"/>
      <c r="B48" s="16"/>
      <c r="C48" s="16"/>
      <c r="D48" s="16"/>
      <c r="E48" s="15"/>
      <c r="F48" s="15"/>
      <c r="G48" s="188" t="s">
        <v>82</v>
      </c>
      <c r="H48" s="145"/>
      <c r="I48" s="17"/>
      <c r="J48" s="52"/>
      <c r="K48" s="39"/>
    </row>
    <row r="49" spans="1:11" s="11" customFormat="1" ht="18" customHeight="1" x14ac:dyDescent="0.3">
      <c r="A49" s="18" t="s">
        <v>2</v>
      </c>
      <c r="B49" s="19" t="s">
        <v>3</v>
      </c>
      <c r="C49" s="19" t="s">
        <v>4</v>
      </c>
      <c r="D49" s="19" t="s">
        <v>5</v>
      </c>
      <c r="E49" s="19" t="s">
        <v>6</v>
      </c>
      <c r="F49" s="19" t="s">
        <v>7</v>
      </c>
      <c r="G49" s="189"/>
      <c r="H49" s="146"/>
      <c r="I49" s="20" t="s">
        <v>8</v>
      </c>
      <c r="J49" s="53"/>
      <c r="K49" s="39"/>
    </row>
    <row r="50" spans="1:11" s="23" customFormat="1" ht="18.75" customHeight="1" x14ac:dyDescent="0.3">
      <c r="A50" s="21"/>
      <c r="B50" s="19"/>
      <c r="C50" s="19"/>
      <c r="D50" s="19"/>
      <c r="E50" s="22"/>
      <c r="F50" s="22"/>
      <c r="G50" s="189"/>
      <c r="H50" s="146"/>
      <c r="I50" s="20" t="s">
        <v>64</v>
      </c>
      <c r="J50" s="53"/>
      <c r="K50" s="39"/>
    </row>
    <row r="51" spans="1:11" s="23" customFormat="1" ht="18.75" customHeight="1" thickBot="1" x14ac:dyDescent="0.35">
      <c r="A51" s="24"/>
      <c r="B51" s="26"/>
      <c r="C51" s="26"/>
      <c r="D51" s="26"/>
      <c r="E51" s="25"/>
      <c r="F51" s="25"/>
      <c r="G51" s="190"/>
      <c r="H51" s="147"/>
      <c r="I51" s="27"/>
      <c r="K51" s="39"/>
    </row>
    <row r="52" spans="1:11" s="23" customFormat="1" ht="12.75" customHeight="1" thickTop="1" x14ac:dyDescent="0.3">
      <c r="A52" s="21"/>
      <c r="B52" s="19"/>
      <c r="C52" s="19"/>
      <c r="D52" s="19"/>
      <c r="E52" s="136"/>
      <c r="F52" s="137"/>
      <c r="G52" s="138"/>
      <c r="H52" s="146"/>
      <c r="I52" s="179"/>
      <c r="K52" s="39"/>
    </row>
    <row r="53" spans="1:11" ht="15" x14ac:dyDescent="0.3">
      <c r="A53" s="33">
        <v>1</v>
      </c>
      <c r="B53" s="30">
        <v>362</v>
      </c>
      <c r="C53" s="30">
        <v>13</v>
      </c>
      <c r="D53" s="34" t="s">
        <v>149</v>
      </c>
      <c r="E53" s="115">
        <v>19902610.600000001</v>
      </c>
      <c r="F53" s="116">
        <v>3674535.51</v>
      </c>
      <c r="G53" s="116">
        <v>0</v>
      </c>
      <c r="H53" s="154"/>
      <c r="I53" s="117">
        <v>16228075.090000002</v>
      </c>
      <c r="J53" s="103"/>
      <c r="K53" s="39"/>
    </row>
    <row r="54" spans="1:11" ht="15" x14ac:dyDescent="0.3">
      <c r="A54" s="33">
        <v>1</v>
      </c>
      <c r="B54" s="30">
        <v>363</v>
      </c>
      <c r="C54" s="30">
        <v>13</v>
      </c>
      <c r="D54" s="34" t="s">
        <v>134</v>
      </c>
      <c r="E54" s="115">
        <v>375311588.45999998</v>
      </c>
      <c r="F54" s="116">
        <v>338067609.06</v>
      </c>
      <c r="G54" s="116">
        <v>-1442679.42</v>
      </c>
      <c r="H54" s="178">
        <v>-3</v>
      </c>
      <c r="I54" s="117">
        <v>35801299.979999974</v>
      </c>
      <c r="J54" s="103"/>
      <c r="K54" s="39"/>
    </row>
    <row r="55" spans="1:11" ht="15" x14ac:dyDescent="0.3">
      <c r="A55" s="33">
        <v>1</v>
      </c>
      <c r="B55" s="30">
        <v>366</v>
      </c>
      <c r="C55" s="30">
        <v>13</v>
      </c>
      <c r="D55" s="34" t="s">
        <v>128</v>
      </c>
      <c r="E55" s="115">
        <v>0</v>
      </c>
      <c r="F55" s="116">
        <v>0</v>
      </c>
      <c r="G55" s="116">
        <v>0</v>
      </c>
      <c r="H55" s="154"/>
      <c r="I55" s="117">
        <v>0</v>
      </c>
      <c r="J55" s="103"/>
      <c r="K55" s="39"/>
    </row>
    <row r="56" spans="1:11" ht="15" x14ac:dyDescent="0.3">
      <c r="A56" s="33">
        <v>1</v>
      </c>
      <c r="B56" s="30">
        <v>370</v>
      </c>
      <c r="C56" s="30">
        <v>13</v>
      </c>
      <c r="D56" s="34" t="s">
        <v>17</v>
      </c>
      <c r="E56" s="115">
        <v>7909533</v>
      </c>
      <c r="F56" s="116">
        <v>342351.73000000045</v>
      </c>
      <c r="G56" s="116">
        <v>0</v>
      </c>
      <c r="H56" s="154"/>
      <c r="I56" s="117">
        <v>7567181.2699999996</v>
      </c>
      <c r="J56" s="103"/>
      <c r="K56" s="39"/>
    </row>
    <row r="57" spans="1:11" ht="15" x14ac:dyDescent="0.3">
      <c r="A57" s="33">
        <v>1</v>
      </c>
      <c r="B57" s="30">
        <v>371</v>
      </c>
      <c r="C57" s="30">
        <v>13</v>
      </c>
      <c r="D57" s="34" t="s">
        <v>77</v>
      </c>
      <c r="E57" s="115">
        <v>65800</v>
      </c>
      <c r="F57" s="118">
        <v>0</v>
      </c>
      <c r="G57" s="116">
        <v>-506.52</v>
      </c>
      <c r="H57" s="154"/>
      <c r="I57" s="117">
        <v>65293.48</v>
      </c>
      <c r="J57" s="103"/>
      <c r="K57" s="39"/>
    </row>
    <row r="58" spans="1:11" ht="15" x14ac:dyDescent="0.3">
      <c r="A58" s="33">
        <v>1</v>
      </c>
      <c r="B58" s="30">
        <v>372</v>
      </c>
      <c r="C58" s="30">
        <v>13</v>
      </c>
      <c r="D58" s="34" t="s">
        <v>127</v>
      </c>
      <c r="E58" s="115">
        <v>0</v>
      </c>
      <c r="F58" s="116">
        <v>0</v>
      </c>
      <c r="G58" s="116">
        <v>91500</v>
      </c>
      <c r="H58" s="154"/>
      <c r="I58" s="117">
        <v>91500</v>
      </c>
      <c r="J58" s="103"/>
      <c r="K58" s="39"/>
    </row>
    <row r="59" spans="1:11" ht="15" x14ac:dyDescent="0.3">
      <c r="A59" s="33">
        <v>1</v>
      </c>
      <c r="B59" s="30">
        <v>374</v>
      </c>
      <c r="C59" s="30">
        <v>13</v>
      </c>
      <c r="D59" s="34" t="s">
        <v>18</v>
      </c>
      <c r="E59" s="115">
        <v>1430500538.6400001</v>
      </c>
      <c r="F59" s="116">
        <v>1318726791.0899999</v>
      </c>
      <c r="G59" s="116">
        <v>-60635540</v>
      </c>
      <c r="H59" s="178">
        <v>-4</v>
      </c>
      <c r="I59" s="117">
        <v>51138207.550000191</v>
      </c>
      <c r="J59" s="103"/>
      <c r="K59" s="39"/>
    </row>
    <row r="60" spans="1:11" ht="15" x14ac:dyDescent="0.3">
      <c r="A60" s="33">
        <v>1</v>
      </c>
      <c r="B60" s="30">
        <v>375</v>
      </c>
      <c r="C60" s="30">
        <v>13</v>
      </c>
      <c r="D60" s="34" t="s">
        <v>19</v>
      </c>
      <c r="E60" s="115">
        <v>399931247.09000015</v>
      </c>
      <c r="F60" s="116">
        <v>399929972.86000061</v>
      </c>
      <c r="G60" s="116">
        <v>-643754.55000000005</v>
      </c>
      <c r="H60" s="154"/>
      <c r="I60" s="117">
        <v>-642480.32000045781</v>
      </c>
      <c r="J60" s="103"/>
      <c r="K60" s="39"/>
    </row>
    <row r="61" spans="1:11" ht="15" x14ac:dyDescent="0.3">
      <c r="A61" s="33">
        <v>1</v>
      </c>
      <c r="B61" s="30">
        <v>379</v>
      </c>
      <c r="C61" s="30">
        <v>13</v>
      </c>
      <c r="D61" s="34" t="s">
        <v>69</v>
      </c>
      <c r="E61" s="115">
        <v>227076405</v>
      </c>
      <c r="F61" s="116">
        <v>227041495</v>
      </c>
      <c r="G61" s="116">
        <v>-3939017.37</v>
      </c>
      <c r="H61" s="154"/>
      <c r="I61" s="117">
        <v>-3904107.37</v>
      </c>
      <c r="J61" s="103"/>
      <c r="K61" s="39"/>
    </row>
    <row r="62" spans="1:11" ht="15" x14ac:dyDescent="0.3">
      <c r="A62" s="33">
        <v>1</v>
      </c>
      <c r="B62" s="30">
        <v>380</v>
      </c>
      <c r="C62" s="30">
        <v>13</v>
      </c>
      <c r="D62" s="34" t="s">
        <v>20</v>
      </c>
      <c r="E62" s="115">
        <v>535485395.22000027</v>
      </c>
      <c r="F62" s="116">
        <v>468784132.80000019</v>
      </c>
      <c r="G62" s="116">
        <v>172588.5</v>
      </c>
      <c r="H62" s="154"/>
      <c r="I62" s="117">
        <v>66873850.920000076</v>
      </c>
      <c r="J62" s="103"/>
      <c r="K62" s="39"/>
    </row>
    <row r="63" spans="1:11" ht="15" x14ac:dyDescent="0.3">
      <c r="A63" s="33">
        <v>1</v>
      </c>
      <c r="B63" s="30">
        <v>381</v>
      </c>
      <c r="C63" s="30">
        <v>13</v>
      </c>
      <c r="D63" s="34" t="s">
        <v>21</v>
      </c>
      <c r="E63" s="115">
        <v>480214981.16000003</v>
      </c>
      <c r="F63" s="116">
        <v>455019106.55000001</v>
      </c>
      <c r="G63" s="116">
        <v>-327163.98</v>
      </c>
      <c r="H63" s="154"/>
      <c r="I63" s="117">
        <v>24868710.630000014</v>
      </c>
      <c r="J63" s="103"/>
      <c r="K63" s="39"/>
    </row>
    <row r="64" spans="1:11" ht="15" x14ac:dyDescent="0.3">
      <c r="A64" s="33">
        <v>1</v>
      </c>
      <c r="B64" s="30">
        <v>382</v>
      </c>
      <c r="C64" s="30">
        <v>13</v>
      </c>
      <c r="D64" s="34" t="s">
        <v>80</v>
      </c>
      <c r="E64" s="115">
        <v>26521647.109999999</v>
      </c>
      <c r="F64" s="116">
        <v>21445150.190000001</v>
      </c>
      <c r="G64" s="116">
        <v>-3008206.4</v>
      </c>
      <c r="H64" s="178">
        <v>-5</v>
      </c>
      <c r="I64" s="117">
        <v>2068290.5199999982</v>
      </c>
      <c r="J64" s="103"/>
      <c r="K64" s="39"/>
    </row>
    <row r="65" spans="1:13" ht="12" customHeight="1" thickBot="1" x14ac:dyDescent="0.35">
      <c r="A65" s="41"/>
      <c r="B65" s="47"/>
      <c r="C65" s="42"/>
      <c r="D65" s="46"/>
      <c r="E65" s="181"/>
      <c r="F65" s="183"/>
      <c r="G65" s="116"/>
      <c r="H65" s="178"/>
      <c r="I65" s="117"/>
      <c r="J65" s="180"/>
      <c r="K65" s="39"/>
    </row>
    <row r="66" spans="1:13" ht="9" customHeight="1" thickTop="1" x14ac:dyDescent="0.3">
      <c r="A66" s="57"/>
      <c r="B66" s="59"/>
      <c r="C66" s="59"/>
      <c r="D66" s="59"/>
      <c r="E66" s="60"/>
      <c r="F66" s="61"/>
      <c r="G66" s="62"/>
      <c r="H66" s="155"/>
      <c r="I66" s="63"/>
      <c r="K66" s="39"/>
    </row>
    <row r="67" spans="1:13" ht="15" x14ac:dyDescent="0.3">
      <c r="A67" s="191" t="s">
        <v>22</v>
      </c>
      <c r="B67" s="192"/>
      <c r="C67" s="192"/>
      <c r="D67" s="193"/>
      <c r="E67" s="64">
        <f>SUM(E11:E64)</f>
        <v>46460228795.858994</v>
      </c>
      <c r="F67" s="64">
        <f>SUM(F11:F64)</f>
        <v>35574746276.350006</v>
      </c>
      <c r="G67" s="64">
        <f>SUM(G11:G64)</f>
        <v>1121036628.03</v>
      </c>
      <c r="H67" s="161"/>
      <c r="I67" s="66">
        <f>SUM(I11:I64)</f>
        <v>12006519147.538996</v>
      </c>
      <c r="K67" s="39"/>
    </row>
    <row r="68" spans="1:13" ht="9" customHeight="1" thickBot="1" x14ac:dyDescent="0.35">
      <c r="A68" s="67"/>
      <c r="B68" s="68"/>
      <c r="C68" s="68"/>
      <c r="D68" s="68"/>
      <c r="E68" s="69"/>
      <c r="F68" s="70"/>
      <c r="G68" s="71"/>
      <c r="H68" s="157"/>
      <c r="I68" s="72"/>
      <c r="J68" s="104"/>
      <c r="K68" s="39"/>
    </row>
    <row r="69" spans="1:13" ht="9" customHeight="1" thickTop="1" x14ac:dyDescent="0.3">
      <c r="A69" s="41"/>
      <c r="B69" s="16"/>
      <c r="C69" s="42"/>
      <c r="D69" s="16"/>
      <c r="E69" s="182"/>
      <c r="F69" s="36"/>
      <c r="G69" s="65"/>
      <c r="H69" s="156"/>
      <c r="I69" s="55"/>
      <c r="J69" s="104"/>
      <c r="K69" s="39"/>
    </row>
    <row r="70" spans="1:13" x14ac:dyDescent="0.25">
      <c r="A70" s="33">
        <v>1</v>
      </c>
      <c r="B70" s="30">
        <v>310</v>
      </c>
      <c r="C70" s="30">
        <v>14</v>
      </c>
      <c r="D70" s="34" t="s">
        <v>91</v>
      </c>
      <c r="E70" s="129">
        <v>3098444684.79</v>
      </c>
      <c r="F70" s="36">
        <v>3001645489.4099998</v>
      </c>
      <c r="G70" s="36">
        <v>0</v>
      </c>
      <c r="H70" s="158"/>
      <c r="I70" s="55">
        <v>96799195.380000114</v>
      </c>
      <c r="J70" s="105"/>
      <c r="K70" s="39"/>
    </row>
    <row r="71" spans="1:13" x14ac:dyDescent="0.25">
      <c r="A71" s="33">
        <v>1</v>
      </c>
      <c r="B71" s="30">
        <v>311</v>
      </c>
      <c r="C71" s="30">
        <v>14</v>
      </c>
      <c r="D71" s="34" t="s">
        <v>75</v>
      </c>
      <c r="E71" s="129">
        <v>92469871832.509995</v>
      </c>
      <c r="F71" s="36">
        <v>92469871832.509995</v>
      </c>
      <c r="G71" s="36">
        <v>0</v>
      </c>
      <c r="H71" s="158"/>
      <c r="I71" s="55">
        <v>0</v>
      </c>
      <c r="J71" s="105"/>
      <c r="K71" s="39"/>
    </row>
    <row r="72" spans="1:13" x14ac:dyDescent="0.25">
      <c r="A72" s="33">
        <v>1</v>
      </c>
      <c r="B72" s="30">
        <v>325</v>
      </c>
      <c r="C72" s="30">
        <v>14</v>
      </c>
      <c r="D72" s="34" t="s">
        <v>143</v>
      </c>
      <c r="E72" s="129">
        <v>9500000</v>
      </c>
      <c r="F72" s="36">
        <v>3800000</v>
      </c>
      <c r="G72" s="36">
        <v>0</v>
      </c>
      <c r="H72" s="158"/>
      <c r="I72" s="55">
        <v>5700000</v>
      </c>
      <c r="J72" s="105"/>
      <c r="K72" s="39"/>
      <c r="L72" s="73"/>
      <c r="M72" s="73"/>
    </row>
    <row r="73" spans="1:13" x14ac:dyDescent="0.25">
      <c r="A73" s="33">
        <v>1</v>
      </c>
      <c r="B73" s="30">
        <v>327</v>
      </c>
      <c r="C73" s="30">
        <v>14</v>
      </c>
      <c r="D73" s="34" t="s">
        <v>144</v>
      </c>
      <c r="E73" s="129">
        <v>0</v>
      </c>
      <c r="F73" s="36">
        <v>0</v>
      </c>
      <c r="G73" s="36">
        <v>0</v>
      </c>
      <c r="H73" s="158"/>
      <c r="I73" s="55">
        <v>0</v>
      </c>
      <c r="J73" s="105"/>
      <c r="K73" s="39"/>
      <c r="L73" s="73"/>
      <c r="M73" s="73"/>
    </row>
    <row r="74" spans="1:13" x14ac:dyDescent="0.25">
      <c r="A74" s="33">
        <v>1</v>
      </c>
      <c r="B74" s="30">
        <v>329</v>
      </c>
      <c r="C74" s="30">
        <v>14</v>
      </c>
      <c r="D74" s="34" t="s">
        <v>130</v>
      </c>
      <c r="E74" s="129">
        <v>972321956</v>
      </c>
      <c r="F74" s="36">
        <v>914111373.44000006</v>
      </c>
      <c r="G74" s="36">
        <v>-6839897.2199999997</v>
      </c>
      <c r="H74" s="158"/>
      <c r="I74" s="55">
        <v>51370685.339999944</v>
      </c>
      <c r="J74" s="105"/>
      <c r="K74" s="39"/>
      <c r="L74" s="73"/>
      <c r="M74" s="73"/>
    </row>
    <row r="75" spans="1:13" x14ac:dyDescent="0.25">
      <c r="A75" s="33">
        <v>1</v>
      </c>
      <c r="B75" s="30">
        <v>331</v>
      </c>
      <c r="C75" s="30">
        <v>14</v>
      </c>
      <c r="D75" s="34" t="s">
        <v>14</v>
      </c>
      <c r="E75" s="129">
        <v>3623788126.73</v>
      </c>
      <c r="F75" s="36">
        <v>3623788126.73</v>
      </c>
      <c r="G75" s="36">
        <v>0</v>
      </c>
      <c r="H75" s="158"/>
      <c r="I75" s="55">
        <v>0</v>
      </c>
      <c r="J75" s="105"/>
      <c r="K75" s="39"/>
      <c r="L75" s="73"/>
      <c r="M75" s="73"/>
    </row>
    <row r="76" spans="1:13" x14ac:dyDescent="0.25">
      <c r="A76" s="33">
        <v>1</v>
      </c>
      <c r="B76" s="30">
        <v>337</v>
      </c>
      <c r="C76" s="30">
        <v>14</v>
      </c>
      <c r="D76" s="34" t="s">
        <v>107</v>
      </c>
      <c r="E76" s="129">
        <v>0</v>
      </c>
      <c r="F76" s="36">
        <v>0</v>
      </c>
      <c r="G76" s="36">
        <v>-193800</v>
      </c>
      <c r="H76" s="158"/>
      <c r="I76" s="55">
        <v>-193800</v>
      </c>
      <c r="J76" s="105"/>
      <c r="K76" s="39"/>
      <c r="L76" s="73"/>
      <c r="M76" s="73"/>
    </row>
    <row r="77" spans="1:13" x14ac:dyDescent="0.25">
      <c r="A77" s="33">
        <v>1</v>
      </c>
      <c r="B77" s="30">
        <v>350</v>
      </c>
      <c r="C77" s="30">
        <v>14</v>
      </c>
      <c r="D77" s="34" t="s">
        <v>76</v>
      </c>
      <c r="E77" s="129">
        <v>2606399000</v>
      </c>
      <c r="F77" s="36">
        <v>2606399000</v>
      </c>
      <c r="G77" s="36">
        <v>0</v>
      </c>
      <c r="H77" s="158"/>
      <c r="I77" s="55">
        <v>0</v>
      </c>
      <c r="J77" s="105"/>
      <c r="K77" s="39"/>
      <c r="L77" s="73"/>
      <c r="M77" s="73"/>
    </row>
    <row r="78" spans="1:13" x14ac:dyDescent="0.25">
      <c r="A78" s="33">
        <v>1</v>
      </c>
      <c r="B78" s="30">
        <v>357</v>
      </c>
      <c r="C78" s="30">
        <v>14</v>
      </c>
      <c r="D78" s="34" t="s">
        <v>148</v>
      </c>
      <c r="E78" s="129">
        <v>0</v>
      </c>
      <c r="F78" s="36">
        <v>0</v>
      </c>
      <c r="G78" s="36">
        <v>0</v>
      </c>
      <c r="H78" s="158"/>
      <c r="I78" s="55">
        <v>0</v>
      </c>
      <c r="J78" s="105"/>
      <c r="K78" s="39"/>
      <c r="L78" s="73"/>
      <c r="M78" s="73"/>
    </row>
    <row r="79" spans="1:13" x14ac:dyDescent="0.25">
      <c r="A79" s="33">
        <v>1</v>
      </c>
      <c r="B79" s="30">
        <v>360</v>
      </c>
      <c r="C79" s="30">
        <v>14</v>
      </c>
      <c r="D79" s="34" t="s">
        <v>19</v>
      </c>
      <c r="E79" s="129">
        <v>8137129.8100000005</v>
      </c>
      <c r="F79" s="36">
        <v>8137129.8099999996</v>
      </c>
      <c r="G79" s="36">
        <v>0</v>
      </c>
      <c r="H79" s="158"/>
      <c r="I79" s="55">
        <v>0</v>
      </c>
      <c r="J79" s="105"/>
      <c r="K79" s="39"/>
      <c r="L79" s="73"/>
      <c r="M79" s="73"/>
    </row>
    <row r="80" spans="1:13" x14ac:dyDescent="0.25">
      <c r="A80" s="33">
        <v>1</v>
      </c>
      <c r="B80" s="30">
        <v>375</v>
      </c>
      <c r="C80" s="30">
        <v>14</v>
      </c>
      <c r="D80" s="34" t="s">
        <v>23</v>
      </c>
      <c r="E80" s="129">
        <v>1474235936.3499999</v>
      </c>
      <c r="F80" s="36">
        <v>1474235936.3499999</v>
      </c>
      <c r="G80" s="36">
        <v>0</v>
      </c>
      <c r="H80" s="173"/>
      <c r="I80" s="55">
        <v>0</v>
      </c>
      <c r="J80" s="105"/>
      <c r="K80" s="39"/>
      <c r="L80" s="73"/>
      <c r="M80" s="73"/>
    </row>
    <row r="81" spans="1:13" x14ac:dyDescent="0.25">
      <c r="A81" s="33">
        <v>1</v>
      </c>
      <c r="B81" s="30">
        <v>380</v>
      </c>
      <c r="C81" s="30">
        <v>14</v>
      </c>
      <c r="D81" s="34" t="s">
        <v>20</v>
      </c>
      <c r="E81" s="129">
        <v>1467140365.23</v>
      </c>
      <c r="F81" s="36">
        <v>1467140365.23</v>
      </c>
      <c r="G81" s="36">
        <v>0</v>
      </c>
      <c r="H81" s="173"/>
      <c r="I81" s="55">
        <v>0</v>
      </c>
      <c r="J81" s="105"/>
      <c r="K81" s="39"/>
      <c r="L81" s="73"/>
      <c r="M81" s="73"/>
    </row>
    <row r="82" spans="1:13" ht="14.25" thickBot="1" x14ac:dyDescent="0.3">
      <c r="A82" s="33"/>
      <c r="B82" s="30"/>
      <c r="C82" s="30"/>
      <c r="D82" s="34"/>
      <c r="E82" s="130"/>
      <c r="F82" s="130"/>
      <c r="G82" s="36"/>
      <c r="H82" s="158"/>
      <c r="I82" s="55"/>
      <c r="J82" s="104"/>
      <c r="K82" s="39"/>
    </row>
    <row r="83" spans="1:13" ht="15.75" thickTop="1" x14ac:dyDescent="0.3">
      <c r="A83" s="57"/>
      <c r="B83" s="59"/>
      <c r="C83" s="59"/>
      <c r="D83" s="59"/>
      <c r="E83" s="60"/>
      <c r="F83" s="61"/>
      <c r="G83" s="62"/>
      <c r="H83" s="155"/>
      <c r="I83" s="63"/>
      <c r="K83" s="39"/>
    </row>
    <row r="84" spans="1:13" ht="15" x14ac:dyDescent="0.3">
      <c r="A84" s="191" t="s">
        <v>24</v>
      </c>
      <c r="B84" s="192"/>
      <c r="C84" s="192"/>
      <c r="D84" s="193"/>
      <c r="E84" s="64">
        <f>SUM(E70:E82)</f>
        <v>105729839031.41998</v>
      </c>
      <c r="F84" s="64">
        <f>SUM(F70:F82)</f>
        <v>105569129253.48</v>
      </c>
      <c r="G84" s="64">
        <f>SUM(G70:G82)</f>
        <v>-7033697.2199999997</v>
      </c>
      <c r="H84" s="161">
        <f>SUM(H70:H82)</f>
        <v>0</v>
      </c>
      <c r="I84" s="66">
        <f>SUM(I70:I82)</f>
        <v>153676080.72000006</v>
      </c>
      <c r="K84" s="39"/>
      <c r="L84" s="97"/>
    </row>
    <row r="85" spans="1:13" ht="15.75" thickBot="1" x14ac:dyDescent="0.35">
      <c r="A85" s="67"/>
      <c r="B85" s="68"/>
      <c r="C85" s="68"/>
      <c r="D85" s="68"/>
      <c r="E85" s="69"/>
      <c r="F85" s="70"/>
      <c r="G85" s="71"/>
      <c r="H85" s="157"/>
      <c r="I85" s="72"/>
      <c r="K85" s="39"/>
    </row>
    <row r="86" spans="1:13" ht="15.75" thickTop="1" x14ac:dyDescent="0.3">
      <c r="A86" s="57"/>
      <c r="B86" s="59"/>
      <c r="C86" s="59"/>
      <c r="D86" s="42"/>
      <c r="E86" s="44"/>
      <c r="F86" s="74"/>
      <c r="G86" s="62"/>
      <c r="H86" s="156"/>
      <c r="I86" s="55"/>
      <c r="K86" s="39"/>
    </row>
    <row r="87" spans="1:13" ht="15" x14ac:dyDescent="0.3">
      <c r="A87" s="191" t="s">
        <v>25</v>
      </c>
      <c r="B87" s="192"/>
      <c r="C87" s="192"/>
      <c r="D87" s="193"/>
      <c r="E87" s="64">
        <f>+E67+E84</f>
        <v>152190067827.27899</v>
      </c>
      <c r="F87" s="64">
        <f>+F67+F84</f>
        <v>141143875529.83002</v>
      </c>
      <c r="G87" s="64">
        <f>+G67+G84</f>
        <v>1114002930.8099999</v>
      </c>
      <c r="H87" s="161"/>
      <c r="I87" s="66">
        <f>+I67+I84</f>
        <v>12160195228.258995</v>
      </c>
      <c r="K87" s="39"/>
    </row>
    <row r="88" spans="1:13" ht="15.75" thickBot="1" x14ac:dyDescent="0.35">
      <c r="A88" s="67"/>
      <c r="B88" s="68"/>
      <c r="C88" s="68"/>
      <c r="D88" s="68"/>
      <c r="E88" s="75"/>
      <c r="F88" s="76"/>
      <c r="G88" s="77"/>
      <c r="H88" s="159"/>
      <c r="I88" s="78"/>
      <c r="K88" s="39"/>
    </row>
    <row r="89" spans="1:13" ht="16.5" customHeight="1" thickTop="1" x14ac:dyDescent="0.3">
      <c r="C89" s="9"/>
      <c r="D89" s="9"/>
      <c r="I89" s="10" t="s">
        <v>0</v>
      </c>
      <c r="K89" s="39"/>
    </row>
    <row r="90" spans="1:13" ht="15" x14ac:dyDescent="0.3">
      <c r="A90" s="186" t="s">
        <v>67</v>
      </c>
      <c r="B90" s="186"/>
      <c r="C90" s="186"/>
      <c r="D90" s="186"/>
      <c r="E90" s="186"/>
      <c r="F90" s="186"/>
      <c r="G90" s="187"/>
      <c r="H90" s="144"/>
      <c r="I90" s="11" t="s">
        <v>122</v>
      </c>
      <c r="K90" s="39"/>
    </row>
    <row r="91" spans="1:13" ht="15" x14ac:dyDescent="0.3">
      <c r="A91" s="186" t="s">
        <v>135</v>
      </c>
      <c r="B91" s="186"/>
      <c r="C91" s="186"/>
      <c r="D91" s="186"/>
      <c r="E91" s="186"/>
      <c r="F91" s="186"/>
      <c r="G91" s="187"/>
      <c r="H91" s="144"/>
      <c r="K91" s="39"/>
    </row>
    <row r="92" spans="1:13" ht="15" x14ac:dyDescent="0.3">
      <c r="A92" s="186" t="s">
        <v>83</v>
      </c>
      <c r="B92" s="186"/>
      <c r="C92" s="186"/>
      <c r="D92" s="186"/>
      <c r="E92" s="186"/>
      <c r="F92" s="186"/>
      <c r="G92" s="187"/>
      <c r="H92" s="144"/>
      <c r="K92" s="39"/>
    </row>
    <row r="93" spans="1:13" s="11" customFormat="1" ht="15.75" thickBot="1" x14ac:dyDescent="0.35">
      <c r="A93" s="9"/>
      <c r="B93" s="12"/>
      <c r="C93" s="12"/>
      <c r="D93" s="12"/>
      <c r="E93" s="9"/>
      <c r="F93" s="9"/>
      <c r="G93" s="9"/>
      <c r="H93" s="38"/>
      <c r="I93" s="13" t="s">
        <v>1</v>
      </c>
      <c r="K93" s="39"/>
    </row>
    <row r="94" spans="1:13" s="23" customFormat="1" ht="15.75" thickTop="1" x14ac:dyDescent="0.3">
      <c r="A94" s="14"/>
      <c r="B94" s="16"/>
      <c r="C94" s="16"/>
      <c r="D94" s="16"/>
      <c r="E94" s="15"/>
      <c r="F94" s="15"/>
      <c r="G94" s="188" t="s">
        <v>82</v>
      </c>
      <c r="H94" s="145"/>
      <c r="I94" s="17"/>
      <c r="K94" s="39"/>
    </row>
    <row r="95" spans="1:13" s="23" customFormat="1" ht="33.75" customHeight="1" x14ac:dyDescent="0.3">
      <c r="A95" s="18" t="s">
        <v>2</v>
      </c>
      <c r="B95" s="19" t="s">
        <v>3</v>
      </c>
      <c r="C95" s="19" t="s">
        <v>4</v>
      </c>
      <c r="D95" s="19" t="s">
        <v>5</v>
      </c>
      <c r="E95" s="19" t="s">
        <v>6</v>
      </c>
      <c r="F95" s="19" t="s">
        <v>7</v>
      </c>
      <c r="G95" s="189"/>
      <c r="H95" s="146"/>
      <c r="I95" s="20" t="s">
        <v>8</v>
      </c>
      <c r="K95" s="39"/>
    </row>
    <row r="96" spans="1:13" ht="15" x14ac:dyDescent="0.3">
      <c r="A96" s="21"/>
      <c r="B96" s="19"/>
      <c r="C96" s="19"/>
      <c r="D96" s="19"/>
      <c r="E96" s="22"/>
      <c r="F96" s="22"/>
      <c r="G96" s="189"/>
      <c r="H96" s="146"/>
      <c r="I96" s="20" t="s">
        <v>64</v>
      </c>
      <c r="J96" s="102"/>
      <c r="K96" s="39"/>
      <c r="L96" s="73"/>
      <c r="M96" s="73"/>
    </row>
    <row r="97" spans="1:13" ht="12.75" customHeight="1" thickBot="1" x14ac:dyDescent="0.35">
      <c r="A97" s="24"/>
      <c r="B97" s="26"/>
      <c r="C97" s="26"/>
      <c r="D97" s="26"/>
      <c r="E97" s="25"/>
      <c r="F97" s="25"/>
      <c r="G97" s="190"/>
      <c r="H97" s="147"/>
      <c r="I97" s="27"/>
      <c r="J97" s="102"/>
      <c r="K97" s="39"/>
      <c r="L97" s="73"/>
      <c r="M97" s="73"/>
    </row>
    <row r="98" spans="1:13" ht="9" customHeight="1" thickTop="1" x14ac:dyDescent="0.3">
      <c r="A98" s="21"/>
      <c r="B98" s="19"/>
      <c r="C98" s="19"/>
      <c r="D98" s="19"/>
      <c r="E98" s="136"/>
      <c r="F98" s="137"/>
      <c r="G98" s="138"/>
      <c r="H98" s="146"/>
      <c r="I98" s="137"/>
      <c r="J98" s="102"/>
      <c r="K98" s="39"/>
      <c r="L98" s="73"/>
      <c r="M98" s="73"/>
    </row>
    <row r="99" spans="1:13" x14ac:dyDescent="0.25">
      <c r="A99" s="33">
        <v>2</v>
      </c>
      <c r="B99" s="30">
        <v>1</v>
      </c>
      <c r="C99" s="30">
        <v>11</v>
      </c>
      <c r="D99" s="29" t="s">
        <v>26</v>
      </c>
      <c r="E99" s="129">
        <v>1513210175.9200001</v>
      </c>
      <c r="F99" s="36">
        <v>1513210175.9200001</v>
      </c>
      <c r="G99" s="36">
        <v>0</v>
      </c>
      <c r="H99" s="158"/>
      <c r="I99" s="36">
        <v>0</v>
      </c>
      <c r="J99" s="102"/>
      <c r="K99" s="39"/>
      <c r="L99" s="73"/>
      <c r="M99" s="73"/>
    </row>
    <row r="100" spans="1:13" x14ac:dyDescent="0.25">
      <c r="A100" s="33">
        <v>2</v>
      </c>
      <c r="B100" s="30">
        <v>101</v>
      </c>
      <c r="C100" s="30">
        <v>11</v>
      </c>
      <c r="D100" s="29" t="s">
        <v>72</v>
      </c>
      <c r="E100" s="129">
        <v>196189330.41</v>
      </c>
      <c r="F100" s="36">
        <v>193148403.96000001</v>
      </c>
      <c r="G100" s="36">
        <v>410585.85</v>
      </c>
      <c r="H100" s="158"/>
      <c r="I100" s="36">
        <v>3451512.2999999882</v>
      </c>
      <c r="J100" s="102"/>
      <c r="K100" s="39"/>
      <c r="L100" s="73"/>
      <c r="M100" s="73"/>
    </row>
    <row r="101" spans="1:13" x14ac:dyDescent="0.25">
      <c r="A101" s="33">
        <v>2</v>
      </c>
      <c r="B101" s="30">
        <v>103</v>
      </c>
      <c r="C101" s="30">
        <v>11</v>
      </c>
      <c r="D101" s="29" t="s">
        <v>27</v>
      </c>
      <c r="E101" s="129">
        <v>11257158784.76</v>
      </c>
      <c r="F101" s="36">
        <v>11240785309.799999</v>
      </c>
      <c r="G101" s="36">
        <v>0</v>
      </c>
      <c r="H101" s="158"/>
      <c r="I101" s="36">
        <v>16373474.960000992</v>
      </c>
      <c r="J101" s="102"/>
      <c r="K101" s="39"/>
      <c r="L101" s="73"/>
      <c r="M101" s="73"/>
    </row>
    <row r="102" spans="1:13" x14ac:dyDescent="0.25">
      <c r="A102" s="33">
        <v>2</v>
      </c>
      <c r="B102" s="30">
        <v>105</v>
      </c>
      <c r="C102" s="30">
        <v>11</v>
      </c>
      <c r="D102" s="29" t="s">
        <v>28</v>
      </c>
      <c r="E102" s="129">
        <v>7857702614.7700005</v>
      </c>
      <c r="F102" s="36">
        <v>7817319913.5</v>
      </c>
      <c r="G102" s="36">
        <v>1534665.2</v>
      </c>
      <c r="H102" s="158"/>
      <c r="I102" s="36">
        <v>41917366.470000461</v>
      </c>
      <c r="J102" s="102"/>
      <c r="K102" s="39"/>
      <c r="L102" s="73"/>
      <c r="M102" s="73"/>
    </row>
    <row r="103" spans="1:13" x14ac:dyDescent="0.25">
      <c r="A103" s="33">
        <v>2</v>
      </c>
      <c r="B103" s="30">
        <v>106</v>
      </c>
      <c r="C103" s="30">
        <v>11</v>
      </c>
      <c r="D103" s="29" t="s">
        <v>29</v>
      </c>
      <c r="E103" s="129">
        <v>1783331541.8199999</v>
      </c>
      <c r="F103" s="36">
        <v>1783331541.77</v>
      </c>
      <c r="G103" s="36">
        <v>4455133.1100000003</v>
      </c>
      <c r="H103" s="173"/>
      <c r="I103" s="36">
        <v>4455133.1599999527</v>
      </c>
      <c r="J103" s="105"/>
      <c r="K103" s="39"/>
      <c r="L103" s="73"/>
      <c r="M103" s="73"/>
    </row>
    <row r="104" spans="1:13" x14ac:dyDescent="0.25">
      <c r="A104" s="33">
        <v>2</v>
      </c>
      <c r="B104" s="30">
        <v>107</v>
      </c>
      <c r="C104" s="30">
        <v>11</v>
      </c>
      <c r="D104" s="29" t="s">
        <v>30</v>
      </c>
      <c r="E104" s="129">
        <v>1002068313.26</v>
      </c>
      <c r="F104" s="36">
        <v>994064425.07000005</v>
      </c>
      <c r="G104" s="36">
        <v>0</v>
      </c>
      <c r="H104" s="158"/>
      <c r="I104" s="36">
        <v>8003888.189999938</v>
      </c>
      <c r="J104" s="102"/>
      <c r="K104" s="39"/>
      <c r="L104" s="73"/>
      <c r="M104" s="73"/>
    </row>
    <row r="105" spans="1:13" x14ac:dyDescent="0.25">
      <c r="A105" s="33">
        <v>2</v>
      </c>
      <c r="B105" s="30">
        <v>108</v>
      </c>
      <c r="C105" s="30">
        <v>11</v>
      </c>
      <c r="D105" s="29" t="s">
        <v>108</v>
      </c>
      <c r="E105" s="129">
        <v>232137861.18000004</v>
      </c>
      <c r="F105" s="36">
        <v>231319166.18000001</v>
      </c>
      <c r="G105" s="36">
        <v>-818695</v>
      </c>
      <c r="H105" s="158"/>
      <c r="I105" s="36">
        <v>2.9802322387695313E-8</v>
      </c>
      <c r="J105" s="102"/>
      <c r="K105" s="39"/>
      <c r="L105" s="73"/>
      <c r="M105" s="73"/>
    </row>
    <row r="106" spans="1:13" x14ac:dyDescent="0.25">
      <c r="A106" s="33">
        <v>2</v>
      </c>
      <c r="B106" s="30">
        <v>109</v>
      </c>
      <c r="C106" s="30">
        <v>11</v>
      </c>
      <c r="D106" s="29" t="s">
        <v>31</v>
      </c>
      <c r="E106" s="129">
        <v>578633991.39999986</v>
      </c>
      <c r="F106" s="36">
        <v>574589001.28000009</v>
      </c>
      <c r="G106" s="36">
        <v>-402350.19</v>
      </c>
      <c r="H106" s="158"/>
      <c r="I106" s="36">
        <v>3642639.9299997664</v>
      </c>
      <c r="J106" s="102"/>
      <c r="K106" s="39"/>
      <c r="L106" s="73"/>
      <c r="M106" s="73"/>
    </row>
    <row r="107" spans="1:13" x14ac:dyDescent="0.25">
      <c r="A107" s="33">
        <v>2</v>
      </c>
      <c r="B107" s="30">
        <v>112</v>
      </c>
      <c r="C107" s="30">
        <v>11</v>
      </c>
      <c r="D107" s="29" t="s">
        <v>32</v>
      </c>
      <c r="E107" s="129">
        <v>280105609.73000002</v>
      </c>
      <c r="F107" s="36">
        <v>274979555.06</v>
      </c>
      <c r="G107" s="36">
        <v>0</v>
      </c>
      <c r="H107" s="158"/>
      <c r="I107" s="36">
        <v>5126054.6700000167</v>
      </c>
      <c r="J107" s="102"/>
      <c r="K107" s="39"/>
      <c r="L107" s="73"/>
      <c r="M107" s="73"/>
    </row>
    <row r="108" spans="1:13" x14ac:dyDescent="0.25">
      <c r="A108" s="33">
        <v>2</v>
      </c>
      <c r="B108" s="30">
        <v>113</v>
      </c>
      <c r="C108" s="30">
        <v>11</v>
      </c>
      <c r="D108" s="29" t="s">
        <v>33</v>
      </c>
      <c r="E108" s="129">
        <v>235811873.81</v>
      </c>
      <c r="F108" s="36">
        <v>227767382.03</v>
      </c>
      <c r="G108" s="36">
        <v>-473340.63</v>
      </c>
      <c r="H108" s="158"/>
      <c r="I108" s="36">
        <v>7571151.1500000013</v>
      </c>
      <c r="J108" s="102"/>
      <c r="K108" s="39"/>
      <c r="L108" s="73"/>
      <c r="M108" s="73"/>
    </row>
    <row r="109" spans="1:13" x14ac:dyDescent="0.25">
      <c r="A109" s="33">
        <v>2</v>
      </c>
      <c r="B109" s="30">
        <v>114</v>
      </c>
      <c r="C109" s="30">
        <v>11</v>
      </c>
      <c r="D109" s="29" t="s">
        <v>34</v>
      </c>
      <c r="E109" s="129">
        <v>459592365.75999999</v>
      </c>
      <c r="F109" s="36">
        <v>458819105.75999999</v>
      </c>
      <c r="G109" s="36">
        <v>-773260</v>
      </c>
      <c r="H109" s="158"/>
      <c r="I109" s="36">
        <v>0</v>
      </c>
      <c r="J109" s="102"/>
      <c r="K109" s="39"/>
      <c r="L109" s="73"/>
      <c r="M109" s="73"/>
    </row>
    <row r="110" spans="1:13" x14ac:dyDescent="0.25">
      <c r="A110" s="33">
        <v>2</v>
      </c>
      <c r="B110" s="30">
        <v>116</v>
      </c>
      <c r="C110" s="30">
        <v>11</v>
      </c>
      <c r="D110" s="29" t="s">
        <v>35</v>
      </c>
      <c r="E110" s="129">
        <v>594038457.79000008</v>
      </c>
      <c r="F110" s="36">
        <v>596732264.00999999</v>
      </c>
      <c r="G110" s="36">
        <v>1980208.8</v>
      </c>
      <c r="H110" s="158"/>
      <c r="I110" s="36">
        <v>-713597.41999990935</v>
      </c>
      <c r="J110" s="102"/>
      <c r="K110" s="39"/>
      <c r="L110" s="73"/>
      <c r="M110" s="73"/>
    </row>
    <row r="111" spans="1:13" x14ac:dyDescent="0.25">
      <c r="A111" s="33">
        <v>2</v>
      </c>
      <c r="B111" s="30">
        <v>118</v>
      </c>
      <c r="C111" s="30">
        <v>11</v>
      </c>
      <c r="D111" s="29" t="s">
        <v>63</v>
      </c>
      <c r="E111" s="129">
        <v>179449301</v>
      </c>
      <c r="F111" s="36">
        <v>171672889.05000001</v>
      </c>
      <c r="G111" s="36">
        <v>0</v>
      </c>
      <c r="H111" s="158"/>
      <c r="I111" s="36">
        <v>7776411.9499999881</v>
      </c>
      <c r="J111" s="102"/>
      <c r="K111" s="39"/>
      <c r="L111" s="73"/>
      <c r="M111" s="73"/>
    </row>
    <row r="112" spans="1:13" x14ac:dyDescent="0.25">
      <c r="A112" s="33">
        <v>2</v>
      </c>
      <c r="B112" s="30">
        <v>119</v>
      </c>
      <c r="C112" s="30">
        <v>11</v>
      </c>
      <c r="D112" s="29" t="s">
        <v>73</v>
      </c>
      <c r="E112" s="129">
        <v>5200000</v>
      </c>
      <c r="F112" s="36">
        <v>5198984</v>
      </c>
      <c r="G112" s="36">
        <v>0</v>
      </c>
      <c r="H112" s="158"/>
      <c r="I112" s="36">
        <v>1016</v>
      </c>
      <c r="J112" s="102"/>
      <c r="K112" s="39"/>
      <c r="L112" s="73"/>
      <c r="M112" s="73"/>
    </row>
    <row r="113" spans="1:13" x14ac:dyDescent="0.25">
      <c r="A113" s="33">
        <v>2</v>
      </c>
      <c r="B113" s="30">
        <v>200</v>
      </c>
      <c r="C113" s="30">
        <v>11</v>
      </c>
      <c r="D113" s="29" t="s">
        <v>36</v>
      </c>
      <c r="E113" s="129">
        <v>2673517698.2900004</v>
      </c>
      <c r="F113" s="36">
        <v>2669168452.3899999</v>
      </c>
      <c r="G113" s="36">
        <v>0</v>
      </c>
      <c r="H113" s="158"/>
      <c r="I113" s="36">
        <v>4349245.9000005722</v>
      </c>
      <c r="J113" s="102"/>
      <c r="K113" s="39"/>
      <c r="L113" s="73"/>
      <c r="M113" s="73"/>
    </row>
    <row r="114" spans="1:13" x14ac:dyDescent="0.25">
      <c r="A114" s="33">
        <v>2</v>
      </c>
      <c r="B114" s="30">
        <v>201</v>
      </c>
      <c r="C114" s="30">
        <v>11</v>
      </c>
      <c r="D114" s="29" t="s">
        <v>53</v>
      </c>
      <c r="E114" s="129">
        <v>1000083957.53</v>
      </c>
      <c r="F114" s="36">
        <v>1000985540.36</v>
      </c>
      <c r="G114" s="36">
        <v>0</v>
      </c>
      <c r="H114" s="158"/>
      <c r="I114" s="36">
        <v>-901582.83000004292</v>
      </c>
      <c r="J114" s="102"/>
      <c r="K114" s="39"/>
      <c r="L114" s="73"/>
      <c r="M114" s="73"/>
    </row>
    <row r="115" spans="1:13" x14ac:dyDescent="0.25">
      <c r="A115" s="33">
        <v>2</v>
      </c>
      <c r="B115" s="30">
        <v>202</v>
      </c>
      <c r="C115" s="30">
        <v>11</v>
      </c>
      <c r="D115" s="29" t="s">
        <v>92</v>
      </c>
      <c r="E115" s="130">
        <v>179307899</v>
      </c>
      <c r="F115" s="54">
        <v>169054737.69</v>
      </c>
      <c r="G115" s="36">
        <v>0</v>
      </c>
      <c r="H115" s="158"/>
      <c r="I115" s="36">
        <v>10253161.310000002</v>
      </c>
      <c r="J115" s="102"/>
      <c r="K115" s="39"/>
      <c r="L115" s="73"/>
      <c r="M115" s="73"/>
    </row>
    <row r="116" spans="1:13" x14ac:dyDescent="0.25">
      <c r="A116" s="33">
        <v>2</v>
      </c>
      <c r="B116" s="30">
        <v>205</v>
      </c>
      <c r="C116" s="30">
        <v>11</v>
      </c>
      <c r="D116" s="29" t="s">
        <v>102</v>
      </c>
      <c r="E116" s="129">
        <v>369873109</v>
      </c>
      <c r="F116" s="44">
        <v>327004563.50999999</v>
      </c>
      <c r="G116" s="36">
        <v>0</v>
      </c>
      <c r="H116" s="158"/>
      <c r="I116" s="36">
        <v>42868545.49000001</v>
      </c>
      <c r="J116" s="106"/>
      <c r="K116" s="39"/>
      <c r="L116" s="73"/>
      <c r="M116" s="73"/>
    </row>
    <row r="117" spans="1:13" x14ac:dyDescent="0.25">
      <c r="A117" s="33">
        <v>2</v>
      </c>
      <c r="B117" s="30">
        <v>206</v>
      </c>
      <c r="C117" s="30">
        <v>11</v>
      </c>
      <c r="D117" s="29" t="s">
        <v>104</v>
      </c>
      <c r="E117" s="129">
        <v>27777018</v>
      </c>
      <c r="F117" s="44">
        <v>17862786.91</v>
      </c>
      <c r="G117" s="36">
        <v>-146</v>
      </c>
      <c r="H117" s="158"/>
      <c r="I117" s="36">
        <v>9914085.0899999999</v>
      </c>
      <c r="J117" s="106"/>
      <c r="K117" s="39"/>
      <c r="L117" s="73"/>
      <c r="M117" s="73"/>
    </row>
    <row r="118" spans="1:13" x14ac:dyDescent="0.25">
      <c r="A118" s="33">
        <v>2</v>
      </c>
      <c r="B118" s="30">
        <v>207</v>
      </c>
      <c r="C118" s="30">
        <v>11</v>
      </c>
      <c r="D118" s="29" t="s">
        <v>132</v>
      </c>
      <c r="E118" s="129">
        <v>1930938</v>
      </c>
      <c r="F118" s="36">
        <v>1898039.94</v>
      </c>
      <c r="G118" s="36">
        <v>0</v>
      </c>
      <c r="H118" s="158"/>
      <c r="I118" s="36">
        <v>32898.060000000056</v>
      </c>
      <c r="J118" s="106"/>
      <c r="K118" s="39"/>
      <c r="L118" s="73"/>
      <c r="M118" s="73"/>
    </row>
    <row r="119" spans="1:13" x14ac:dyDescent="0.25">
      <c r="A119" s="33">
        <v>2</v>
      </c>
      <c r="B119" s="30">
        <v>450</v>
      </c>
      <c r="C119" s="30">
        <v>11</v>
      </c>
      <c r="D119" s="29" t="s">
        <v>89</v>
      </c>
      <c r="E119" s="129">
        <v>162424609.29000002</v>
      </c>
      <c r="F119" s="36">
        <v>156985624.61000001</v>
      </c>
      <c r="G119" s="36">
        <v>54477.81</v>
      </c>
      <c r="H119" s="158"/>
      <c r="I119" s="36">
        <v>5493462.4900000067</v>
      </c>
      <c r="J119" s="106"/>
      <c r="K119" s="39"/>
      <c r="L119" s="73"/>
      <c r="M119" s="73"/>
    </row>
    <row r="120" spans="1:13" x14ac:dyDescent="0.25">
      <c r="A120" s="33">
        <v>2</v>
      </c>
      <c r="B120" s="30">
        <v>451</v>
      </c>
      <c r="C120" s="30">
        <v>11</v>
      </c>
      <c r="D120" s="29" t="s">
        <v>54</v>
      </c>
      <c r="E120" s="129">
        <v>1502775520.6700001</v>
      </c>
      <c r="F120" s="36">
        <v>1502207682.8699999</v>
      </c>
      <c r="G120" s="36">
        <v>0</v>
      </c>
      <c r="H120" s="158"/>
      <c r="I120" s="36">
        <v>567837.80000019073</v>
      </c>
      <c r="J120" s="106"/>
      <c r="K120" s="39"/>
      <c r="L120" s="73"/>
      <c r="M120" s="73"/>
    </row>
    <row r="121" spans="1:13" x14ac:dyDescent="0.25">
      <c r="A121" s="33">
        <v>2</v>
      </c>
      <c r="B121" s="30">
        <v>452</v>
      </c>
      <c r="C121" s="30">
        <v>11</v>
      </c>
      <c r="D121" s="29" t="s">
        <v>85</v>
      </c>
      <c r="E121" s="129">
        <v>450507606.17000002</v>
      </c>
      <c r="F121" s="36">
        <v>450598457.88999999</v>
      </c>
      <c r="G121" s="36">
        <v>-1798346.7</v>
      </c>
      <c r="H121" s="158"/>
      <c r="I121" s="36">
        <v>-1889198.419999969</v>
      </c>
      <c r="J121" s="106"/>
      <c r="K121" s="39"/>
      <c r="L121" s="73"/>
      <c r="M121" s="73"/>
    </row>
    <row r="122" spans="1:13" x14ac:dyDescent="0.25">
      <c r="A122" s="33">
        <v>2</v>
      </c>
      <c r="B122" s="30">
        <v>602</v>
      </c>
      <c r="C122" s="30">
        <v>11</v>
      </c>
      <c r="D122" s="29" t="s">
        <v>37</v>
      </c>
      <c r="E122" s="129">
        <v>225616165.63</v>
      </c>
      <c r="F122" s="36">
        <v>224315282.66</v>
      </c>
      <c r="G122" s="36">
        <v>0</v>
      </c>
      <c r="H122" s="158"/>
      <c r="I122" s="36">
        <v>1300882.9699999988</v>
      </c>
      <c r="J122" s="106"/>
      <c r="K122" s="39"/>
      <c r="L122" s="73"/>
      <c r="M122" s="73"/>
    </row>
    <row r="123" spans="1:13" x14ac:dyDescent="0.25">
      <c r="A123" s="33">
        <v>2</v>
      </c>
      <c r="B123" s="30">
        <v>604</v>
      </c>
      <c r="C123" s="30">
        <v>11</v>
      </c>
      <c r="D123" s="29" t="s">
        <v>38</v>
      </c>
      <c r="E123" s="129">
        <v>34845419831.909996</v>
      </c>
      <c r="F123" s="36">
        <v>34595695560.040001</v>
      </c>
      <c r="G123" s="36">
        <v>-22390000</v>
      </c>
      <c r="H123" s="158"/>
      <c r="I123" s="36">
        <v>227334271.86999512</v>
      </c>
      <c r="J123" s="106"/>
      <c r="K123" s="39"/>
      <c r="L123" s="73"/>
      <c r="M123" s="73"/>
    </row>
    <row r="124" spans="1:13" x14ac:dyDescent="0.25">
      <c r="A124" s="33">
        <v>2</v>
      </c>
      <c r="B124" s="30">
        <v>606</v>
      </c>
      <c r="C124" s="30">
        <v>11</v>
      </c>
      <c r="D124" s="29" t="s">
        <v>39</v>
      </c>
      <c r="E124" s="129">
        <v>540851201</v>
      </c>
      <c r="F124" s="36">
        <v>524403090.42000002</v>
      </c>
      <c r="G124" s="36">
        <v>0</v>
      </c>
      <c r="H124" s="158"/>
      <c r="I124" s="36">
        <v>16448110.579999983</v>
      </c>
      <c r="J124" s="106"/>
      <c r="K124" s="39"/>
      <c r="L124" s="73"/>
      <c r="M124" s="73"/>
    </row>
    <row r="125" spans="1:13" x14ac:dyDescent="0.25">
      <c r="A125" s="33">
        <v>2</v>
      </c>
      <c r="B125" s="30">
        <v>607</v>
      </c>
      <c r="C125" s="30">
        <v>11</v>
      </c>
      <c r="D125" s="29" t="s">
        <v>40</v>
      </c>
      <c r="E125" s="129">
        <v>336018073.72000003</v>
      </c>
      <c r="F125" s="36">
        <v>329595322.74000001</v>
      </c>
      <c r="G125" s="36">
        <v>-1284415</v>
      </c>
      <c r="H125" s="158"/>
      <c r="I125" s="36">
        <v>5138335.9800000191</v>
      </c>
      <c r="J125" s="106"/>
      <c r="K125" s="39"/>
    </row>
    <row r="126" spans="1:13" x14ac:dyDescent="0.25">
      <c r="A126" s="33">
        <v>2</v>
      </c>
      <c r="B126" s="30">
        <v>608</v>
      </c>
      <c r="C126" s="30">
        <v>11</v>
      </c>
      <c r="D126" s="29" t="s">
        <v>41</v>
      </c>
      <c r="E126" s="129">
        <v>1478549709.3200002</v>
      </c>
      <c r="F126" s="36">
        <v>1479244954.73</v>
      </c>
      <c r="G126" s="36">
        <v>0</v>
      </c>
      <c r="H126" s="158"/>
      <c r="I126" s="36">
        <v>-695245.40999984741</v>
      </c>
      <c r="J126" s="106"/>
      <c r="K126" s="39"/>
    </row>
    <row r="127" spans="1:13" x14ac:dyDescent="0.25">
      <c r="A127" s="33">
        <v>2</v>
      </c>
      <c r="B127" s="30">
        <v>609</v>
      </c>
      <c r="C127" s="30">
        <v>11</v>
      </c>
      <c r="D127" s="29" t="s">
        <v>42</v>
      </c>
      <c r="E127" s="129">
        <v>314432935.18000001</v>
      </c>
      <c r="F127" s="36">
        <v>314432935.18000001</v>
      </c>
      <c r="G127" s="36">
        <v>404026.47</v>
      </c>
      <c r="H127" s="158"/>
      <c r="I127" s="36">
        <v>404026.47</v>
      </c>
      <c r="J127" s="106"/>
      <c r="K127" s="39"/>
    </row>
    <row r="128" spans="1:13" x14ac:dyDescent="0.25">
      <c r="A128" s="33">
        <v>2</v>
      </c>
      <c r="B128" s="30">
        <v>612</v>
      </c>
      <c r="C128" s="30">
        <v>11</v>
      </c>
      <c r="D128" s="29" t="s">
        <v>93</v>
      </c>
      <c r="E128" s="129">
        <v>55452997.530000009</v>
      </c>
      <c r="F128" s="36">
        <v>55452996.030000001</v>
      </c>
      <c r="G128" s="36">
        <v>0</v>
      </c>
      <c r="H128" s="158"/>
      <c r="I128" s="36">
        <v>1.5000000074505806</v>
      </c>
      <c r="J128" s="106"/>
      <c r="K128" s="39"/>
    </row>
    <row r="129" spans="1:11" x14ac:dyDescent="0.25">
      <c r="A129" s="33">
        <v>2</v>
      </c>
      <c r="B129" s="30">
        <v>613</v>
      </c>
      <c r="C129" s="30">
        <v>11</v>
      </c>
      <c r="D129" s="29" t="s">
        <v>44</v>
      </c>
      <c r="E129" s="129">
        <v>1351152200.1599998</v>
      </c>
      <c r="F129" s="36">
        <v>1348004555.25</v>
      </c>
      <c r="G129" s="36">
        <v>-107913</v>
      </c>
      <c r="H129" s="158"/>
      <c r="I129" s="36">
        <v>3039731.9099998474</v>
      </c>
      <c r="J129" s="106"/>
      <c r="K129" s="39"/>
    </row>
    <row r="130" spans="1:11" x14ac:dyDescent="0.25">
      <c r="A130" s="33">
        <v>2</v>
      </c>
      <c r="B130" s="30">
        <v>614</v>
      </c>
      <c r="C130" s="30">
        <v>11</v>
      </c>
      <c r="D130" s="29" t="s">
        <v>71</v>
      </c>
      <c r="E130" s="129">
        <v>0</v>
      </c>
      <c r="F130" s="36">
        <v>0</v>
      </c>
      <c r="G130" s="36">
        <v>0</v>
      </c>
      <c r="H130" s="158"/>
      <c r="I130" s="36">
        <v>0</v>
      </c>
      <c r="J130" s="106"/>
      <c r="K130" s="39"/>
    </row>
    <row r="131" spans="1:11" x14ac:dyDescent="0.25">
      <c r="A131" s="33">
        <v>2</v>
      </c>
      <c r="B131" s="30">
        <v>620</v>
      </c>
      <c r="C131" s="30">
        <v>11</v>
      </c>
      <c r="D131" s="29" t="s">
        <v>45</v>
      </c>
      <c r="E131" s="129">
        <v>186243736.58000001</v>
      </c>
      <c r="F131" s="36">
        <v>186182225.97</v>
      </c>
      <c r="G131" s="36">
        <v>0</v>
      </c>
      <c r="H131" s="158"/>
      <c r="I131" s="36">
        <v>61510.610000014305</v>
      </c>
      <c r="J131" s="106"/>
      <c r="K131" s="39"/>
    </row>
    <row r="132" spans="1:11" x14ac:dyDescent="0.25">
      <c r="A132" s="33">
        <v>2</v>
      </c>
      <c r="B132" s="30">
        <v>622</v>
      </c>
      <c r="C132" s="30">
        <v>11</v>
      </c>
      <c r="D132" s="29" t="s">
        <v>68</v>
      </c>
      <c r="E132" s="129">
        <v>23560165</v>
      </c>
      <c r="F132" s="36">
        <v>23560165</v>
      </c>
      <c r="G132" s="36">
        <v>0</v>
      </c>
      <c r="H132" s="158"/>
      <c r="I132" s="55">
        <v>0</v>
      </c>
      <c r="J132" s="110"/>
      <c r="K132" s="39"/>
    </row>
    <row r="133" spans="1:11" x14ac:dyDescent="0.25">
      <c r="A133" s="33">
        <v>2</v>
      </c>
      <c r="B133" s="30">
        <v>623</v>
      </c>
      <c r="C133" s="30">
        <v>11</v>
      </c>
      <c r="D133" s="29" t="s">
        <v>46</v>
      </c>
      <c r="E133" s="129">
        <v>337561401</v>
      </c>
      <c r="F133" s="36">
        <v>337557637.06</v>
      </c>
      <c r="G133" s="36">
        <v>0</v>
      </c>
      <c r="H133" s="158"/>
      <c r="I133" s="55">
        <v>3763.9399999976158</v>
      </c>
      <c r="J133" s="38"/>
      <c r="K133" s="39"/>
    </row>
    <row r="134" spans="1:11" x14ac:dyDescent="0.25">
      <c r="A134" s="33">
        <v>2</v>
      </c>
      <c r="B134" s="30">
        <v>624</v>
      </c>
      <c r="C134" s="30">
        <v>11</v>
      </c>
      <c r="D134" s="29" t="s">
        <v>47</v>
      </c>
      <c r="E134" s="129">
        <v>469482279.81999993</v>
      </c>
      <c r="F134" s="36">
        <v>413147395.94999999</v>
      </c>
      <c r="G134" s="36">
        <v>-4246322.29</v>
      </c>
      <c r="H134" s="158"/>
      <c r="I134" s="55">
        <v>52088561.579999946</v>
      </c>
      <c r="K134" s="39"/>
    </row>
    <row r="135" spans="1:11" ht="8.25" customHeight="1" thickBot="1" x14ac:dyDescent="0.3">
      <c r="A135" s="45"/>
      <c r="B135" s="47"/>
      <c r="C135" s="47"/>
      <c r="D135" s="81"/>
      <c r="E135" s="119"/>
      <c r="F135" s="49"/>
      <c r="G135" s="49"/>
      <c r="H135" s="152"/>
      <c r="I135" s="72"/>
      <c r="K135" s="39"/>
    </row>
    <row r="136" spans="1:11" ht="14.25" thickTop="1" x14ac:dyDescent="0.25">
      <c r="A136" s="59"/>
      <c r="B136" s="59"/>
      <c r="C136" s="59"/>
      <c r="D136" s="58"/>
      <c r="E136" s="111"/>
      <c r="F136" s="109"/>
      <c r="G136" s="109"/>
      <c r="H136" s="160"/>
      <c r="I136" s="109"/>
      <c r="K136" s="39"/>
    </row>
    <row r="137" spans="1:11" ht="16.5" customHeight="1" x14ac:dyDescent="0.3">
      <c r="C137" s="9"/>
      <c r="D137" s="9"/>
      <c r="I137" s="10" t="s">
        <v>0</v>
      </c>
      <c r="K137" s="39"/>
    </row>
    <row r="138" spans="1:11" ht="15" x14ac:dyDescent="0.3">
      <c r="A138" s="186" t="s">
        <v>67</v>
      </c>
      <c r="B138" s="186"/>
      <c r="C138" s="186"/>
      <c r="D138" s="186"/>
      <c r="E138" s="186"/>
      <c r="F138" s="186"/>
      <c r="G138" s="187"/>
      <c r="H138" s="144"/>
      <c r="I138" s="11" t="s">
        <v>121</v>
      </c>
      <c r="K138" s="39"/>
    </row>
    <row r="139" spans="1:11" s="11" customFormat="1" ht="15" x14ac:dyDescent="0.3">
      <c r="A139" s="186" t="s">
        <v>135</v>
      </c>
      <c r="B139" s="186"/>
      <c r="C139" s="186"/>
      <c r="D139" s="186"/>
      <c r="E139" s="186"/>
      <c r="F139" s="186"/>
      <c r="G139" s="187"/>
      <c r="H139" s="144"/>
      <c r="I139" s="9"/>
      <c r="K139" s="39"/>
    </row>
    <row r="140" spans="1:11" s="23" customFormat="1" ht="19.5" customHeight="1" x14ac:dyDescent="0.3">
      <c r="A140" s="186" t="s">
        <v>83</v>
      </c>
      <c r="B140" s="186"/>
      <c r="C140" s="186"/>
      <c r="D140" s="186"/>
      <c r="E140" s="186"/>
      <c r="F140" s="186"/>
      <c r="G140" s="187"/>
      <c r="H140" s="144"/>
      <c r="I140" s="9"/>
      <c r="K140" s="39"/>
    </row>
    <row r="141" spans="1:11" s="23" customFormat="1" ht="21" customHeight="1" thickBot="1" x14ac:dyDescent="0.35">
      <c r="A141" s="9"/>
      <c r="B141" s="12"/>
      <c r="C141" s="12"/>
      <c r="D141" s="12"/>
      <c r="E141" s="9"/>
      <c r="F141" s="9"/>
      <c r="G141" s="9"/>
      <c r="H141" s="38"/>
      <c r="I141" s="13" t="s">
        <v>1</v>
      </c>
      <c r="K141" s="39"/>
    </row>
    <row r="142" spans="1:11" ht="15.75" thickTop="1" x14ac:dyDescent="0.25">
      <c r="A142" s="14"/>
      <c r="B142" s="16"/>
      <c r="C142" s="16"/>
      <c r="D142" s="16"/>
      <c r="E142" s="15"/>
      <c r="F142" s="15"/>
      <c r="G142" s="188" t="s">
        <v>82</v>
      </c>
      <c r="H142" s="145"/>
      <c r="I142" s="17"/>
      <c r="J142" s="106"/>
      <c r="K142" s="39"/>
    </row>
    <row r="143" spans="1:11" ht="15" x14ac:dyDescent="0.3">
      <c r="A143" s="18" t="s">
        <v>2</v>
      </c>
      <c r="B143" s="19" t="s">
        <v>3</v>
      </c>
      <c r="C143" s="19" t="s">
        <v>4</v>
      </c>
      <c r="D143" s="19" t="s">
        <v>5</v>
      </c>
      <c r="E143" s="19" t="s">
        <v>6</v>
      </c>
      <c r="F143" s="19" t="s">
        <v>7</v>
      </c>
      <c r="G143" s="189"/>
      <c r="H143" s="146"/>
      <c r="I143" s="20" t="s">
        <v>8</v>
      </c>
      <c r="J143" s="106"/>
      <c r="K143" s="39"/>
    </row>
    <row r="144" spans="1:11" ht="15" x14ac:dyDescent="0.3">
      <c r="A144" s="21"/>
      <c r="B144" s="19"/>
      <c r="C144" s="19"/>
      <c r="D144" s="19"/>
      <c r="E144" s="22"/>
      <c r="F144" s="22"/>
      <c r="G144" s="189"/>
      <c r="H144" s="146"/>
      <c r="I144" s="20" t="s">
        <v>64</v>
      </c>
      <c r="J144" s="106"/>
      <c r="K144" s="39"/>
    </row>
    <row r="145" spans="1:11" ht="28.5" customHeight="1" thickBot="1" x14ac:dyDescent="0.35">
      <c r="A145" s="24"/>
      <c r="B145" s="26"/>
      <c r="C145" s="26"/>
      <c r="D145" s="26"/>
      <c r="E145" s="25"/>
      <c r="F145" s="25"/>
      <c r="G145" s="190"/>
      <c r="H145" s="147"/>
      <c r="I145" s="27"/>
      <c r="J145" s="106"/>
      <c r="K145" s="39"/>
    </row>
    <row r="146" spans="1:11" ht="12.75" customHeight="1" thickTop="1" x14ac:dyDescent="0.3">
      <c r="A146" s="21"/>
      <c r="B146" s="19"/>
      <c r="C146" s="19"/>
      <c r="D146" s="19"/>
      <c r="E146" s="136"/>
      <c r="F146" s="137"/>
      <c r="G146" s="138"/>
      <c r="H146" s="146"/>
      <c r="I146" s="137"/>
      <c r="J146" s="106"/>
      <c r="K146" s="39"/>
    </row>
    <row r="147" spans="1:11" x14ac:dyDescent="0.25">
      <c r="A147" s="33">
        <v>2</v>
      </c>
      <c r="B147" s="30">
        <v>656</v>
      </c>
      <c r="C147" s="30">
        <v>11</v>
      </c>
      <c r="D147" s="29" t="s">
        <v>56</v>
      </c>
      <c r="E147" s="129">
        <v>70122484.129999995</v>
      </c>
      <c r="F147" s="36">
        <v>69676081.939999998</v>
      </c>
      <c r="G147" s="36">
        <v>-5099.04</v>
      </c>
      <c r="H147" s="158"/>
      <c r="I147" s="36">
        <v>441303.14999999764</v>
      </c>
      <c r="J147" s="106"/>
      <c r="K147" s="39"/>
    </row>
    <row r="148" spans="1:11" x14ac:dyDescent="0.25">
      <c r="A148" s="33">
        <v>2</v>
      </c>
      <c r="B148" s="30">
        <v>661</v>
      </c>
      <c r="C148" s="30">
        <v>11</v>
      </c>
      <c r="D148" s="29" t="s">
        <v>57</v>
      </c>
      <c r="E148" s="129">
        <v>370300852.38</v>
      </c>
      <c r="F148" s="36">
        <v>364460769.69</v>
      </c>
      <c r="G148" s="36">
        <v>-130000</v>
      </c>
      <c r="H148" s="158"/>
      <c r="I148" s="36">
        <v>5710082.6899999976</v>
      </c>
      <c r="J148" s="106"/>
      <c r="K148" s="39"/>
    </row>
    <row r="149" spans="1:11" x14ac:dyDescent="0.25">
      <c r="A149" s="33">
        <v>2</v>
      </c>
      <c r="B149" s="30">
        <v>664</v>
      </c>
      <c r="C149" s="30">
        <v>11</v>
      </c>
      <c r="D149" s="29" t="s">
        <v>58</v>
      </c>
      <c r="E149" s="129">
        <v>326122091</v>
      </c>
      <c r="F149" s="36">
        <v>322371689.18000001</v>
      </c>
      <c r="G149" s="36">
        <v>-940446</v>
      </c>
      <c r="H149" s="158"/>
      <c r="I149" s="36">
        <v>2809955.8199999928</v>
      </c>
      <c r="J149" s="106"/>
      <c r="K149" s="39"/>
    </row>
    <row r="150" spans="1:11" x14ac:dyDescent="0.25">
      <c r="A150" s="33">
        <v>2</v>
      </c>
      <c r="B150" s="30">
        <v>669</v>
      </c>
      <c r="C150" s="30">
        <v>11</v>
      </c>
      <c r="D150" s="34" t="s">
        <v>87</v>
      </c>
      <c r="E150" s="129">
        <v>724313835.64999998</v>
      </c>
      <c r="F150" s="36">
        <v>727944970.08000004</v>
      </c>
      <c r="G150" s="36">
        <v>0</v>
      </c>
      <c r="H150" s="158"/>
      <c r="I150" s="36">
        <v>-3631134.4300000668</v>
      </c>
      <c r="J150" s="106"/>
      <c r="K150" s="39"/>
    </row>
    <row r="151" spans="1:11" x14ac:dyDescent="0.25">
      <c r="A151" s="33">
        <v>2</v>
      </c>
      <c r="B151" s="30">
        <v>670</v>
      </c>
      <c r="C151" s="30">
        <v>11</v>
      </c>
      <c r="D151" s="34" t="s">
        <v>98</v>
      </c>
      <c r="E151" s="129">
        <v>346593218</v>
      </c>
      <c r="F151" s="36">
        <v>313140709.48000002</v>
      </c>
      <c r="G151" s="36">
        <v>-744736.44</v>
      </c>
      <c r="H151" s="158"/>
      <c r="I151" s="36">
        <v>32707772.07999998</v>
      </c>
      <c r="J151" s="106"/>
      <c r="K151" s="39"/>
    </row>
    <row r="152" spans="1:11" x14ac:dyDescent="0.25">
      <c r="A152" s="33">
        <v>2</v>
      </c>
      <c r="B152" s="30">
        <v>671</v>
      </c>
      <c r="C152" s="30">
        <v>11</v>
      </c>
      <c r="D152" s="34" t="s">
        <v>110</v>
      </c>
      <c r="E152" s="129">
        <v>69168509</v>
      </c>
      <c r="F152" s="36">
        <v>67742086.519999996</v>
      </c>
      <c r="G152" s="36">
        <v>962193.66</v>
      </c>
      <c r="H152" s="158"/>
      <c r="I152" s="36">
        <v>2388616.1400000043</v>
      </c>
      <c r="J152" s="106"/>
      <c r="K152" s="39"/>
    </row>
    <row r="153" spans="1:11" x14ac:dyDescent="0.25">
      <c r="A153" s="33">
        <v>2</v>
      </c>
      <c r="B153" s="30">
        <v>802</v>
      </c>
      <c r="C153" s="30">
        <v>11</v>
      </c>
      <c r="D153" s="29" t="s">
        <v>59</v>
      </c>
      <c r="E153" s="129">
        <v>0</v>
      </c>
      <c r="F153" s="36">
        <v>0</v>
      </c>
      <c r="G153" s="36">
        <v>0</v>
      </c>
      <c r="H153" s="158"/>
      <c r="I153" s="36">
        <v>0</v>
      </c>
      <c r="J153" s="106"/>
      <c r="K153" s="39"/>
    </row>
    <row r="154" spans="1:11" x14ac:dyDescent="0.25">
      <c r="A154" s="33">
        <v>2</v>
      </c>
      <c r="B154" s="30">
        <v>804</v>
      </c>
      <c r="C154" s="30">
        <v>11</v>
      </c>
      <c r="D154" s="34" t="s">
        <v>78</v>
      </c>
      <c r="E154" s="129">
        <v>158067595.94999999</v>
      </c>
      <c r="F154" s="36">
        <v>154109730.41999999</v>
      </c>
      <c r="G154" s="36">
        <v>17383</v>
      </c>
      <c r="H154" s="158"/>
      <c r="I154" s="36">
        <v>3975248.5300000012</v>
      </c>
      <c r="J154" s="106"/>
      <c r="K154" s="39"/>
    </row>
    <row r="155" spans="1:11" x14ac:dyDescent="0.25">
      <c r="A155" s="33">
        <v>2</v>
      </c>
      <c r="B155" s="30">
        <v>902</v>
      </c>
      <c r="C155" s="30">
        <v>11</v>
      </c>
      <c r="D155" s="29" t="s">
        <v>133</v>
      </c>
      <c r="E155" s="129">
        <v>285189712</v>
      </c>
      <c r="F155" s="36">
        <v>276933497.10999995</v>
      </c>
      <c r="G155" s="36">
        <v>0</v>
      </c>
      <c r="H155" s="158"/>
      <c r="I155" s="36">
        <v>8256214.8900000453</v>
      </c>
      <c r="J155" s="106"/>
      <c r="K155" s="39"/>
    </row>
    <row r="156" spans="1:11" x14ac:dyDescent="0.25">
      <c r="A156" s="33">
        <v>2</v>
      </c>
      <c r="B156" s="30">
        <v>903</v>
      </c>
      <c r="C156" s="30">
        <v>11</v>
      </c>
      <c r="D156" s="34" t="s">
        <v>48</v>
      </c>
      <c r="E156" s="129">
        <v>759923048</v>
      </c>
      <c r="F156" s="36">
        <v>737650088.75999999</v>
      </c>
      <c r="G156" s="36">
        <v>-3985651.83</v>
      </c>
      <c r="H156" s="158"/>
      <c r="I156" s="36">
        <v>18287307.410000011</v>
      </c>
      <c r="J156" s="105"/>
      <c r="K156" s="39"/>
    </row>
    <row r="157" spans="1:11" x14ac:dyDescent="0.25">
      <c r="A157" s="33">
        <v>2</v>
      </c>
      <c r="B157" s="30">
        <v>904</v>
      </c>
      <c r="C157" s="30">
        <v>11</v>
      </c>
      <c r="D157" s="34" t="s">
        <v>111</v>
      </c>
      <c r="E157" s="129">
        <v>110507945</v>
      </c>
      <c r="F157" s="36">
        <v>110507945</v>
      </c>
      <c r="G157" s="36">
        <v>0</v>
      </c>
      <c r="H157" s="158"/>
      <c r="I157" s="36">
        <v>0</v>
      </c>
      <c r="J157" s="105"/>
      <c r="K157" s="39"/>
    </row>
    <row r="158" spans="1:11" x14ac:dyDescent="0.25">
      <c r="A158" s="33">
        <v>2</v>
      </c>
      <c r="B158" s="30">
        <v>905</v>
      </c>
      <c r="C158" s="30">
        <v>11</v>
      </c>
      <c r="D158" s="34" t="s">
        <v>112</v>
      </c>
      <c r="E158" s="129">
        <v>190364788.13999999</v>
      </c>
      <c r="F158" s="36">
        <v>190364788.06</v>
      </c>
      <c r="G158" s="36">
        <v>-791689.71</v>
      </c>
      <c r="H158" s="158"/>
      <c r="I158" s="36">
        <v>-791689.63000001665</v>
      </c>
      <c r="J158" s="105"/>
      <c r="K158" s="39"/>
    </row>
    <row r="159" spans="1:11" x14ac:dyDescent="0.25">
      <c r="A159" s="33">
        <v>2</v>
      </c>
      <c r="B159" s="30">
        <v>906</v>
      </c>
      <c r="C159" s="30">
        <v>11</v>
      </c>
      <c r="D159" s="34" t="s">
        <v>94</v>
      </c>
      <c r="E159" s="129">
        <v>726125545.50999999</v>
      </c>
      <c r="F159" s="36">
        <v>713664952.11000001</v>
      </c>
      <c r="G159" s="36">
        <v>-3403690.24</v>
      </c>
      <c r="H159" s="158"/>
      <c r="I159" s="36">
        <v>9056903.1599999759</v>
      </c>
      <c r="J159" s="105"/>
      <c r="K159" s="39"/>
    </row>
    <row r="160" spans="1:11" x14ac:dyDescent="0.25">
      <c r="A160" s="33">
        <v>2</v>
      </c>
      <c r="B160" s="30">
        <v>908</v>
      </c>
      <c r="C160" s="30">
        <v>11</v>
      </c>
      <c r="D160" s="34" t="s">
        <v>95</v>
      </c>
      <c r="E160" s="129">
        <v>3383068481.9999995</v>
      </c>
      <c r="F160" s="36">
        <v>3356383348</v>
      </c>
      <c r="G160" s="36">
        <v>-8141634.1200000001</v>
      </c>
      <c r="H160" s="158"/>
      <c r="I160" s="36">
        <v>18543499.879999522</v>
      </c>
      <c r="J160" s="105"/>
      <c r="K160" s="39"/>
    </row>
    <row r="161" spans="1:11" x14ac:dyDescent="0.25">
      <c r="A161" s="33">
        <v>2</v>
      </c>
      <c r="B161" s="30">
        <v>909</v>
      </c>
      <c r="C161" s="30">
        <v>11</v>
      </c>
      <c r="D161" s="29" t="s">
        <v>116</v>
      </c>
      <c r="E161" s="129">
        <v>588073874.51999998</v>
      </c>
      <c r="F161" s="36">
        <v>579020428.85000002</v>
      </c>
      <c r="G161" s="36">
        <v>-4017026.58</v>
      </c>
      <c r="H161" s="158"/>
      <c r="I161" s="36">
        <v>5036419.089999957</v>
      </c>
      <c r="J161" s="105"/>
      <c r="K161" s="39"/>
    </row>
    <row r="162" spans="1:11" x14ac:dyDescent="0.25">
      <c r="A162" s="41">
        <v>2</v>
      </c>
      <c r="B162" s="30">
        <v>910</v>
      </c>
      <c r="C162" s="30">
        <v>11</v>
      </c>
      <c r="D162" s="34" t="s">
        <v>113</v>
      </c>
      <c r="E162" s="129">
        <v>219985508.55000001</v>
      </c>
      <c r="F162" s="36">
        <v>219985508.55000001</v>
      </c>
      <c r="G162" s="36">
        <v>0</v>
      </c>
      <c r="H162" s="158"/>
      <c r="I162" s="36">
        <v>0</v>
      </c>
      <c r="J162" s="105"/>
      <c r="K162" s="39"/>
    </row>
    <row r="163" spans="1:11" x14ac:dyDescent="0.25">
      <c r="A163" s="41">
        <v>2</v>
      </c>
      <c r="B163" s="30">
        <v>912</v>
      </c>
      <c r="C163" s="30">
        <v>11</v>
      </c>
      <c r="D163" s="34" t="s">
        <v>74</v>
      </c>
      <c r="E163" s="129">
        <v>318997307.56</v>
      </c>
      <c r="F163" s="36">
        <v>317372945.56</v>
      </c>
      <c r="G163" s="36">
        <v>-1624362</v>
      </c>
      <c r="H163" s="158"/>
      <c r="I163" s="55">
        <v>0</v>
      </c>
      <c r="K163" s="39"/>
    </row>
    <row r="164" spans="1:11" x14ac:dyDescent="0.25">
      <c r="A164" s="41">
        <v>2</v>
      </c>
      <c r="B164" s="30">
        <v>916</v>
      </c>
      <c r="C164" s="30">
        <v>11</v>
      </c>
      <c r="D164" s="34" t="s">
        <v>150</v>
      </c>
      <c r="E164" s="129">
        <v>35069533.68</v>
      </c>
      <c r="F164" s="36">
        <v>40109533.68</v>
      </c>
      <c r="G164" s="36">
        <v>0</v>
      </c>
      <c r="H164" s="158"/>
      <c r="I164" s="55">
        <v>-5040000</v>
      </c>
      <c r="K164" s="39"/>
    </row>
    <row r="165" spans="1:11" x14ac:dyDescent="0.25">
      <c r="A165" s="41">
        <v>3</v>
      </c>
      <c r="B165" s="30">
        <v>250</v>
      </c>
      <c r="C165" s="30">
        <v>11</v>
      </c>
      <c r="D165" s="34" t="s">
        <v>114</v>
      </c>
      <c r="E165" s="129">
        <v>1298000000</v>
      </c>
      <c r="F165" s="36">
        <v>1298000000</v>
      </c>
      <c r="G165" s="36">
        <v>0</v>
      </c>
      <c r="H165" s="158"/>
      <c r="I165" s="55">
        <v>0</v>
      </c>
      <c r="K165" s="39"/>
    </row>
    <row r="166" spans="1:11" x14ac:dyDescent="0.25">
      <c r="A166" s="41">
        <v>3</v>
      </c>
      <c r="B166" s="30">
        <v>470</v>
      </c>
      <c r="C166" s="30">
        <v>11</v>
      </c>
      <c r="D166" s="80" t="s">
        <v>96</v>
      </c>
      <c r="E166" s="129">
        <v>1329918189</v>
      </c>
      <c r="F166" s="36">
        <v>1329904028.9199998</v>
      </c>
      <c r="G166" s="36">
        <v>0</v>
      </c>
      <c r="H166" s="158"/>
      <c r="I166" s="55">
        <v>14160.080000162125</v>
      </c>
      <c r="J166" s="79"/>
      <c r="K166" s="39"/>
    </row>
    <row r="167" spans="1:11" x14ac:dyDescent="0.25">
      <c r="A167" s="41">
        <v>3</v>
      </c>
      <c r="B167" s="30">
        <v>850</v>
      </c>
      <c r="C167" s="30">
        <v>11</v>
      </c>
      <c r="D167" s="80" t="s">
        <v>50</v>
      </c>
      <c r="E167" s="129">
        <v>230912804475.23001</v>
      </c>
      <c r="F167" s="36">
        <v>230912804475.23001</v>
      </c>
      <c r="G167" s="36">
        <v>0</v>
      </c>
      <c r="H167" s="158"/>
      <c r="I167" s="55">
        <v>0</v>
      </c>
      <c r="J167" s="79"/>
      <c r="K167" s="39"/>
    </row>
    <row r="168" spans="1:11" ht="14.25" thickBot="1" x14ac:dyDescent="0.3">
      <c r="A168" s="41"/>
      <c r="B168" s="47"/>
      <c r="C168" s="42"/>
      <c r="D168" s="46"/>
      <c r="E168" s="184"/>
      <c r="F168" s="70"/>
      <c r="G168" s="36"/>
      <c r="H168" s="158"/>
      <c r="I168" s="55"/>
      <c r="J168" s="79"/>
      <c r="K168" s="39"/>
    </row>
    <row r="169" spans="1:11" ht="15.75" thickTop="1" x14ac:dyDescent="0.3">
      <c r="A169" s="57"/>
      <c r="B169" s="59"/>
      <c r="C169" s="59"/>
      <c r="D169" s="59"/>
      <c r="E169" s="60"/>
      <c r="F169" s="61"/>
      <c r="G169" s="62"/>
      <c r="H169" s="155"/>
      <c r="I169" s="63"/>
      <c r="J169" s="79"/>
      <c r="K169" s="39"/>
    </row>
    <row r="170" spans="1:11" ht="15" x14ac:dyDescent="0.3">
      <c r="A170" s="191" t="s">
        <v>51</v>
      </c>
      <c r="B170" s="192"/>
      <c r="C170" s="192"/>
      <c r="D170" s="193"/>
      <c r="E170" s="64">
        <f>SUM(E99:E167)</f>
        <v>314929886269.71002</v>
      </c>
      <c r="F170" s="64">
        <f>SUM(F99:F167)</f>
        <v>314312443701.72998</v>
      </c>
      <c r="G170" s="64">
        <f>SUM(G99:G167)</f>
        <v>-46260450.869999997</v>
      </c>
      <c r="H170" s="161">
        <f>SUM(H99:H167)</f>
        <v>0</v>
      </c>
      <c r="I170" s="66">
        <f>SUM(I99:I167)</f>
        <v>571182117.10999656</v>
      </c>
      <c r="J170" s="79"/>
      <c r="K170" s="39"/>
    </row>
    <row r="171" spans="1:11" ht="15.75" thickBot="1" x14ac:dyDescent="0.35">
      <c r="A171" s="67"/>
      <c r="B171" s="68"/>
      <c r="C171" s="68"/>
      <c r="D171" s="68"/>
      <c r="E171" s="69"/>
      <c r="F171" s="70"/>
      <c r="G171" s="71"/>
      <c r="H171" s="157"/>
      <c r="I171" s="72"/>
      <c r="J171" s="79"/>
      <c r="K171" s="39"/>
    </row>
    <row r="172" spans="1:11" ht="9.75" customHeight="1" thickTop="1" x14ac:dyDescent="0.3">
      <c r="A172" s="41"/>
      <c r="B172" s="16"/>
      <c r="C172" s="42"/>
      <c r="D172" s="16"/>
      <c r="E172" s="182"/>
      <c r="F172" s="36"/>
      <c r="G172" s="65"/>
      <c r="H172" s="156"/>
      <c r="I172" s="63"/>
      <c r="J172" s="79"/>
      <c r="K172" s="39"/>
    </row>
    <row r="173" spans="1:11" x14ac:dyDescent="0.25">
      <c r="A173" s="33">
        <v>2</v>
      </c>
      <c r="B173" s="30">
        <v>1</v>
      </c>
      <c r="C173" s="30">
        <v>12</v>
      </c>
      <c r="D173" s="29" t="s">
        <v>26</v>
      </c>
      <c r="E173" s="35">
        <v>45924706.399999999</v>
      </c>
      <c r="F173" s="36">
        <v>12767580.529999999</v>
      </c>
      <c r="G173" s="36">
        <v>0</v>
      </c>
      <c r="H173" s="158"/>
      <c r="I173" s="55">
        <v>33157125.869999997</v>
      </c>
      <c r="J173" s="79"/>
      <c r="K173" s="39"/>
    </row>
    <row r="174" spans="1:11" x14ac:dyDescent="0.25">
      <c r="A174" s="33">
        <v>2</v>
      </c>
      <c r="B174" s="30">
        <v>101</v>
      </c>
      <c r="C174" s="30">
        <v>12</v>
      </c>
      <c r="D174" s="29" t="s">
        <v>72</v>
      </c>
      <c r="E174" s="35">
        <v>1007113</v>
      </c>
      <c r="F174" s="36">
        <v>547108.65</v>
      </c>
      <c r="G174" s="36">
        <v>0</v>
      </c>
      <c r="H174" s="158"/>
      <c r="I174" s="55">
        <v>460004.35</v>
      </c>
      <c r="J174" s="79"/>
      <c r="K174" s="39"/>
    </row>
    <row r="175" spans="1:11" x14ac:dyDescent="0.25">
      <c r="A175" s="33">
        <v>2</v>
      </c>
      <c r="B175" s="30">
        <v>103</v>
      </c>
      <c r="C175" s="30">
        <v>12</v>
      </c>
      <c r="D175" s="29" t="s">
        <v>27</v>
      </c>
      <c r="E175" s="35">
        <v>6987862.0099999998</v>
      </c>
      <c r="F175" s="36">
        <v>6972665</v>
      </c>
      <c r="G175" s="36">
        <v>0</v>
      </c>
      <c r="H175" s="158"/>
      <c r="I175" s="55">
        <v>15197.009999999776</v>
      </c>
      <c r="J175" s="79"/>
      <c r="K175" s="39"/>
    </row>
    <row r="176" spans="1:11" x14ac:dyDescent="0.25">
      <c r="A176" s="33">
        <v>2</v>
      </c>
      <c r="B176" s="30">
        <v>105</v>
      </c>
      <c r="C176" s="30">
        <v>12</v>
      </c>
      <c r="D176" s="29" t="s">
        <v>28</v>
      </c>
      <c r="E176" s="35">
        <v>45205400.130000003</v>
      </c>
      <c r="F176" s="36">
        <v>15238964.970000001</v>
      </c>
      <c r="G176" s="36">
        <v>-213440</v>
      </c>
      <c r="H176" s="158"/>
      <c r="I176" s="55">
        <v>29752995.160000004</v>
      </c>
      <c r="J176" s="79"/>
      <c r="K176" s="39"/>
    </row>
    <row r="177" spans="1:11" x14ac:dyDescent="0.25">
      <c r="A177" s="33">
        <v>2</v>
      </c>
      <c r="B177" s="30">
        <v>106</v>
      </c>
      <c r="C177" s="30">
        <v>12</v>
      </c>
      <c r="D177" s="29" t="s">
        <v>29</v>
      </c>
      <c r="E177" s="35">
        <v>791800</v>
      </c>
      <c r="F177" s="36">
        <v>791800</v>
      </c>
      <c r="G177" s="36">
        <v>3000</v>
      </c>
      <c r="H177" s="158"/>
      <c r="I177" s="55">
        <v>3000</v>
      </c>
      <c r="J177" s="79"/>
      <c r="K177" s="39"/>
    </row>
    <row r="178" spans="1:11" x14ac:dyDescent="0.25">
      <c r="A178" s="33">
        <v>2</v>
      </c>
      <c r="B178" s="30">
        <v>107</v>
      </c>
      <c r="C178" s="30">
        <v>12</v>
      </c>
      <c r="D178" s="29" t="s">
        <v>30</v>
      </c>
      <c r="E178" s="35">
        <v>416403877.26000005</v>
      </c>
      <c r="F178" s="36">
        <v>297597727.81</v>
      </c>
      <c r="G178" s="36">
        <v>-5577821.5999999996</v>
      </c>
      <c r="H178" s="158"/>
      <c r="I178" s="55">
        <v>113228327.85000005</v>
      </c>
      <c r="J178" s="79"/>
      <c r="K178" s="39"/>
    </row>
    <row r="179" spans="1:11" x14ac:dyDescent="0.25">
      <c r="A179" s="33">
        <v>2</v>
      </c>
      <c r="B179" s="30">
        <v>108</v>
      </c>
      <c r="C179" s="30">
        <v>12</v>
      </c>
      <c r="D179" s="29" t="s">
        <v>108</v>
      </c>
      <c r="E179" s="35">
        <v>3519684.15</v>
      </c>
      <c r="F179" s="36">
        <v>2448602.23</v>
      </c>
      <c r="G179" s="36">
        <v>124710</v>
      </c>
      <c r="H179" s="158"/>
      <c r="I179" s="55">
        <v>1195791.92</v>
      </c>
      <c r="J179" s="79"/>
      <c r="K179" s="39"/>
    </row>
    <row r="180" spans="1:11" x14ac:dyDescent="0.25">
      <c r="A180" s="33">
        <v>2</v>
      </c>
      <c r="B180" s="30">
        <v>109</v>
      </c>
      <c r="C180" s="30">
        <v>12</v>
      </c>
      <c r="D180" s="29" t="s">
        <v>31</v>
      </c>
      <c r="E180" s="35">
        <v>161202327.03999999</v>
      </c>
      <c r="F180" s="36">
        <v>87420344.149999991</v>
      </c>
      <c r="G180" s="36">
        <v>28940.22</v>
      </c>
      <c r="H180" s="158"/>
      <c r="I180" s="55">
        <v>73810923.109999999</v>
      </c>
      <c r="J180" s="79"/>
      <c r="K180" s="39"/>
    </row>
    <row r="181" spans="1:11" x14ac:dyDescent="0.25">
      <c r="A181" s="33">
        <v>2</v>
      </c>
      <c r="B181" s="30">
        <v>112</v>
      </c>
      <c r="C181" s="30">
        <v>12</v>
      </c>
      <c r="D181" s="29" t="s">
        <v>32</v>
      </c>
      <c r="E181" s="35">
        <v>179967494.69999999</v>
      </c>
      <c r="F181" s="36">
        <v>123503055.82000001</v>
      </c>
      <c r="G181" s="36">
        <v>0</v>
      </c>
      <c r="H181" s="158"/>
      <c r="I181" s="55">
        <v>56464438.87999998</v>
      </c>
      <c r="J181" s="79"/>
      <c r="K181" s="39"/>
    </row>
    <row r="182" spans="1:11" x14ac:dyDescent="0.25">
      <c r="A182" s="33">
        <v>2</v>
      </c>
      <c r="B182" s="30">
        <v>113</v>
      </c>
      <c r="C182" s="30">
        <v>12</v>
      </c>
      <c r="D182" s="29" t="s">
        <v>33</v>
      </c>
      <c r="E182" s="35">
        <v>7008373.04</v>
      </c>
      <c r="F182" s="36">
        <v>6552335.5599999996</v>
      </c>
      <c r="G182" s="36">
        <v>60000</v>
      </c>
      <c r="H182" s="158"/>
      <c r="I182" s="55">
        <v>516037.48000000045</v>
      </c>
      <c r="K182" s="39"/>
    </row>
    <row r="183" spans="1:11" x14ac:dyDescent="0.25">
      <c r="A183" s="33">
        <v>2</v>
      </c>
      <c r="B183" s="30">
        <v>114</v>
      </c>
      <c r="C183" s="30">
        <v>12</v>
      </c>
      <c r="D183" s="29" t="s">
        <v>34</v>
      </c>
      <c r="E183" s="35">
        <v>508301225.64999998</v>
      </c>
      <c r="F183" s="36">
        <v>363541012.63999999</v>
      </c>
      <c r="G183" s="36">
        <v>-408329</v>
      </c>
      <c r="H183" s="158"/>
      <c r="I183" s="55">
        <v>144351884.00999999</v>
      </c>
      <c r="K183" s="39"/>
    </row>
    <row r="184" spans="1:11" ht="16.5" customHeight="1" x14ac:dyDescent="0.25">
      <c r="A184" s="33">
        <v>2</v>
      </c>
      <c r="B184" s="30">
        <v>116</v>
      </c>
      <c r="C184" s="30">
        <v>12</v>
      </c>
      <c r="D184" s="29" t="s">
        <v>35</v>
      </c>
      <c r="E184" s="35">
        <v>720323.2</v>
      </c>
      <c r="F184" s="36">
        <v>569190</v>
      </c>
      <c r="G184" s="36">
        <v>0</v>
      </c>
      <c r="H184" s="158"/>
      <c r="I184" s="55">
        <v>151133.19999999995</v>
      </c>
      <c r="K184" s="39"/>
    </row>
    <row r="185" spans="1:11" ht="14.25" thickBot="1" x14ac:dyDescent="0.3">
      <c r="A185" s="45"/>
      <c r="B185" s="47"/>
      <c r="C185" s="47"/>
      <c r="D185" s="81"/>
      <c r="E185" s="48"/>
      <c r="F185" s="49"/>
      <c r="G185" s="49"/>
      <c r="H185" s="152"/>
      <c r="I185" s="72"/>
      <c r="K185" s="39"/>
    </row>
    <row r="186" spans="1:11" ht="14.25" thickTop="1" x14ac:dyDescent="0.25">
      <c r="A186" s="42"/>
      <c r="B186" s="42"/>
      <c r="C186" s="42"/>
      <c r="D186" s="51"/>
      <c r="E186" s="35"/>
      <c r="F186" s="54"/>
      <c r="G186" s="54"/>
      <c r="H186" s="162"/>
      <c r="I186" s="54"/>
      <c r="K186" s="39"/>
    </row>
    <row r="187" spans="1:11" ht="20.25" customHeight="1" x14ac:dyDescent="0.3">
      <c r="C187" s="9"/>
      <c r="D187" s="9"/>
      <c r="I187" s="10" t="s">
        <v>0</v>
      </c>
      <c r="K187" s="39"/>
    </row>
    <row r="188" spans="1:11" s="11" customFormat="1" ht="20.25" customHeight="1" x14ac:dyDescent="0.3">
      <c r="A188" s="186" t="s">
        <v>67</v>
      </c>
      <c r="B188" s="186"/>
      <c r="C188" s="186"/>
      <c r="D188" s="186"/>
      <c r="E188" s="186"/>
      <c r="F188" s="186"/>
      <c r="G188" s="187"/>
      <c r="H188" s="144"/>
      <c r="I188" s="11" t="s">
        <v>120</v>
      </c>
      <c r="K188" s="39"/>
    </row>
    <row r="189" spans="1:11" s="23" customFormat="1" ht="18.75" customHeight="1" x14ac:dyDescent="0.3">
      <c r="A189" s="186" t="s">
        <v>138</v>
      </c>
      <c r="B189" s="186"/>
      <c r="C189" s="186"/>
      <c r="D189" s="186"/>
      <c r="E189" s="186"/>
      <c r="F189" s="186"/>
      <c r="G189" s="187"/>
      <c r="H189" s="144"/>
      <c r="I189" s="9"/>
      <c r="K189" s="39"/>
    </row>
    <row r="190" spans="1:11" s="23" customFormat="1" ht="22.5" customHeight="1" x14ac:dyDescent="0.3">
      <c r="A190" s="186" t="s">
        <v>83</v>
      </c>
      <c r="B190" s="186"/>
      <c r="C190" s="186"/>
      <c r="D190" s="186"/>
      <c r="E190" s="186"/>
      <c r="F190" s="186"/>
      <c r="G190" s="187"/>
      <c r="H190" s="144"/>
      <c r="I190" s="9"/>
      <c r="K190" s="39"/>
    </row>
    <row r="191" spans="1:11" s="23" customFormat="1" ht="15.75" thickBot="1" x14ac:dyDescent="0.35">
      <c r="A191" s="9"/>
      <c r="B191" s="12"/>
      <c r="C191" s="12"/>
      <c r="D191" s="12"/>
      <c r="E191" s="9"/>
      <c r="F191" s="9"/>
      <c r="G191" s="9"/>
      <c r="H191" s="38"/>
      <c r="I191" s="13" t="s">
        <v>1</v>
      </c>
      <c r="K191" s="39"/>
    </row>
    <row r="192" spans="1:11" ht="15.75" thickTop="1" x14ac:dyDescent="0.25">
      <c r="A192" s="14"/>
      <c r="B192" s="16"/>
      <c r="C192" s="16"/>
      <c r="D192" s="16"/>
      <c r="E192" s="15"/>
      <c r="F192" s="15"/>
      <c r="G192" s="188" t="s">
        <v>82</v>
      </c>
      <c r="H192" s="145"/>
      <c r="I192" s="17"/>
      <c r="J192" s="79"/>
      <c r="K192" s="39"/>
    </row>
    <row r="193" spans="1:11" ht="15" x14ac:dyDescent="0.3">
      <c r="A193" s="18" t="s">
        <v>2</v>
      </c>
      <c r="B193" s="19" t="s">
        <v>3</v>
      </c>
      <c r="C193" s="19" t="s">
        <v>4</v>
      </c>
      <c r="D193" s="19" t="s">
        <v>5</v>
      </c>
      <c r="E193" s="19" t="s">
        <v>6</v>
      </c>
      <c r="F193" s="19" t="s">
        <v>7</v>
      </c>
      <c r="G193" s="189"/>
      <c r="H193" s="146"/>
      <c r="I193" s="20" t="s">
        <v>8</v>
      </c>
      <c r="J193" s="79"/>
      <c r="K193" s="39"/>
    </row>
    <row r="194" spans="1:11" ht="15" x14ac:dyDescent="0.3">
      <c r="A194" s="21"/>
      <c r="B194" s="19"/>
      <c r="C194" s="19"/>
      <c r="D194" s="19"/>
      <c r="E194" s="22"/>
      <c r="F194" s="22"/>
      <c r="G194" s="189"/>
      <c r="H194" s="146"/>
      <c r="I194" s="20" t="s">
        <v>64</v>
      </c>
      <c r="J194" s="79"/>
      <c r="K194" s="39"/>
    </row>
    <row r="195" spans="1:11" ht="31.5" customHeight="1" thickBot="1" x14ac:dyDescent="0.35">
      <c r="A195" s="24"/>
      <c r="B195" s="26"/>
      <c r="C195" s="26"/>
      <c r="D195" s="26"/>
      <c r="E195" s="25"/>
      <c r="F195" s="25"/>
      <c r="G195" s="190"/>
      <c r="H195" s="147"/>
      <c r="I195" s="27"/>
      <c r="J195" s="79"/>
      <c r="K195" s="39"/>
    </row>
    <row r="196" spans="1:11" ht="9.75" customHeight="1" thickTop="1" x14ac:dyDescent="0.3">
      <c r="A196" s="21"/>
      <c r="B196" s="19"/>
      <c r="C196" s="19"/>
      <c r="D196" s="19"/>
      <c r="E196" s="136"/>
      <c r="F196" s="137"/>
      <c r="G196" s="138"/>
      <c r="H196" s="146"/>
      <c r="I196" s="143"/>
      <c r="J196" s="79"/>
      <c r="K196" s="39"/>
    </row>
    <row r="197" spans="1:11" x14ac:dyDescent="0.25">
      <c r="A197" s="33">
        <v>2</v>
      </c>
      <c r="B197" s="30">
        <v>117</v>
      </c>
      <c r="C197" s="30">
        <v>12</v>
      </c>
      <c r="D197" s="29" t="s">
        <v>52</v>
      </c>
      <c r="E197" s="141">
        <v>317319743.99000001</v>
      </c>
      <c r="F197" s="142">
        <v>311105316.13999999</v>
      </c>
      <c r="G197" s="142">
        <v>0</v>
      </c>
      <c r="H197" s="163"/>
      <c r="I197" s="132">
        <v>6214427.8500000238</v>
      </c>
      <c r="J197" s="79"/>
      <c r="K197" s="39"/>
    </row>
    <row r="198" spans="1:11" x14ac:dyDescent="0.25">
      <c r="A198" s="33">
        <v>2</v>
      </c>
      <c r="B198" s="30">
        <v>119</v>
      </c>
      <c r="C198" s="30">
        <v>12</v>
      </c>
      <c r="D198" s="29" t="s">
        <v>73</v>
      </c>
      <c r="E198" s="141">
        <v>1875753329.3299999</v>
      </c>
      <c r="F198" s="142">
        <v>797623659.58000004</v>
      </c>
      <c r="G198" s="142">
        <v>-2000000</v>
      </c>
      <c r="H198" s="163"/>
      <c r="I198" s="132">
        <v>1076129669.75</v>
      </c>
      <c r="J198" s="79"/>
      <c r="K198" s="39"/>
    </row>
    <row r="199" spans="1:11" x14ac:dyDescent="0.25">
      <c r="A199" s="33">
        <v>2</v>
      </c>
      <c r="B199" s="30">
        <v>200</v>
      </c>
      <c r="C199" s="30">
        <v>12</v>
      </c>
      <c r="D199" s="29" t="s">
        <v>36</v>
      </c>
      <c r="E199" s="141">
        <v>883322311.76999998</v>
      </c>
      <c r="F199" s="142">
        <v>846099296.42999995</v>
      </c>
      <c r="G199" s="142">
        <v>0</v>
      </c>
      <c r="H199" s="163"/>
      <c r="I199" s="132">
        <v>37223015.340000033</v>
      </c>
      <c r="J199" s="79"/>
      <c r="K199" s="39"/>
    </row>
    <row r="200" spans="1:11" x14ac:dyDescent="0.25">
      <c r="A200" s="33">
        <v>2</v>
      </c>
      <c r="B200" s="30">
        <v>201</v>
      </c>
      <c r="C200" s="30">
        <v>12</v>
      </c>
      <c r="D200" s="29" t="s">
        <v>53</v>
      </c>
      <c r="E200" s="141">
        <v>1929826071.74</v>
      </c>
      <c r="F200" s="142">
        <v>1853876615.5</v>
      </c>
      <c r="G200" s="142">
        <v>1354538.07</v>
      </c>
      <c r="H200" s="163"/>
      <c r="I200" s="132">
        <v>77303994.310000002</v>
      </c>
      <c r="J200" s="79"/>
      <c r="K200" s="39"/>
    </row>
    <row r="201" spans="1:11" x14ac:dyDescent="0.25">
      <c r="A201" s="33">
        <v>2</v>
      </c>
      <c r="B201" s="30">
        <v>203</v>
      </c>
      <c r="C201" s="30">
        <v>12</v>
      </c>
      <c r="D201" s="29" t="s">
        <v>88</v>
      </c>
      <c r="E201" s="141">
        <v>1108818658.9100001</v>
      </c>
      <c r="F201" s="142">
        <v>1064216099.95</v>
      </c>
      <c r="G201" s="142">
        <v>-3851752.08</v>
      </c>
      <c r="H201" s="163"/>
      <c r="I201" s="132">
        <v>40750806.88000004</v>
      </c>
      <c r="J201" s="79"/>
      <c r="K201" s="39"/>
    </row>
    <row r="202" spans="1:11" x14ac:dyDescent="0.25">
      <c r="A202" s="33">
        <v>2</v>
      </c>
      <c r="B202" s="30">
        <v>205</v>
      </c>
      <c r="C202" s="30">
        <v>12</v>
      </c>
      <c r="D202" s="29" t="s">
        <v>102</v>
      </c>
      <c r="E202" s="141">
        <v>13895144.300000001</v>
      </c>
      <c r="F202" s="142">
        <v>3184876.75</v>
      </c>
      <c r="G202" s="142">
        <v>0</v>
      </c>
      <c r="H202" s="163"/>
      <c r="I202" s="132">
        <v>10710267.550000001</v>
      </c>
      <c r="J202" s="79"/>
      <c r="K202" s="39"/>
    </row>
    <row r="203" spans="1:11" x14ac:dyDescent="0.25">
      <c r="A203" s="33">
        <v>2</v>
      </c>
      <c r="B203" s="30">
        <v>207</v>
      </c>
      <c r="C203" s="30">
        <v>12</v>
      </c>
      <c r="D203" s="29" t="s">
        <v>132</v>
      </c>
      <c r="E203" s="141">
        <v>4857673928.7299995</v>
      </c>
      <c r="F203" s="142">
        <v>3708167933.96</v>
      </c>
      <c r="G203" s="142">
        <v>-405164561.43000001</v>
      </c>
      <c r="H203" s="178">
        <v>-6</v>
      </c>
      <c r="I203" s="132">
        <v>744341433.33999944</v>
      </c>
      <c r="J203" s="79"/>
      <c r="K203" s="39"/>
    </row>
    <row r="204" spans="1:11" x14ac:dyDescent="0.25">
      <c r="A204" s="33">
        <v>2</v>
      </c>
      <c r="B204" s="30">
        <v>450</v>
      </c>
      <c r="C204" s="30">
        <v>12</v>
      </c>
      <c r="D204" s="29" t="s">
        <v>89</v>
      </c>
      <c r="E204" s="141">
        <v>6765148.9500000002</v>
      </c>
      <c r="F204" s="142">
        <v>4448619.6500000004</v>
      </c>
      <c r="G204" s="142">
        <v>-154562.94</v>
      </c>
      <c r="H204" s="163"/>
      <c r="I204" s="132">
        <v>2161966.36</v>
      </c>
      <c r="J204" s="79"/>
      <c r="K204" s="39"/>
    </row>
    <row r="205" spans="1:11" x14ac:dyDescent="0.25">
      <c r="A205" s="33">
        <v>2</v>
      </c>
      <c r="B205" s="30">
        <v>451</v>
      </c>
      <c r="C205" s="30">
        <v>12</v>
      </c>
      <c r="D205" s="29" t="s">
        <v>54</v>
      </c>
      <c r="E205" s="141">
        <v>984924828.13999999</v>
      </c>
      <c r="F205" s="142">
        <v>965714690.25</v>
      </c>
      <c r="G205" s="142">
        <v>0</v>
      </c>
      <c r="H205" s="163"/>
      <c r="I205" s="132">
        <v>19210137.889999986</v>
      </c>
      <c r="J205" s="79"/>
      <c r="K205" s="39"/>
    </row>
    <row r="206" spans="1:11" x14ac:dyDescent="0.25">
      <c r="A206" s="33">
        <v>2</v>
      </c>
      <c r="B206" s="30">
        <v>452</v>
      </c>
      <c r="C206" s="30">
        <v>12</v>
      </c>
      <c r="D206" s="29" t="s">
        <v>85</v>
      </c>
      <c r="E206" s="141">
        <v>103178273.45</v>
      </c>
      <c r="F206" s="142">
        <v>73976622.530000001</v>
      </c>
      <c r="G206" s="142">
        <v>-790639.08</v>
      </c>
      <c r="H206" s="163"/>
      <c r="I206" s="132">
        <v>28411011.840000004</v>
      </c>
      <c r="J206" s="79"/>
      <c r="K206" s="39"/>
    </row>
    <row r="207" spans="1:11" x14ac:dyDescent="0.25">
      <c r="A207" s="33">
        <v>2</v>
      </c>
      <c r="B207" s="30">
        <v>602</v>
      </c>
      <c r="C207" s="30">
        <v>12</v>
      </c>
      <c r="D207" s="29" t="s">
        <v>37</v>
      </c>
      <c r="E207" s="141">
        <v>126117466.26000001</v>
      </c>
      <c r="F207" s="142">
        <v>69356138.659999996</v>
      </c>
      <c r="G207" s="142">
        <v>-501000</v>
      </c>
      <c r="H207" s="163"/>
      <c r="I207" s="132">
        <v>56260327.600000009</v>
      </c>
      <c r="J207" s="79"/>
      <c r="K207" s="39"/>
    </row>
    <row r="208" spans="1:11" x14ac:dyDescent="0.25">
      <c r="A208" s="33">
        <v>2</v>
      </c>
      <c r="B208" s="30">
        <v>603</v>
      </c>
      <c r="C208" s="30">
        <v>12</v>
      </c>
      <c r="D208" s="29" t="s">
        <v>66</v>
      </c>
      <c r="E208" s="141">
        <v>2736483977.8600001</v>
      </c>
      <c r="F208" s="142">
        <v>522583018.44999999</v>
      </c>
      <c r="G208" s="142">
        <v>-512282</v>
      </c>
      <c r="H208" s="163"/>
      <c r="I208" s="132">
        <v>2213388677.4100003</v>
      </c>
      <c r="J208" s="79"/>
      <c r="K208" s="39"/>
    </row>
    <row r="209" spans="1:11" x14ac:dyDescent="0.25">
      <c r="A209" s="33">
        <v>2</v>
      </c>
      <c r="B209" s="30">
        <v>604</v>
      </c>
      <c r="C209" s="30">
        <v>12</v>
      </c>
      <c r="D209" s="29" t="s">
        <v>38</v>
      </c>
      <c r="E209" s="141">
        <v>242580581.63999999</v>
      </c>
      <c r="F209" s="142">
        <v>242580330</v>
      </c>
      <c r="G209" s="142">
        <v>0</v>
      </c>
      <c r="H209" s="163"/>
      <c r="I209" s="132">
        <v>251.63999998569489</v>
      </c>
      <c r="J209" s="79"/>
      <c r="K209" s="39"/>
    </row>
    <row r="210" spans="1:11" x14ac:dyDescent="0.25">
      <c r="A210" s="33">
        <v>2</v>
      </c>
      <c r="B210" s="30">
        <v>606</v>
      </c>
      <c r="C210" s="30">
        <v>12</v>
      </c>
      <c r="D210" s="29" t="s">
        <v>39</v>
      </c>
      <c r="E210" s="141">
        <v>5459921026.6000004</v>
      </c>
      <c r="F210" s="142">
        <v>4955508692.9499998</v>
      </c>
      <c r="G210" s="142">
        <v>-100600</v>
      </c>
      <c r="H210" s="163"/>
      <c r="I210" s="132">
        <v>504311733.65000057</v>
      </c>
      <c r="J210" s="79"/>
      <c r="K210" s="39"/>
    </row>
    <row r="211" spans="1:11" x14ac:dyDescent="0.25">
      <c r="A211" s="33">
        <v>2</v>
      </c>
      <c r="B211" s="30">
        <v>607</v>
      </c>
      <c r="C211" s="30">
        <v>12</v>
      </c>
      <c r="D211" s="29" t="s">
        <v>40</v>
      </c>
      <c r="E211" s="141">
        <v>0</v>
      </c>
      <c r="F211" s="142">
        <v>0</v>
      </c>
      <c r="G211" s="142">
        <v>1830</v>
      </c>
      <c r="H211" s="163"/>
      <c r="I211" s="132">
        <v>1830</v>
      </c>
      <c r="J211" s="79"/>
      <c r="K211" s="39"/>
    </row>
    <row r="212" spans="1:11" x14ac:dyDescent="0.25">
      <c r="A212" s="33">
        <v>2</v>
      </c>
      <c r="B212" s="30">
        <v>608</v>
      </c>
      <c r="C212" s="30">
        <v>12</v>
      </c>
      <c r="D212" s="29" t="s">
        <v>41</v>
      </c>
      <c r="E212" s="141">
        <v>559003500.36000001</v>
      </c>
      <c r="F212" s="142">
        <v>471833114.5</v>
      </c>
      <c r="G212" s="142">
        <v>0</v>
      </c>
      <c r="H212" s="163"/>
      <c r="I212" s="132">
        <v>87170385.860000014</v>
      </c>
      <c r="J212" s="79"/>
      <c r="K212" s="39"/>
    </row>
    <row r="213" spans="1:11" x14ac:dyDescent="0.25">
      <c r="A213" s="33">
        <v>2</v>
      </c>
      <c r="B213" s="30">
        <v>609</v>
      </c>
      <c r="C213" s="30">
        <v>12</v>
      </c>
      <c r="D213" s="29" t="s">
        <v>42</v>
      </c>
      <c r="E213" s="141">
        <v>105607048.8</v>
      </c>
      <c r="F213" s="142">
        <v>56905264.619999997</v>
      </c>
      <c r="G213" s="142">
        <v>277695.87</v>
      </c>
      <c r="H213" s="163"/>
      <c r="I213" s="132">
        <v>48979480.049999997</v>
      </c>
      <c r="J213" s="79"/>
      <c r="K213" s="39"/>
    </row>
    <row r="214" spans="1:11" x14ac:dyDescent="0.25">
      <c r="A214" s="33">
        <v>2</v>
      </c>
      <c r="B214" s="30">
        <v>612</v>
      </c>
      <c r="C214" s="30">
        <v>12</v>
      </c>
      <c r="D214" s="29" t="s">
        <v>43</v>
      </c>
      <c r="E214" s="141">
        <v>7262525.2400000002</v>
      </c>
      <c r="F214" s="142">
        <v>2730993.08</v>
      </c>
      <c r="G214" s="142">
        <v>-19392</v>
      </c>
      <c r="H214" s="163"/>
      <c r="I214" s="132">
        <v>4512140.16</v>
      </c>
      <c r="J214" s="79"/>
      <c r="K214" s="39"/>
    </row>
    <row r="215" spans="1:11" x14ac:dyDescent="0.25">
      <c r="A215" s="33">
        <v>2</v>
      </c>
      <c r="B215" s="30">
        <v>613</v>
      </c>
      <c r="C215" s="30">
        <v>12</v>
      </c>
      <c r="D215" s="29" t="s">
        <v>44</v>
      </c>
      <c r="E215" s="141">
        <v>510915936.62</v>
      </c>
      <c r="F215" s="142">
        <v>266414795.81</v>
      </c>
      <c r="G215" s="142">
        <v>-634608.6</v>
      </c>
      <c r="H215" s="163"/>
      <c r="I215" s="132">
        <v>243866532.21000001</v>
      </c>
      <c r="J215" s="79"/>
      <c r="K215" s="39"/>
    </row>
    <row r="216" spans="1:11" x14ac:dyDescent="0.25">
      <c r="A216" s="33">
        <v>2</v>
      </c>
      <c r="B216" s="30">
        <v>614</v>
      </c>
      <c r="C216" s="30">
        <v>12</v>
      </c>
      <c r="D216" s="29" t="s">
        <v>71</v>
      </c>
      <c r="E216" s="141">
        <v>363871388.01999998</v>
      </c>
      <c r="F216" s="142">
        <v>192754055.69</v>
      </c>
      <c r="G216" s="142">
        <v>0</v>
      </c>
      <c r="H216" s="163"/>
      <c r="I216" s="132">
        <v>171117332.32999998</v>
      </c>
      <c r="J216" s="79"/>
      <c r="K216" s="39"/>
    </row>
    <row r="217" spans="1:11" x14ac:dyDescent="0.25">
      <c r="A217" s="33">
        <v>2</v>
      </c>
      <c r="B217" s="30">
        <v>622</v>
      </c>
      <c r="C217" s="30">
        <v>12</v>
      </c>
      <c r="D217" s="29" t="s">
        <v>68</v>
      </c>
      <c r="E217" s="141">
        <v>394705796.06</v>
      </c>
      <c r="F217" s="142">
        <v>374706820.88</v>
      </c>
      <c r="G217" s="142">
        <v>120000</v>
      </c>
      <c r="H217" s="163"/>
      <c r="I217" s="132">
        <v>20118975.180000007</v>
      </c>
      <c r="J217" s="79"/>
      <c r="K217" s="39"/>
    </row>
    <row r="218" spans="1:11" x14ac:dyDescent="0.25">
      <c r="A218" s="33">
        <v>2</v>
      </c>
      <c r="B218" s="30">
        <v>623</v>
      </c>
      <c r="C218" s="30">
        <v>12</v>
      </c>
      <c r="D218" s="29" t="s">
        <v>46</v>
      </c>
      <c r="E218" s="141">
        <v>5323681133.7200003</v>
      </c>
      <c r="F218" s="142">
        <v>4009201547.1900001</v>
      </c>
      <c r="G218" s="142">
        <v>-186156.79999999999</v>
      </c>
      <c r="H218" s="178">
        <v>-7</v>
      </c>
      <c r="I218" s="132">
        <v>1314293429.7300003</v>
      </c>
      <c r="J218" s="79"/>
      <c r="K218" s="39"/>
    </row>
    <row r="219" spans="1:11" x14ac:dyDescent="0.25">
      <c r="A219" s="33">
        <v>2</v>
      </c>
      <c r="B219" s="30">
        <v>624</v>
      </c>
      <c r="C219" s="30">
        <v>12</v>
      </c>
      <c r="D219" s="29" t="s">
        <v>47</v>
      </c>
      <c r="E219" s="141">
        <v>7597077.2300000004</v>
      </c>
      <c r="F219" s="142">
        <v>4128808.5199999996</v>
      </c>
      <c r="G219" s="142">
        <v>-11548.38</v>
      </c>
      <c r="H219" s="174"/>
      <c r="I219" s="132">
        <v>3456720.330000001</v>
      </c>
      <c r="J219" s="79"/>
      <c r="K219" s="39"/>
    </row>
    <row r="220" spans="1:11" x14ac:dyDescent="0.25">
      <c r="A220" s="33">
        <v>2</v>
      </c>
      <c r="B220" s="30">
        <v>651</v>
      </c>
      <c r="C220" s="30">
        <v>12</v>
      </c>
      <c r="D220" s="29" t="s">
        <v>55</v>
      </c>
      <c r="E220" s="141">
        <v>845470605.17999995</v>
      </c>
      <c r="F220" s="142">
        <v>764382746.65999997</v>
      </c>
      <c r="G220" s="142">
        <v>-2592202</v>
      </c>
      <c r="H220" s="163"/>
      <c r="I220" s="132">
        <v>78495656.519999981</v>
      </c>
      <c r="J220" s="79"/>
      <c r="K220" s="39"/>
    </row>
    <row r="221" spans="1:11" x14ac:dyDescent="0.25">
      <c r="A221" s="33">
        <v>2</v>
      </c>
      <c r="B221" s="30">
        <v>652</v>
      </c>
      <c r="C221" s="30">
        <v>12</v>
      </c>
      <c r="D221" s="29" t="s">
        <v>109</v>
      </c>
      <c r="E221" s="141">
        <v>465654832.64999998</v>
      </c>
      <c r="F221" s="142">
        <v>426433743.50999999</v>
      </c>
      <c r="G221" s="142">
        <v>0</v>
      </c>
      <c r="H221" s="163"/>
      <c r="I221" s="132">
        <v>39221089.139999986</v>
      </c>
      <c r="J221" s="79"/>
      <c r="K221" s="39"/>
    </row>
    <row r="222" spans="1:11" x14ac:dyDescent="0.25">
      <c r="A222" s="33">
        <v>2</v>
      </c>
      <c r="B222" s="30">
        <v>656</v>
      </c>
      <c r="C222" s="30">
        <v>12</v>
      </c>
      <c r="D222" s="29" t="s">
        <v>56</v>
      </c>
      <c r="E222" s="141">
        <v>21625698.239999998</v>
      </c>
      <c r="F222" s="142">
        <v>18578959.539999999</v>
      </c>
      <c r="G222" s="142">
        <v>17538.509999999998</v>
      </c>
      <c r="H222" s="163"/>
      <c r="I222" s="132">
        <v>3064277.209999999</v>
      </c>
      <c r="J222" s="79"/>
      <c r="K222" s="39"/>
    </row>
    <row r="223" spans="1:11" customFormat="1" x14ac:dyDescent="0.25">
      <c r="A223" s="33">
        <v>2</v>
      </c>
      <c r="B223" s="30">
        <v>661</v>
      </c>
      <c r="C223" s="30">
        <v>12</v>
      </c>
      <c r="D223" s="29" t="s">
        <v>57</v>
      </c>
      <c r="E223" s="141">
        <v>354093474.54000002</v>
      </c>
      <c r="F223" s="142">
        <v>326235186.18000001</v>
      </c>
      <c r="G223" s="142">
        <v>-261000</v>
      </c>
      <c r="H223" s="163"/>
      <c r="I223" s="132">
        <v>27597288.360000014</v>
      </c>
    </row>
    <row r="224" spans="1:11" x14ac:dyDescent="0.25">
      <c r="A224" s="33">
        <v>2</v>
      </c>
      <c r="B224" s="30">
        <v>669</v>
      </c>
      <c r="C224" s="30">
        <v>12</v>
      </c>
      <c r="D224" s="29" t="s">
        <v>87</v>
      </c>
      <c r="E224" s="141">
        <v>1438805812.8499999</v>
      </c>
      <c r="F224" s="142">
        <v>1356712321.27</v>
      </c>
      <c r="G224" s="142">
        <v>-2303870.85</v>
      </c>
      <c r="H224" s="163"/>
      <c r="I224" s="132">
        <v>79789620.72999993</v>
      </c>
      <c r="J224" s="79"/>
      <c r="K224" s="39"/>
    </row>
    <row r="225" spans="1:11" x14ac:dyDescent="0.25">
      <c r="A225" s="33">
        <v>2</v>
      </c>
      <c r="B225" s="30">
        <v>670</v>
      </c>
      <c r="C225" s="30">
        <v>12</v>
      </c>
      <c r="D225" s="29" t="s">
        <v>98</v>
      </c>
      <c r="E225" s="141">
        <v>5009798</v>
      </c>
      <c r="F225" s="142">
        <v>1557485</v>
      </c>
      <c r="G225" s="142">
        <v>-46724.55</v>
      </c>
      <c r="H225" s="163"/>
      <c r="I225" s="132">
        <v>3405588.45</v>
      </c>
      <c r="J225" s="79"/>
      <c r="K225" s="39"/>
    </row>
    <row r="226" spans="1:11" x14ac:dyDescent="0.25">
      <c r="A226" s="33">
        <v>2</v>
      </c>
      <c r="B226" s="30">
        <v>802</v>
      </c>
      <c r="C226" s="30">
        <v>12</v>
      </c>
      <c r="D226" s="29" t="s">
        <v>59</v>
      </c>
      <c r="E226" s="141">
        <v>169500365.68000001</v>
      </c>
      <c r="F226" s="142">
        <v>152419857.81</v>
      </c>
      <c r="G226" s="142">
        <v>32353.53</v>
      </c>
      <c r="H226" s="163"/>
      <c r="I226" s="132">
        <v>17112861.400000006</v>
      </c>
      <c r="J226" s="79"/>
      <c r="K226" s="39"/>
    </row>
    <row r="227" spans="1:11" x14ac:dyDescent="0.25">
      <c r="A227" s="33">
        <v>2</v>
      </c>
      <c r="B227" s="30">
        <v>852</v>
      </c>
      <c r="C227" s="30">
        <v>12</v>
      </c>
      <c r="D227" s="29" t="s">
        <v>125</v>
      </c>
      <c r="E227" s="141">
        <v>815123717.92999995</v>
      </c>
      <c r="F227" s="142">
        <v>447461079.59000003</v>
      </c>
      <c r="G227" s="142">
        <v>330000</v>
      </c>
      <c r="H227" s="163"/>
      <c r="I227" s="132">
        <v>367992638.33999991</v>
      </c>
      <c r="J227" s="79"/>
      <c r="K227" s="39"/>
    </row>
    <row r="228" spans="1:11" ht="14.25" thickBot="1" x14ac:dyDescent="0.3">
      <c r="A228" s="45"/>
      <c r="B228" s="47"/>
      <c r="C228" s="47"/>
      <c r="D228" s="82"/>
      <c r="E228" s="133"/>
      <c r="F228" s="134"/>
      <c r="G228" s="134"/>
      <c r="H228" s="164"/>
      <c r="I228" s="135"/>
      <c r="K228" s="39"/>
    </row>
    <row r="229" spans="1:11" ht="14.25" thickTop="1" x14ac:dyDescent="0.25">
      <c r="A229" s="42"/>
      <c r="B229" s="42"/>
      <c r="C229" s="42"/>
      <c r="D229" s="139"/>
      <c r="E229" s="131"/>
      <c r="F229" s="140"/>
      <c r="G229" s="140"/>
      <c r="H229" s="165"/>
      <c r="I229" s="140"/>
      <c r="K229" s="39"/>
    </row>
    <row r="230" spans="1:11" ht="15.75" customHeight="1" x14ac:dyDescent="0.3">
      <c r="C230" s="9"/>
      <c r="D230" s="9"/>
      <c r="I230" s="10" t="s">
        <v>0</v>
      </c>
      <c r="K230" s="39"/>
    </row>
    <row r="231" spans="1:11" s="11" customFormat="1" ht="21" customHeight="1" x14ac:dyDescent="0.3">
      <c r="A231" s="186" t="s">
        <v>67</v>
      </c>
      <c r="B231" s="186"/>
      <c r="C231" s="186"/>
      <c r="D231" s="186"/>
      <c r="E231" s="186"/>
      <c r="F231" s="186"/>
      <c r="G231" s="187"/>
      <c r="H231" s="144"/>
      <c r="I231" s="11" t="s">
        <v>119</v>
      </c>
      <c r="K231" s="39"/>
    </row>
    <row r="232" spans="1:11" s="23" customFormat="1" ht="21" customHeight="1" x14ac:dyDescent="0.3">
      <c r="A232" s="186" t="s">
        <v>138</v>
      </c>
      <c r="B232" s="186"/>
      <c r="C232" s="186"/>
      <c r="D232" s="186"/>
      <c r="E232" s="186"/>
      <c r="F232" s="186"/>
      <c r="G232" s="187"/>
      <c r="H232" s="144"/>
      <c r="I232" s="9"/>
      <c r="K232" s="39"/>
    </row>
    <row r="233" spans="1:11" s="23" customFormat="1" ht="22.5" customHeight="1" x14ac:dyDescent="0.3">
      <c r="A233" s="186" t="s">
        <v>83</v>
      </c>
      <c r="B233" s="186"/>
      <c r="C233" s="186"/>
      <c r="D233" s="186"/>
      <c r="E233" s="186"/>
      <c r="F233" s="186"/>
      <c r="G233" s="187"/>
      <c r="H233" s="144"/>
      <c r="I233" s="9"/>
      <c r="K233" s="39"/>
    </row>
    <row r="234" spans="1:11" ht="15.75" thickBot="1" x14ac:dyDescent="0.35">
      <c r="I234" s="13" t="s">
        <v>1</v>
      </c>
      <c r="J234" s="38"/>
      <c r="K234" s="39"/>
    </row>
    <row r="235" spans="1:11" ht="15.75" thickTop="1" x14ac:dyDescent="0.25">
      <c r="A235" s="14"/>
      <c r="B235" s="16"/>
      <c r="C235" s="16"/>
      <c r="D235" s="16"/>
      <c r="E235" s="15"/>
      <c r="F235" s="15"/>
      <c r="G235" s="188" t="s">
        <v>82</v>
      </c>
      <c r="H235" s="145"/>
      <c r="I235" s="17"/>
      <c r="J235" s="38"/>
      <c r="K235" s="39"/>
    </row>
    <row r="236" spans="1:11" ht="15" x14ac:dyDescent="0.3">
      <c r="A236" s="18" t="s">
        <v>2</v>
      </c>
      <c r="B236" s="19" t="s">
        <v>3</v>
      </c>
      <c r="C236" s="19" t="s">
        <v>4</v>
      </c>
      <c r="D236" s="19" t="s">
        <v>5</v>
      </c>
      <c r="E236" s="19" t="s">
        <v>6</v>
      </c>
      <c r="F236" s="19" t="s">
        <v>7</v>
      </c>
      <c r="G236" s="189"/>
      <c r="H236" s="146"/>
      <c r="I236" s="20" t="s">
        <v>8</v>
      </c>
      <c r="J236" s="38"/>
      <c r="K236" s="39"/>
    </row>
    <row r="237" spans="1:11" ht="15" x14ac:dyDescent="0.3">
      <c r="A237" s="21"/>
      <c r="B237" s="19"/>
      <c r="C237" s="19"/>
      <c r="D237" s="19"/>
      <c r="E237" s="22"/>
      <c r="F237" s="22"/>
      <c r="G237" s="189"/>
      <c r="H237" s="146"/>
      <c r="I237" s="20" t="s">
        <v>64</v>
      </c>
      <c r="J237" s="38"/>
      <c r="K237" s="39"/>
    </row>
    <row r="238" spans="1:11" ht="30.75" customHeight="1" thickBot="1" x14ac:dyDescent="0.35">
      <c r="A238" s="24"/>
      <c r="B238" s="26"/>
      <c r="C238" s="26"/>
      <c r="D238" s="26"/>
      <c r="E238" s="25"/>
      <c r="F238" s="25"/>
      <c r="G238" s="190"/>
      <c r="H238" s="147"/>
      <c r="I238" s="27"/>
      <c r="J238" s="38"/>
      <c r="K238" s="39"/>
    </row>
    <row r="239" spans="1:11" ht="10.5" customHeight="1" thickTop="1" x14ac:dyDescent="0.3">
      <c r="A239" s="21"/>
      <c r="B239" s="19"/>
      <c r="C239" s="19"/>
      <c r="D239" s="19"/>
      <c r="E239" s="136"/>
      <c r="F239" s="137"/>
      <c r="G239" s="138"/>
      <c r="H239" s="146"/>
      <c r="I239" s="179"/>
      <c r="J239" s="38"/>
      <c r="K239" s="39"/>
    </row>
    <row r="240" spans="1:11" x14ac:dyDescent="0.25">
      <c r="A240" s="33">
        <v>2</v>
      </c>
      <c r="B240" s="30">
        <v>903</v>
      </c>
      <c r="C240" s="30">
        <v>12</v>
      </c>
      <c r="D240" s="29" t="s">
        <v>48</v>
      </c>
      <c r="E240" s="129">
        <v>52168137</v>
      </c>
      <c r="F240" s="36">
        <v>33924940.719999999</v>
      </c>
      <c r="G240" s="36">
        <v>46998.03</v>
      </c>
      <c r="H240" s="158"/>
      <c r="I240" s="55">
        <v>18290194.310000002</v>
      </c>
      <c r="J240" s="38"/>
      <c r="K240" s="39"/>
    </row>
    <row r="241" spans="1:11" x14ac:dyDescent="0.25">
      <c r="A241" s="33">
        <v>2</v>
      </c>
      <c r="B241" s="30">
        <v>904</v>
      </c>
      <c r="C241" s="30">
        <v>12</v>
      </c>
      <c r="D241" s="34" t="s">
        <v>111</v>
      </c>
      <c r="E241" s="129">
        <v>956988077.61000001</v>
      </c>
      <c r="F241" s="36">
        <v>773070546.19000006</v>
      </c>
      <c r="G241" s="36">
        <v>-2077866.39</v>
      </c>
      <c r="H241" s="158"/>
      <c r="I241" s="55">
        <v>181839665.02999997</v>
      </c>
      <c r="J241" s="38"/>
      <c r="K241" s="39"/>
    </row>
    <row r="242" spans="1:11" x14ac:dyDescent="0.25">
      <c r="A242" s="33">
        <v>2</v>
      </c>
      <c r="B242" s="30">
        <v>905</v>
      </c>
      <c r="C242" s="30">
        <v>12</v>
      </c>
      <c r="D242" s="34" t="s">
        <v>112</v>
      </c>
      <c r="E242" s="129">
        <v>37488396.159999996</v>
      </c>
      <c r="F242" s="36">
        <v>37548330.869999997</v>
      </c>
      <c r="G242" s="36">
        <v>0</v>
      </c>
      <c r="H242" s="158"/>
      <c r="I242" s="55">
        <v>-59934.710000000894</v>
      </c>
      <c r="J242" s="38"/>
      <c r="K242" s="39"/>
    </row>
    <row r="243" spans="1:11" x14ac:dyDescent="0.25">
      <c r="A243" s="33">
        <v>2</v>
      </c>
      <c r="B243" s="30">
        <v>906</v>
      </c>
      <c r="C243" s="30">
        <v>12</v>
      </c>
      <c r="D243" s="29" t="s">
        <v>49</v>
      </c>
      <c r="E243" s="129">
        <v>2999623.32</v>
      </c>
      <c r="F243" s="36">
        <v>1491122.27</v>
      </c>
      <c r="G243" s="36">
        <v>-200000</v>
      </c>
      <c r="H243" s="158"/>
      <c r="I243" s="55">
        <v>1308501.0499999998</v>
      </c>
      <c r="J243" s="38"/>
      <c r="K243" s="39"/>
    </row>
    <row r="244" spans="1:11" x14ac:dyDescent="0.25">
      <c r="A244" s="33">
        <v>2</v>
      </c>
      <c r="B244" s="30">
        <v>908</v>
      </c>
      <c r="C244" s="30">
        <v>12</v>
      </c>
      <c r="D244" s="29" t="s">
        <v>81</v>
      </c>
      <c r="E244" s="129">
        <v>129185021</v>
      </c>
      <c r="F244" s="36">
        <v>119498149.41</v>
      </c>
      <c r="G244" s="36">
        <v>0</v>
      </c>
      <c r="H244" s="158"/>
      <c r="I244" s="55">
        <v>9686871.5900000036</v>
      </c>
      <c r="J244" s="38"/>
      <c r="K244" s="39"/>
    </row>
    <row r="245" spans="1:11" x14ac:dyDescent="0.25">
      <c r="A245" s="33">
        <v>2</v>
      </c>
      <c r="B245" s="30">
        <v>909</v>
      </c>
      <c r="C245" s="30">
        <v>12</v>
      </c>
      <c r="D245" s="29" t="s">
        <v>116</v>
      </c>
      <c r="E245" s="129">
        <v>70170845.120000005</v>
      </c>
      <c r="F245" s="36">
        <v>65660078.049999997</v>
      </c>
      <c r="G245" s="36">
        <v>-590652</v>
      </c>
      <c r="H245" s="158"/>
      <c r="I245" s="55">
        <v>3920115.0700000077</v>
      </c>
      <c r="J245" s="38"/>
      <c r="K245" s="39"/>
    </row>
    <row r="246" spans="1:11" x14ac:dyDescent="0.25">
      <c r="A246" s="33">
        <v>2</v>
      </c>
      <c r="B246" s="30">
        <v>910</v>
      </c>
      <c r="C246" s="30">
        <v>12</v>
      </c>
      <c r="D246" s="29" t="s">
        <v>97</v>
      </c>
      <c r="E246" s="129">
        <v>9181573.9900000002</v>
      </c>
      <c r="F246" s="36">
        <v>7600877.9899999993</v>
      </c>
      <c r="G246" s="36">
        <v>0</v>
      </c>
      <c r="H246" s="158"/>
      <c r="I246" s="55">
        <v>1580696.0000000009</v>
      </c>
      <c r="J246" s="38"/>
      <c r="K246" s="39"/>
    </row>
    <row r="247" spans="1:11" x14ac:dyDescent="0.25">
      <c r="A247" s="33">
        <v>2</v>
      </c>
      <c r="B247" s="30">
        <v>912</v>
      </c>
      <c r="C247" s="30">
        <v>12</v>
      </c>
      <c r="D247" s="34" t="s">
        <v>74</v>
      </c>
      <c r="E247" s="129">
        <v>16225</v>
      </c>
      <c r="F247" s="36">
        <v>0</v>
      </c>
      <c r="G247" s="36">
        <v>0</v>
      </c>
      <c r="H247" s="158"/>
      <c r="I247" s="55">
        <v>16225</v>
      </c>
      <c r="J247" s="38"/>
      <c r="K247" s="39"/>
    </row>
    <row r="248" spans="1:11" x14ac:dyDescent="0.25">
      <c r="A248" s="41">
        <v>2</v>
      </c>
      <c r="B248" s="30">
        <v>914</v>
      </c>
      <c r="C248" s="30">
        <v>12</v>
      </c>
      <c r="D248" s="29" t="s">
        <v>60</v>
      </c>
      <c r="E248" s="129">
        <v>11384435629.889999</v>
      </c>
      <c r="F248" s="36">
        <v>10529171056.85</v>
      </c>
      <c r="G248" s="36">
        <v>-411401.13</v>
      </c>
      <c r="H248" s="158"/>
      <c r="I248" s="55">
        <v>854853171.90999901</v>
      </c>
      <c r="K248" s="39"/>
    </row>
    <row r="249" spans="1:11" x14ac:dyDescent="0.25">
      <c r="A249" s="33">
        <v>3</v>
      </c>
      <c r="B249" s="30">
        <v>250</v>
      </c>
      <c r="C249" s="30">
        <v>12</v>
      </c>
      <c r="D249" s="34" t="s">
        <v>114</v>
      </c>
      <c r="E249" s="130">
        <v>8770156100.8600006</v>
      </c>
      <c r="F249" s="44">
        <v>8773507911.0499992</v>
      </c>
      <c r="G249" s="36">
        <v>-624430.12</v>
      </c>
      <c r="H249" s="158"/>
      <c r="I249" s="55">
        <v>-3976240.3099986268</v>
      </c>
      <c r="K249" s="39"/>
    </row>
    <row r="250" spans="1:11" x14ac:dyDescent="0.25">
      <c r="A250" s="41">
        <v>3</v>
      </c>
      <c r="B250" s="30">
        <v>470</v>
      </c>
      <c r="C250" s="30">
        <v>12</v>
      </c>
      <c r="D250" s="34" t="s">
        <v>79</v>
      </c>
      <c r="E250" s="129">
        <v>12053189291.68</v>
      </c>
      <c r="F250" s="36">
        <v>12506196789.65</v>
      </c>
      <c r="G250" s="36">
        <v>0</v>
      </c>
      <c r="H250" s="158"/>
      <c r="I250" s="55">
        <v>-453007497.96999931</v>
      </c>
      <c r="K250" s="39"/>
    </row>
    <row r="251" spans="1:11" x14ac:dyDescent="0.25">
      <c r="A251" s="41">
        <v>3</v>
      </c>
      <c r="B251" s="30">
        <v>850</v>
      </c>
      <c r="C251" s="30">
        <v>12</v>
      </c>
      <c r="D251" s="80" t="s">
        <v>50</v>
      </c>
      <c r="E251" s="129">
        <v>994037686024.33997</v>
      </c>
      <c r="F251" s="36">
        <v>1005342355167.3101</v>
      </c>
      <c r="G251" s="36">
        <v>-736000</v>
      </c>
      <c r="H251" s="158"/>
      <c r="I251" s="55">
        <v>-11305405142.970093</v>
      </c>
      <c r="J251" s="56"/>
      <c r="K251" s="39"/>
    </row>
    <row r="252" spans="1:11" ht="10.5" customHeight="1" thickBot="1" x14ac:dyDescent="0.3">
      <c r="A252" s="41"/>
      <c r="B252" s="30"/>
      <c r="C252" s="30"/>
      <c r="D252" s="83"/>
      <c r="E252" s="129"/>
      <c r="F252" s="36"/>
      <c r="G252" s="36"/>
      <c r="H252" s="158"/>
      <c r="I252" s="72"/>
      <c r="J252" s="56"/>
      <c r="K252" s="39"/>
    </row>
    <row r="253" spans="1:11" ht="15.75" thickTop="1" x14ac:dyDescent="0.3">
      <c r="A253" s="57"/>
      <c r="B253" s="59"/>
      <c r="C253" s="59"/>
      <c r="D253" s="59"/>
      <c r="E253" s="60"/>
      <c r="F253" s="61"/>
      <c r="G253" s="62"/>
      <c r="H253" s="155"/>
      <c r="I253" s="63"/>
      <c r="J253" s="56"/>
      <c r="K253" s="39"/>
    </row>
    <row r="254" spans="1:11" ht="15" x14ac:dyDescent="0.3">
      <c r="A254" s="191" t="s">
        <v>61</v>
      </c>
      <c r="B254" s="192"/>
      <c r="C254" s="192"/>
      <c r="D254" s="193"/>
      <c r="E254" s="64">
        <f>SUM(E173:E252)</f>
        <v>1060915214335.34</v>
      </c>
      <c r="F254" s="64">
        <f>SUM(F173:F252)</f>
        <v>1063398874048.3701</v>
      </c>
      <c r="G254" s="64">
        <f>SUM(G173:G252)</f>
        <v>-427573236.72000009</v>
      </c>
      <c r="H254" s="161"/>
      <c r="I254" s="66">
        <f>SUM(I173:I252)</f>
        <v>-2911232949.7500916</v>
      </c>
      <c r="J254" s="56"/>
      <c r="K254" s="39"/>
    </row>
    <row r="255" spans="1:11" ht="15.75" thickBot="1" x14ac:dyDescent="0.35">
      <c r="A255" s="67"/>
      <c r="B255" s="68"/>
      <c r="C255" s="68"/>
      <c r="D255" s="68"/>
      <c r="E255" s="69"/>
      <c r="F255" s="70"/>
      <c r="G255" s="71"/>
      <c r="H255" s="157"/>
      <c r="I255" s="72"/>
      <c r="J255" s="56"/>
      <c r="K255" s="39"/>
    </row>
    <row r="256" spans="1:11" ht="9" customHeight="1" thickTop="1" x14ac:dyDescent="0.3">
      <c r="A256" s="41"/>
      <c r="B256" s="16"/>
      <c r="C256" s="42"/>
      <c r="D256" s="16"/>
      <c r="E256" s="182"/>
      <c r="F256" s="36"/>
      <c r="G256" s="65"/>
      <c r="H256" s="156"/>
      <c r="I256" s="55"/>
      <c r="J256" s="56"/>
      <c r="K256" s="39"/>
    </row>
    <row r="257" spans="1:11" x14ac:dyDescent="0.25">
      <c r="A257" s="33">
        <v>2</v>
      </c>
      <c r="B257" s="30">
        <v>107</v>
      </c>
      <c r="C257" s="30">
        <v>13</v>
      </c>
      <c r="D257" s="43" t="s">
        <v>30</v>
      </c>
      <c r="E257" s="129">
        <v>2860425.6399999997</v>
      </c>
      <c r="F257" s="36">
        <v>2914309.18</v>
      </c>
      <c r="G257" s="36">
        <v>6000</v>
      </c>
      <c r="H257" s="158"/>
      <c r="I257" s="114">
        <v>-47883.540000000503</v>
      </c>
      <c r="J257" s="56"/>
      <c r="K257" s="39"/>
    </row>
    <row r="258" spans="1:11" x14ac:dyDescent="0.25">
      <c r="A258" s="33">
        <v>2</v>
      </c>
      <c r="B258" s="30">
        <v>118</v>
      </c>
      <c r="C258" s="30">
        <v>13</v>
      </c>
      <c r="D258" s="29" t="s">
        <v>63</v>
      </c>
      <c r="E258" s="129">
        <v>30000000</v>
      </c>
      <c r="F258" s="36">
        <v>24575469.039999999</v>
      </c>
      <c r="G258" s="36">
        <v>0</v>
      </c>
      <c r="H258" s="158"/>
      <c r="I258" s="114">
        <v>5424530.9600000009</v>
      </c>
      <c r="K258" s="39"/>
    </row>
    <row r="259" spans="1:11" x14ac:dyDescent="0.25">
      <c r="A259" s="33">
        <v>2</v>
      </c>
      <c r="B259" s="30">
        <v>119</v>
      </c>
      <c r="C259" s="30">
        <v>13</v>
      </c>
      <c r="D259" s="29" t="s">
        <v>73</v>
      </c>
      <c r="E259" s="129">
        <v>10500000</v>
      </c>
      <c r="F259" s="36">
        <v>10410129.23</v>
      </c>
      <c r="G259" s="36">
        <v>0</v>
      </c>
      <c r="H259" s="158"/>
      <c r="I259" s="114">
        <v>89870.769999999553</v>
      </c>
      <c r="K259" s="39"/>
    </row>
    <row r="260" spans="1:11" x14ac:dyDescent="0.25">
      <c r="A260" s="33">
        <v>2</v>
      </c>
      <c r="B260" s="30">
        <v>202</v>
      </c>
      <c r="C260" s="30">
        <v>13</v>
      </c>
      <c r="D260" s="43" t="s">
        <v>92</v>
      </c>
      <c r="E260" s="129">
        <v>21152594</v>
      </c>
      <c r="F260" s="36">
        <v>20249615.780000001</v>
      </c>
      <c r="G260" s="36">
        <v>0</v>
      </c>
      <c r="H260" s="158"/>
      <c r="I260" s="114">
        <v>902978.21999999881</v>
      </c>
      <c r="K260" s="39"/>
    </row>
    <row r="261" spans="1:11" x14ac:dyDescent="0.25">
      <c r="A261" s="33">
        <v>2</v>
      </c>
      <c r="B261" s="30">
        <v>206</v>
      </c>
      <c r="C261" s="30">
        <v>13</v>
      </c>
      <c r="D261" s="29" t="s">
        <v>104</v>
      </c>
      <c r="E261" s="129">
        <v>18964619</v>
      </c>
      <c r="F261" s="36">
        <v>16913116.109999999</v>
      </c>
      <c r="G261" s="36">
        <v>0</v>
      </c>
      <c r="H261" s="158"/>
      <c r="I261" s="114">
        <v>2051502.8900000006</v>
      </c>
      <c r="K261" s="39"/>
    </row>
    <row r="262" spans="1:11" x14ac:dyDescent="0.25">
      <c r="A262" s="33">
        <v>2</v>
      </c>
      <c r="B262" s="30">
        <v>208</v>
      </c>
      <c r="C262" s="30">
        <v>13</v>
      </c>
      <c r="D262" s="43" t="s">
        <v>140</v>
      </c>
      <c r="E262" s="129">
        <v>61457999</v>
      </c>
      <c r="F262" s="36">
        <v>50489833.380000003</v>
      </c>
      <c r="G262" s="36">
        <v>-1103651.82</v>
      </c>
      <c r="H262" s="158"/>
      <c r="I262" s="114">
        <v>9864513.799999997</v>
      </c>
      <c r="J262" s="56"/>
      <c r="K262" s="39"/>
    </row>
    <row r="263" spans="1:11" x14ac:dyDescent="0.25">
      <c r="A263" s="33">
        <v>2</v>
      </c>
      <c r="B263" s="30">
        <v>607</v>
      </c>
      <c r="C263" s="30">
        <v>13</v>
      </c>
      <c r="D263" s="43" t="s">
        <v>40</v>
      </c>
      <c r="E263" s="129">
        <v>26023117</v>
      </c>
      <c r="F263" s="36">
        <v>25924740.939999998</v>
      </c>
      <c r="G263" s="36">
        <v>0</v>
      </c>
      <c r="H263" s="158"/>
      <c r="I263" s="114">
        <v>98376.060000002384</v>
      </c>
      <c r="J263" s="56"/>
      <c r="K263" s="39"/>
    </row>
    <row r="264" spans="1:11" x14ac:dyDescent="0.25">
      <c r="A264" s="33">
        <v>2</v>
      </c>
      <c r="B264" s="30">
        <v>624</v>
      </c>
      <c r="C264" s="30">
        <v>13</v>
      </c>
      <c r="D264" s="43" t="s">
        <v>47</v>
      </c>
      <c r="E264" s="129">
        <v>18800000</v>
      </c>
      <c r="F264" s="36">
        <v>18785156.559999999</v>
      </c>
      <c r="G264" s="36">
        <v>-25650</v>
      </c>
      <c r="H264" s="158"/>
      <c r="I264" s="114">
        <v>-10806.559999998659</v>
      </c>
      <c r="J264" s="56"/>
      <c r="K264" s="39"/>
    </row>
    <row r="265" spans="1:11" ht="13.5" customHeight="1" thickBot="1" x14ac:dyDescent="0.3">
      <c r="A265" s="45"/>
      <c r="B265" s="47"/>
      <c r="C265" s="47"/>
      <c r="D265" s="83"/>
      <c r="E265" s="119"/>
      <c r="F265" s="49"/>
      <c r="G265" s="49"/>
      <c r="H265" s="152"/>
      <c r="I265" s="120"/>
      <c r="J265" s="56"/>
      <c r="K265" s="39"/>
    </row>
    <row r="266" spans="1:11" ht="12" customHeight="1" thickTop="1" x14ac:dyDescent="0.3">
      <c r="A266" s="57"/>
      <c r="B266" s="59"/>
      <c r="C266" s="59"/>
      <c r="D266" s="59"/>
      <c r="E266" s="60"/>
      <c r="F266" s="61"/>
      <c r="G266" s="62"/>
      <c r="H266" s="155"/>
      <c r="I266" s="63"/>
      <c r="K266" s="39"/>
    </row>
    <row r="267" spans="1:11" ht="15" x14ac:dyDescent="0.3">
      <c r="A267" s="191" t="s">
        <v>22</v>
      </c>
      <c r="B267" s="192"/>
      <c r="C267" s="192"/>
      <c r="D267" s="193"/>
      <c r="E267" s="64">
        <f>SUM(E257:E265)</f>
        <v>189758754.63999999</v>
      </c>
      <c r="F267" s="64">
        <f>SUM(F257:F265)</f>
        <v>170262370.22</v>
      </c>
      <c r="G267" s="64">
        <f>SUM(G257:G265)</f>
        <v>-1123301.82</v>
      </c>
      <c r="H267" s="161">
        <f>SUM(H257:H265)</f>
        <v>0</v>
      </c>
      <c r="I267" s="66">
        <f>SUM(I257:I265)</f>
        <v>18373082.599999998</v>
      </c>
      <c r="K267" s="39"/>
    </row>
    <row r="268" spans="1:11" ht="15.75" thickBot="1" x14ac:dyDescent="0.35">
      <c r="A268" s="67"/>
      <c r="B268" s="68"/>
      <c r="C268" s="68"/>
      <c r="D268" s="68"/>
      <c r="E268" s="69"/>
      <c r="F268" s="70"/>
      <c r="G268" s="71"/>
      <c r="H268" s="157"/>
      <c r="I268" s="72"/>
      <c r="K268" s="39"/>
    </row>
    <row r="269" spans="1:11" ht="6.75" customHeight="1" thickTop="1" x14ac:dyDescent="0.3">
      <c r="A269" s="41"/>
      <c r="B269" s="16"/>
      <c r="C269" s="42"/>
      <c r="D269" s="16"/>
      <c r="E269" s="182"/>
      <c r="F269" s="36"/>
      <c r="G269" s="65"/>
      <c r="H269" s="156"/>
      <c r="I269" s="55"/>
      <c r="K269" s="39"/>
    </row>
    <row r="270" spans="1:11" x14ac:dyDescent="0.25">
      <c r="A270" s="33">
        <v>2</v>
      </c>
      <c r="B270" s="30">
        <v>105</v>
      </c>
      <c r="C270" s="30">
        <v>14</v>
      </c>
      <c r="D270" s="43" t="s">
        <v>126</v>
      </c>
      <c r="E270" s="84">
        <v>5814000</v>
      </c>
      <c r="F270" s="36">
        <v>5814000</v>
      </c>
      <c r="G270" s="36">
        <v>0</v>
      </c>
      <c r="H270" s="158"/>
      <c r="I270" s="55">
        <v>0</v>
      </c>
      <c r="K270" s="39"/>
    </row>
    <row r="271" spans="1:11" x14ac:dyDescent="0.25">
      <c r="A271" s="33">
        <v>2</v>
      </c>
      <c r="B271" s="30">
        <v>207</v>
      </c>
      <c r="C271" s="30">
        <v>14</v>
      </c>
      <c r="D271" s="29" t="s">
        <v>132</v>
      </c>
      <c r="E271" s="84">
        <v>11700000</v>
      </c>
      <c r="F271" s="36">
        <v>2340510</v>
      </c>
      <c r="G271" s="36">
        <v>0</v>
      </c>
      <c r="H271" s="158"/>
      <c r="I271" s="40">
        <v>9359490</v>
      </c>
      <c r="K271" s="39"/>
    </row>
    <row r="272" spans="1:11" x14ac:dyDescent="0.25">
      <c r="A272" s="33">
        <v>2</v>
      </c>
      <c r="B272" s="30">
        <v>604</v>
      </c>
      <c r="C272" s="30">
        <v>14</v>
      </c>
      <c r="D272" s="43" t="s">
        <v>38</v>
      </c>
      <c r="E272" s="84">
        <v>441918113</v>
      </c>
      <c r="F272" s="36">
        <v>441918112.15999985</v>
      </c>
      <c r="G272" s="36">
        <v>0</v>
      </c>
      <c r="H272" s="158"/>
      <c r="I272" s="55">
        <v>0.84000015258789063</v>
      </c>
      <c r="K272" s="39"/>
    </row>
    <row r="273" spans="1:11" x14ac:dyDescent="0.25">
      <c r="A273" s="33">
        <v>2</v>
      </c>
      <c r="B273" s="30">
        <v>614</v>
      </c>
      <c r="C273" s="30">
        <v>14</v>
      </c>
      <c r="D273" s="29" t="s">
        <v>71</v>
      </c>
      <c r="E273" s="84">
        <v>9234</v>
      </c>
      <c r="F273" s="36">
        <v>0</v>
      </c>
      <c r="G273" s="36">
        <v>0</v>
      </c>
      <c r="H273" s="158"/>
      <c r="I273" s="55">
        <v>9234</v>
      </c>
      <c r="K273" s="39"/>
    </row>
    <row r="274" spans="1:11" x14ac:dyDescent="0.25">
      <c r="A274" s="33">
        <v>3</v>
      </c>
      <c r="B274" s="30">
        <v>250</v>
      </c>
      <c r="C274" s="30">
        <v>14</v>
      </c>
      <c r="D274" s="43" t="s">
        <v>114</v>
      </c>
      <c r="E274" s="84">
        <v>13336784091.67</v>
      </c>
      <c r="F274" s="36">
        <v>13336784091.67</v>
      </c>
      <c r="G274" s="36">
        <v>0</v>
      </c>
      <c r="H274" s="158"/>
      <c r="I274" s="55">
        <v>0</v>
      </c>
      <c r="K274" s="39"/>
    </row>
    <row r="275" spans="1:11" x14ac:dyDescent="0.25">
      <c r="A275" s="33">
        <v>3</v>
      </c>
      <c r="B275" s="30">
        <v>470</v>
      </c>
      <c r="C275" s="30">
        <v>14</v>
      </c>
      <c r="D275" s="43" t="s">
        <v>96</v>
      </c>
      <c r="E275" s="84">
        <v>17596298916.41</v>
      </c>
      <c r="F275" s="36">
        <v>17596298916.41</v>
      </c>
      <c r="G275" s="36">
        <v>0</v>
      </c>
      <c r="H275" s="158"/>
      <c r="I275" s="55">
        <v>0</v>
      </c>
      <c r="K275" s="39"/>
    </row>
    <row r="276" spans="1:11" ht="9.75" customHeight="1" thickBot="1" x14ac:dyDescent="0.3">
      <c r="A276" s="41"/>
      <c r="B276" s="47"/>
      <c r="C276" s="42"/>
      <c r="D276" s="82"/>
      <c r="E276" s="185"/>
      <c r="F276" s="54"/>
      <c r="G276" s="36"/>
      <c r="H276" s="158"/>
      <c r="I276" s="55"/>
      <c r="K276" s="39"/>
    </row>
    <row r="277" spans="1:11" ht="9.75" customHeight="1" thickTop="1" x14ac:dyDescent="0.3">
      <c r="A277" s="57"/>
      <c r="B277" s="59"/>
      <c r="C277" s="59"/>
      <c r="D277" s="59"/>
      <c r="E277" s="44"/>
      <c r="F277" s="61"/>
      <c r="G277" s="62"/>
      <c r="H277" s="155"/>
      <c r="I277" s="63"/>
      <c r="K277" s="39"/>
    </row>
    <row r="278" spans="1:11" s="11" customFormat="1" ht="18" customHeight="1" x14ac:dyDescent="0.3">
      <c r="A278" s="191" t="s">
        <v>24</v>
      </c>
      <c r="B278" s="192"/>
      <c r="C278" s="192"/>
      <c r="D278" s="193"/>
      <c r="E278" s="64">
        <f>SUM(E270:E275)</f>
        <v>31392524355.080002</v>
      </c>
      <c r="F278" s="64">
        <f>SUM(F270:F275)</f>
        <v>31383155630.239998</v>
      </c>
      <c r="G278" s="64">
        <f>SUM(G270:G275)</f>
        <v>0</v>
      </c>
      <c r="H278" s="161">
        <f>SUM(H270:H275)</f>
        <v>0</v>
      </c>
      <c r="I278" s="66">
        <f>SUM(I270:I275)</f>
        <v>9368724.8400001526</v>
      </c>
      <c r="K278" s="39"/>
    </row>
    <row r="279" spans="1:11" s="23" customFormat="1" ht="8.25" customHeight="1" thickBot="1" x14ac:dyDescent="0.35">
      <c r="A279" s="99"/>
      <c r="B279" s="100"/>
      <c r="C279" s="100"/>
      <c r="D279" s="101"/>
      <c r="E279" s="75"/>
      <c r="F279" s="75"/>
      <c r="G279" s="71"/>
      <c r="H279" s="157"/>
      <c r="I279" s="78"/>
      <c r="K279" s="39"/>
    </row>
    <row r="280" spans="1:11" s="23" customFormat="1" ht="21.75" customHeight="1" thickTop="1" x14ac:dyDescent="0.3">
      <c r="A280" s="59"/>
      <c r="B280" s="59"/>
      <c r="C280" s="59"/>
      <c r="D280" s="59"/>
      <c r="E280" s="107"/>
      <c r="F280" s="109"/>
      <c r="G280" s="108"/>
      <c r="H280" s="166"/>
      <c r="I280" s="109"/>
      <c r="K280" s="39"/>
    </row>
    <row r="281" spans="1:11" s="23" customFormat="1" ht="15.75" customHeight="1" x14ac:dyDescent="0.3">
      <c r="A281" s="9"/>
      <c r="B281" s="12"/>
      <c r="C281" s="9"/>
      <c r="D281" s="9"/>
      <c r="E281" s="9"/>
      <c r="F281" s="9"/>
      <c r="G281" s="9"/>
      <c r="H281" s="38"/>
      <c r="I281" s="10" t="s">
        <v>0</v>
      </c>
      <c r="K281" s="39"/>
    </row>
    <row r="282" spans="1:11" s="23" customFormat="1" ht="15.75" customHeight="1" x14ac:dyDescent="0.3">
      <c r="A282" s="186" t="s">
        <v>67</v>
      </c>
      <c r="B282" s="186"/>
      <c r="C282" s="186"/>
      <c r="D282" s="186"/>
      <c r="E282" s="186"/>
      <c r="F282" s="186"/>
      <c r="G282" s="187"/>
      <c r="H282" s="144"/>
      <c r="I282" s="11" t="s">
        <v>118</v>
      </c>
      <c r="K282" s="39"/>
    </row>
    <row r="283" spans="1:11" s="23" customFormat="1" ht="15.75" customHeight="1" x14ac:dyDescent="0.3">
      <c r="A283" s="186" t="s">
        <v>135</v>
      </c>
      <c r="B283" s="186"/>
      <c r="C283" s="186"/>
      <c r="D283" s="186"/>
      <c r="E283" s="186"/>
      <c r="F283" s="186"/>
      <c r="G283" s="187"/>
      <c r="H283" s="144"/>
      <c r="I283" s="9"/>
      <c r="K283" s="39"/>
    </row>
    <row r="284" spans="1:11" s="23" customFormat="1" ht="15.75" customHeight="1" x14ac:dyDescent="0.3">
      <c r="A284" s="186" t="s">
        <v>83</v>
      </c>
      <c r="B284" s="186"/>
      <c r="C284" s="186"/>
      <c r="D284" s="186"/>
      <c r="E284" s="186"/>
      <c r="F284" s="186"/>
      <c r="G284" s="187"/>
      <c r="H284" s="144"/>
      <c r="I284" s="9"/>
      <c r="K284" s="39"/>
    </row>
    <row r="285" spans="1:11" s="23" customFormat="1" ht="9" customHeight="1" thickBot="1" x14ac:dyDescent="0.35">
      <c r="A285" s="100"/>
      <c r="B285" s="112"/>
      <c r="C285" s="93"/>
      <c r="D285" s="93"/>
      <c r="E285" s="98"/>
      <c r="F285" s="98"/>
      <c r="G285" s="98"/>
      <c r="H285" s="167"/>
      <c r="I285" s="98"/>
      <c r="K285" s="39"/>
    </row>
    <row r="286" spans="1:11" s="23" customFormat="1" ht="15.75" customHeight="1" thickTop="1" x14ac:dyDescent="0.3">
      <c r="A286" s="14"/>
      <c r="B286" s="16"/>
      <c r="C286" s="16"/>
      <c r="D286" s="16"/>
      <c r="E286" s="29"/>
      <c r="F286" s="29"/>
      <c r="G286" s="197" t="s">
        <v>82</v>
      </c>
      <c r="H286" s="168"/>
      <c r="I286" s="95"/>
      <c r="K286" s="39"/>
    </row>
    <row r="287" spans="1:11" s="23" customFormat="1" ht="15.75" customHeight="1" x14ac:dyDescent="0.3">
      <c r="A287" s="18" t="s">
        <v>2</v>
      </c>
      <c r="B287" s="19" t="s">
        <v>3</v>
      </c>
      <c r="C287" s="19" t="s">
        <v>4</v>
      </c>
      <c r="D287" s="19" t="s">
        <v>5</v>
      </c>
      <c r="E287" s="19" t="s">
        <v>6</v>
      </c>
      <c r="F287" s="19" t="s">
        <v>7</v>
      </c>
      <c r="G287" s="189"/>
      <c r="H287" s="146"/>
      <c r="I287" s="20" t="s">
        <v>8</v>
      </c>
      <c r="K287" s="39"/>
    </row>
    <row r="288" spans="1:11" s="23" customFormat="1" ht="15.75" customHeight="1" x14ac:dyDescent="0.3">
      <c r="A288" s="21"/>
      <c r="B288" s="19"/>
      <c r="C288" s="19"/>
      <c r="D288" s="19"/>
      <c r="E288" s="22"/>
      <c r="F288" s="22"/>
      <c r="G288" s="189"/>
      <c r="H288" s="146"/>
      <c r="I288" s="20" t="s">
        <v>64</v>
      </c>
      <c r="K288" s="39"/>
    </row>
    <row r="289" spans="1:11" s="23" customFormat="1" ht="28.5" customHeight="1" thickBot="1" x14ac:dyDescent="0.35">
      <c r="A289" s="24"/>
      <c r="B289" s="26"/>
      <c r="C289" s="26"/>
      <c r="D289" s="26"/>
      <c r="E289" s="25"/>
      <c r="F289" s="25"/>
      <c r="G289" s="190"/>
      <c r="H289" s="147"/>
      <c r="I289" s="27"/>
      <c r="K289" s="39"/>
    </row>
    <row r="290" spans="1:11" s="23" customFormat="1" ht="12.75" customHeight="1" thickTop="1" x14ac:dyDescent="0.3">
      <c r="A290" s="21"/>
      <c r="B290" s="19"/>
      <c r="C290" s="19"/>
      <c r="D290" s="19"/>
      <c r="E290" s="137"/>
      <c r="F290" s="137"/>
      <c r="G290" s="138"/>
      <c r="H290" s="146"/>
      <c r="I290" s="179"/>
      <c r="K290" s="39"/>
    </row>
    <row r="291" spans="1:11" s="23" customFormat="1" ht="15.75" customHeight="1" x14ac:dyDescent="0.3">
      <c r="A291" s="28">
        <v>2</v>
      </c>
      <c r="B291" s="30">
        <v>101</v>
      </c>
      <c r="C291" s="30">
        <v>15</v>
      </c>
      <c r="D291" s="43" t="s">
        <v>72</v>
      </c>
      <c r="E291" s="36">
        <v>0</v>
      </c>
      <c r="F291" s="36">
        <v>0</v>
      </c>
      <c r="G291" s="36">
        <v>0</v>
      </c>
      <c r="H291" s="146"/>
      <c r="I291" s="55">
        <v>0</v>
      </c>
      <c r="K291" s="39"/>
    </row>
    <row r="292" spans="1:11" s="23" customFormat="1" ht="15.75" customHeight="1" x14ac:dyDescent="0.3">
      <c r="A292" s="28">
        <v>2</v>
      </c>
      <c r="B292" s="30">
        <v>103</v>
      </c>
      <c r="C292" s="30">
        <v>15</v>
      </c>
      <c r="D292" s="43" t="s">
        <v>27</v>
      </c>
      <c r="E292" s="36">
        <v>0</v>
      </c>
      <c r="F292" s="36">
        <v>0</v>
      </c>
      <c r="G292" s="36">
        <v>0</v>
      </c>
      <c r="H292" s="146"/>
      <c r="I292" s="55">
        <v>0</v>
      </c>
      <c r="K292" s="39"/>
    </row>
    <row r="293" spans="1:11" x14ac:dyDescent="0.25">
      <c r="A293" s="28">
        <v>2</v>
      </c>
      <c r="B293" s="30">
        <v>105</v>
      </c>
      <c r="C293" s="30">
        <v>15</v>
      </c>
      <c r="D293" s="43" t="s">
        <v>28</v>
      </c>
      <c r="E293" s="36">
        <v>0</v>
      </c>
      <c r="F293" s="36">
        <v>0</v>
      </c>
      <c r="G293" s="36">
        <v>0</v>
      </c>
      <c r="H293" s="175"/>
      <c r="I293" s="55">
        <v>0</v>
      </c>
      <c r="J293" s="79"/>
      <c r="K293" s="39"/>
    </row>
    <row r="294" spans="1:11" x14ac:dyDescent="0.25">
      <c r="A294" s="28">
        <v>2</v>
      </c>
      <c r="B294" s="30">
        <v>106</v>
      </c>
      <c r="C294" s="30">
        <v>15</v>
      </c>
      <c r="D294" s="43" t="s">
        <v>29</v>
      </c>
      <c r="E294" s="36">
        <v>362516000</v>
      </c>
      <c r="F294" s="36">
        <v>362516000</v>
      </c>
      <c r="G294" s="36">
        <v>0</v>
      </c>
      <c r="H294" s="146"/>
      <c r="I294" s="55">
        <v>0</v>
      </c>
      <c r="J294" s="79"/>
      <c r="K294" s="39"/>
    </row>
    <row r="295" spans="1:11" x14ac:dyDescent="0.25">
      <c r="A295" s="28">
        <v>2</v>
      </c>
      <c r="B295" s="30">
        <v>107</v>
      </c>
      <c r="C295" s="30">
        <v>15</v>
      </c>
      <c r="D295" s="43" t="s">
        <v>30</v>
      </c>
      <c r="E295" s="36">
        <v>0</v>
      </c>
      <c r="F295" s="36">
        <v>0</v>
      </c>
      <c r="G295" s="36">
        <v>0</v>
      </c>
      <c r="H295" s="146"/>
      <c r="I295" s="55">
        <v>0</v>
      </c>
      <c r="J295" s="79"/>
      <c r="K295" s="39"/>
    </row>
    <row r="296" spans="1:11" x14ac:dyDescent="0.25">
      <c r="A296" s="28">
        <v>2</v>
      </c>
      <c r="B296" s="30">
        <v>108</v>
      </c>
      <c r="C296" s="30">
        <v>15</v>
      </c>
      <c r="D296" s="43" t="s">
        <v>108</v>
      </c>
      <c r="E296" s="36">
        <v>0</v>
      </c>
      <c r="F296" s="36">
        <v>0</v>
      </c>
      <c r="G296" s="36">
        <v>0</v>
      </c>
      <c r="H296" s="146"/>
      <c r="I296" s="55">
        <v>0</v>
      </c>
      <c r="J296" s="79"/>
      <c r="K296" s="39"/>
    </row>
    <row r="297" spans="1:11" x14ac:dyDescent="0.25">
      <c r="A297" s="28">
        <v>2</v>
      </c>
      <c r="B297" s="30">
        <v>112</v>
      </c>
      <c r="C297" s="30">
        <v>15</v>
      </c>
      <c r="D297" s="43" t="s">
        <v>32</v>
      </c>
      <c r="E297" s="36">
        <v>0</v>
      </c>
      <c r="F297" s="36">
        <v>0</v>
      </c>
      <c r="G297" s="36">
        <v>0</v>
      </c>
      <c r="H297" s="146"/>
      <c r="I297" s="55">
        <v>0</v>
      </c>
      <c r="J297" s="79"/>
      <c r="K297" s="39"/>
    </row>
    <row r="298" spans="1:11" x14ac:dyDescent="0.25">
      <c r="A298" s="28">
        <v>2</v>
      </c>
      <c r="B298" s="30">
        <v>113</v>
      </c>
      <c r="C298" s="30">
        <v>15</v>
      </c>
      <c r="D298" s="43" t="s">
        <v>33</v>
      </c>
      <c r="E298" s="36">
        <v>0</v>
      </c>
      <c r="F298" s="36">
        <v>0</v>
      </c>
      <c r="G298" s="36">
        <v>0</v>
      </c>
      <c r="H298" s="146"/>
      <c r="I298" s="55">
        <v>0</v>
      </c>
      <c r="J298" s="79"/>
      <c r="K298" s="39"/>
    </row>
    <row r="299" spans="1:11" x14ac:dyDescent="0.25">
      <c r="A299" s="28">
        <v>2</v>
      </c>
      <c r="B299" s="30">
        <v>116</v>
      </c>
      <c r="C299" s="30">
        <v>15</v>
      </c>
      <c r="D299" s="43" t="s">
        <v>35</v>
      </c>
      <c r="E299" s="36">
        <v>0</v>
      </c>
      <c r="F299" s="36">
        <v>0</v>
      </c>
      <c r="G299" s="36">
        <v>0</v>
      </c>
      <c r="H299" s="146"/>
      <c r="I299" s="55">
        <v>0</v>
      </c>
      <c r="J299" s="79"/>
      <c r="K299" s="39"/>
    </row>
    <row r="300" spans="1:11" x14ac:dyDescent="0.25">
      <c r="A300" s="177">
        <v>2</v>
      </c>
      <c r="B300" s="30">
        <v>118</v>
      </c>
      <c r="C300" s="30">
        <v>15</v>
      </c>
      <c r="D300" s="43" t="s">
        <v>63</v>
      </c>
      <c r="E300" s="36">
        <v>0</v>
      </c>
      <c r="F300" s="36">
        <v>0</v>
      </c>
      <c r="G300" s="36">
        <v>0</v>
      </c>
      <c r="H300" s="146"/>
      <c r="I300" s="55">
        <v>0</v>
      </c>
      <c r="J300" s="79"/>
      <c r="K300" s="39"/>
    </row>
    <row r="301" spans="1:11" x14ac:dyDescent="0.25">
      <c r="A301" s="177">
        <v>2</v>
      </c>
      <c r="B301" s="30">
        <v>200</v>
      </c>
      <c r="C301" s="30">
        <v>15</v>
      </c>
      <c r="D301" s="29" t="s">
        <v>36</v>
      </c>
      <c r="E301" s="36">
        <v>0</v>
      </c>
      <c r="F301" s="36">
        <v>0</v>
      </c>
      <c r="G301" s="36">
        <v>0</v>
      </c>
      <c r="H301" s="158"/>
      <c r="I301" s="55">
        <v>0</v>
      </c>
      <c r="J301" s="79"/>
      <c r="K301" s="39"/>
    </row>
    <row r="302" spans="1:11" x14ac:dyDescent="0.25">
      <c r="A302" s="177">
        <v>2</v>
      </c>
      <c r="B302" s="30">
        <v>450</v>
      </c>
      <c r="C302" s="30">
        <v>15</v>
      </c>
      <c r="D302" s="29" t="s">
        <v>89</v>
      </c>
      <c r="E302" s="36">
        <v>0</v>
      </c>
      <c r="F302" s="36">
        <v>0</v>
      </c>
      <c r="G302" s="36">
        <v>0</v>
      </c>
      <c r="H302" s="158"/>
      <c r="I302" s="55">
        <v>0</v>
      </c>
      <c r="J302" s="79"/>
      <c r="K302" s="39"/>
    </row>
    <row r="303" spans="1:11" x14ac:dyDescent="0.25">
      <c r="A303" s="177">
        <v>2</v>
      </c>
      <c r="B303" s="30">
        <v>451</v>
      </c>
      <c r="C303" s="30">
        <v>15</v>
      </c>
      <c r="D303" s="29" t="s">
        <v>54</v>
      </c>
      <c r="E303" s="36">
        <v>0</v>
      </c>
      <c r="F303" s="36">
        <v>0</v>
      </c>
      <c r="G303" s="36">
        <v>0</v>
      </c>
      <c r="H303" s="158"/>
      <c r="I303" s="55">
        <v>0</v>
      </c>
      <c r="J303" s="79"/>
      <c r="K303" s="39"/>
    </row>
    <row r="304" spans="1:11" x14ac:dyDescent="0.25">
      <c r="A304" s="177">
        <v>2</v>
      </c>
      <c r="B304" s="30">
        <v>452</v>
      </c>
      <c r="C304" s="30">
        <v>15</v>
      </c>
      <c r="D304" s="29" t="s">
        <v>85</v>
      </c>
      <c r="E304" s="36">
        <v>0</v>
      </c>
      <c r="F304" s="36">
        <v>0</v>
      </c>
      <c r="G304" s="36">
        <v>0</v>
      </c>
      <c r="H304" s="158"/>
      <c r="I304" s="55">
        <v>0</v>
      </c>
      <c r="J304" s="79"/>
      <c r="K304" s="39"/>
    </row>
    <row r="305" spans="1:11" x14ac:dyDescent="0.25">
      <c r="A305" s="177">
        <v>2</v>
      </c>
      <c r="B305" s="30">
        <v>602</v>
      </c>
      <c r="C305" s="30">
        <v>15</v>
      </c>
      <c r="D305" s="29" t="s">
        <v>37</v>
      </c>
      <c r="E305" s="36">
        <v>0</v>
      </c>
      <c r="F305" s="36">
        <v>0</v>
      </c>
      <c r="G305" s="36">
        <v>0</v>
      </c>
      <c r="H305" s="158"/>
      <c r="I305" s="55">
        <v>0</v>
      </c>
      <c r="J305" s="79"/>
      <c r="K305" s="39"/>
    </row>
    <row r="306" spans="1:11" x14ac:dyDescent="0.25">
      <c r="A306" s="177">
        <v>2</v>
      </c>
      <c r="B306" s="30">
        <v>604</v>
      </c>
      <c r="C306" s="30">
        <v>15</v>
      </c>
      <c r="D306" s="29" t="s">
        <v>38</v>
      </c>
      <c r="E306" s="36">
        <v>896109983.99000001</v>
      </c>
      <c r="F306" s="36">
        <v>883499438.26999998</v>
      </c>
      <c r="G306" s="36">
        <v>0</v>
      </c>
      <c r="H306" s="158"/>
      <c r="I306" s="55">
        <v>12610545.720000029</v>
      </c>
      <c r="J306" s="79"/>
      <c r="K306" s="39"/>
    </row>
    <row r="307" spans="1:11" x14ac:dyDescent="0.25">
      <c r="A307" s="177">
        <v>2</v>
      </c>
      <c r="B307" s="30">
        <v>606</v>
      </c>
      <c r="C307" s="30">
        <v>15</v>
      </c>
      <c r="D307" s="29" t="s">
        <v>39</v>
      </c>
      <c r="E307" s="36">
        <v>59411652</v>
      </c>
      <c r="F307" s="36">
        <v>47508314.659999996</v>
      </c>
      <c r="G307" s="36">
        <v>0</v>
      </c>
      <c r="H307" s="158"/>
      <c r="I307" s="55">
        <v>11903337.340000004</v>
      </c>
      <c r="J307" s="79"/>
      <c r="K307" s="39"/>
    </row>
    <row r="308" spans="1:11" x14ac:dyDescent="0.25">
      <c r="A308" s="177">
        <v>2</v>
      </c>
      <c r="B308" s="30">
        <v>608</v>
      </c>
      <c r="C308" s="30">
        <v>15</v>
      </c>
      <c r="D308" s="29" t="s">
        <v>41</v>
      </c>
      <c r="E308" s="36">
        <v>0</v>
      </c>
      <c r="F308" s="36">
        <v>0</v>
      </c>
      <c r="G308" s="36">
        <v>0</v>
      </c>
      <c r="H308" s="158"/>
      <c r="I308" s="55">
        <v>0</v>
      </c>
      <c r="J308" s="79"/>
      <c r="K308" s="39"/>
    </row>
    <row r="309" spans="1:11" x14ac:dyDescent="0.25">
      <c r="A309" s="177">
        <v>2</v>
      </c>
      <c r="B309" s="30">
        <v>609</v>
      </c>
      <c r="C309" s="30">
        <v>15</v>
      </c>
      <c r="D309" s="29" t="s">
        <v>42</v>
      </c>
      <c r="E309" s="36">
        <v>0</v>
      </c>
      <c r="F309" s="36">
        <v>0</v>
      </c>
      <c r="G309" s="36">
        <v>0</v>
      </c>
      <c r="H309" s="158"/>
      <c r="I309" s="55">
        <v>0</v>
      </c>
      <c r="J309" s="79"/>
      <c r="K309" s="39"/>
    </row>
    <row r="310" spans="1:11" x14ac:dyDescent="0.25">
      <c r="A310" s="177">
        <v>2</v>
      </c>
      <c r="B310" s="30">
        <v>612</v>
      </c>
      <c r="C310" s="30">
        <v>15</v>
      </c>
      <c r="D310" s="29" t="s">
        <v>43</v>
      </c>
      <c r="E310" s="36">
        <v>0</v>
      </c>
      <c r="F310" s="36">
        <v>0</v>
      </c>
      <c r="G310" s="36">
        <v>0</v>
      </c>
      <c r="H310" s="158"/>
      <c r="I310" s="55">
        <v>0</v>
      </c>
      <c r="J310" s="79"/>
      <c r="K310" s="39"/>
    </row>
    <row r="311" spans="1:11" x14ac:dyDescent="0.25">
      <c r="A311" s="177">
        <v>2</v>
      </c>
      <c r="B311" s="30">
        <v>620</v>
      </c>
      <c r="C311" s="30">
        <v>15</v>
      </c>
      <c r="D311" s="29" t="s">
        <v>45</v>
      </c>
      <c r="E311" s="36">
        <v>0</v>
      </c>
      <c r="F311" s="36">
        <v>0</v>
      </c>
      <c r="G311" s="36">
        <v>0</v>
      </c>
      <c r="H311" s="158"/>
      <c r="I311" s="55">
        <v>0</v>
      </c>
      <c r="J311" s="79"/>
      <c r="K311" s="39"/>
    </row>
    <row r="312" spans="1:11" x14ac:dyDescent="0.25">
      <c r="A312" s="177">
        <v>2</v>
      </c>
      <c r="B312" s="30">
        <v>623</v>
      </c>
      <c r="C312" s="30">
        <v>15</v>
      </c>
      <c r="D312" s="29" t="s">
        <v>46</v>
      </c>
      <c r="E312" s="36">
        <v>193422204</v>
      </c>
      <c r="F312" s="36">
        <v>190622565.46000001</v>
      </c>
      <c r="G312" s="36">
        <v>0</v>
      </c>
      <c r="H312" s="158"/>
      <c r="I312" s="55">
        <v>2799638.5399999917</v>
      </c>
      <c r="J312" s="79"/>
      <c r="K312" s="39"/>
    </row>
    <row r="313" spans="1:11" x14ac:dyDescent="0.25">
      <c r="A313" s="177">
        <v>2</v>
      </c>
      <c r="B313" s="30">
        <v>624</v>
      </c>
      <c r="C313" s="30">
        <v>15</v>
      </c>
      <c r="D313" s="29" t="s">
        <v>47</v>
      </c>
      <c r="E313" s="36">
        <v>0</v>
      </c>
      <c r="F313" s="36">
        <v>0</v>
      </c>
      <c r="G313" s="36">
        <v>0</v>
      </c>
      <c r="H313" s="158"/>
      <c r="I313" s="55">
        <v>0</v>
      </c>
      <c r="J313" s="79"/>
      <c r="K313" s="39"/>
    </row>
    <row r="314" spans="1:11" x14ac:dyDescent="0.25">
      <c r="A314" s="177">
        <v>2</v>
      </c>
      <c r="B314" s="30">
        <v>656</v>
      </c>
      <c r="C314" s="30">
        <v>15</v>
      </c>
      <c r="D314" s="29" t="s">
        <v>56</v>
      </c>
      <c r="E314" s="36">
        <v>0</v>
      </c>
      <c r="F314" s="36">
        <v>0</v>
      </c>
      <c r="G314" s="36">
        <v>0</v>
      </c>
      <c r="H314" s="158"/>
      <c r="I314" s="55">
        <v>0</v>
      </c>
      <c r="J314" s="79"/>
      <c r="K314" s="39"/>
    </row>
    <row r="315" spans="1:11" x14ac:dyDescent="0.25">
      <c r="A315" s="177">
        <v>2</v>
      </c>
      <c r="B315" s="30">
        <v>670</v>
      </c>
      <c r="C315" s="30">
        <v>15</v>
      </c>
      <c r="D315" s="29" t="s">
        <v>98</v>
      </c>
      <c r="E315" s="36">
        <v>0</v>
      </c>
      <c r="F315" s="36">
        <v>0</v>
      </c>
      <c r="G315" s="36">
        <v>0</v>
      </c>
      <c r="H315" s="158"/>
      <c r="I315" s="55">
        <v>0</v>
      </c>
      <c r="J315" s="79"/>
      <c r="K315" s="39"/>
    </row>
    <row r="316" spans="1:11" x14ac:dyDescent="0.25">
      <c r="A316" s="177">
        <v>2</v>
      </c>
      <c r="B316" s="30">
        <v>804</v>
      </c>
      <c r="C316" s="30">
        <v>15</v>
      </c>
      <c r="D316" s="29" t="s">
        <v>78</v>
      </c>
      <c r="E316" s="36">
        <v>0</v>
      </c>
      <c r="F316" s="36">
        <v>0</v>
      </c>
      <c r="G316" s="36">
        <v>0</v>
      </c>
      <c r="H316" s="158"/>
      <c r="I316" s="55">
        <v>0</v>
      </c>
      <c r="J316" s="79"/>
      <c r="K316" s="39"/>
    </row>
    <row r="317" spans="1:11" x14ac:dyDescent="0.25">
      <c r="A317" s="177">
        <v>2</v>
      </c>
      <c r="B317" s="30">
        <v>902</v>
      </c>
      <c r="C317" s="30">
        <v>15</v>
      </c>
      <c r="D317" s="29" t="s">
        <v>133</v>
      </c>
      <c r="E317" s="36">
        <v>0</v>
      </c>
      <c r="F317" s="36">
        <v>0</v>
      </c>
      <c r="G317" s="36">
        <v>0</v>
      </c>
      <c r="H317" s="158"/>
      <c r="I317" s="55">
        <v>0</v>
      </c>
      <c r="J317" s="79"/>
      <c r="K317" s="39"/>
    </row>
    <row r="318" spans="1:11" x14ac:dyDescent="0.25">
      <c r="A318" s="177">
        <v>2</v>
      </c>
      <c r="B318" s="30">
        <v>903</v>
      </c>
      <c r="C318" s="30">
        <v>15</v>
      </c>
      <c r="D318" s="29" t="s">
        <v>48</v>
      </c>
      <c r="E318" s="36">
        <v>0</v>
      </c>
      <c r="F318" s="36">
        <v>0</v>
      </c>
      <c r="G318" s="36">
        <v>0</v>
      </c>
      <c r="H318" s="158"/>
      <c r="I318" s="55">
        <v>0</v>
      </c>
      <c r="J318" s="79"/>
      <c r="K318" s="39"/>
    </row>
    <row r="319" spans="1:11" x14ac:dyDescent="0.25">
      <c r="A319" s="177">
        <v>2</v>
      </c>
      <c r="B319" s="30">
        <v>904</v>
      </c>
      <c r="C319" s="30">
        <v>15</v>
      </c>
      <c r="D319" s="34" t="s">
        <v>111</v>
      </c>
      <c r="E319" s="36">
        <v>0</v>
      </c>
      <c r="F319" s="36">
        <v>0</v>
      </c>
      <c r="G319" s="36">
        <v>0</v>
      </c>
      <c r="H319" s="158"/>
      <c r="I319" s="55">
        <v>0</v>
      </c>
      <c r="J319" s="79"/>
      <c r="K319" s="39"/>
    </row>
    <row r="320" spans="1:11" x14ac:dyDescent="0.25">
      <c r="A320" s="177">
        <v>2</v>
      </c>
      <c r="B320" s="30">
        <v>905</v>
      </c>
      <c r="C320" s="30">
        <v>15</v>
      </c>
      <c r="D320" s="34" t="s">
        <v>112</v>
      </c>
      <c r="E320" s="36">
        <v>0</v>
      </c>
      <c r="F320" s="36">
        <v>0</v>
      </c>
      <c r="G320" s="36">
        <v>0</v>
      </c>
      <c r="H320" s="158"/>
      <c r="I320" s="55">
        <v>0</v>
      </c>
      <c r="J320" s="79"/>
      <c r="K320" s="39"/>
    </row>
    <row r="321" spans="1:11" x14ac:dyDescent="0.25">
      <c r="A321" s="177">
        <v>2</v>
      </c>
      <c r="B321" s="30">
        <v>906</v>
      </c>
      <c r="C321" s="30">
        <v>15</v>
      </c>
      <c r="D321" s="29" t="s">
        <v>49</v>
      </c>
      <c r="E321" s="36">
        <v>0</v>
      </c>
      <c r="F321" s="36">
        <v>0</v>
      </c>
      <c r="G321" s="36">
        <v>0</v>
      </c>
      <c r="H321" s="158"/>
      <c r="I321" s="55">
        <v>0</v>
      </c>
      <c r="K321" s="39"/>
    </row>
    <row r="322" spans="1:11" x14ac:dyDescent="0.25">
      <c r="A322" s="177">
        <v>2</v>
      </c>
      <c r="B322" s="30">
        <v>908</v>
      </c>
      <c r="C322" s="30">
        <v>15</v>
      </c>
      <c r="D322" s="29" t="s">
        <v>81</v>
      </c>
      <c r="E322" s="36">
        <v>0</v>
      </c>
      <c r="F322" s="36">
        <v>0</v>
      </c>
      <c r="G322" s="36">
        <v>0</v>
      </c>
      <c r="H322" s="158"/>
      <c r="I322" s="55">
        <v>0</v>
      </c>
      <c r="K322" s="39"/>
    </row>
    <row r="323" spans="1:11" ht="12.75" customHeight="1" thickBot="1" x14ac:dyDescent="0.35">
      <c r="A323" s="24"/>
      <c r="B323" s="25"/>
      <c r="C323" s="25"/>
      <c r="D323" s="25"/>
      <c r="E323" s="49"/>
      <c r="F323" s="49"/>
      <c r="G323" s="49"/>
      <c r="H323" s="152"/>
      <c r="I323" s="72"/>
      <c r="K323" s="39"/>
    </row>
    <row r="324" spans="1:11" s="23" customFormat="1" ht="15.75" thickTop="1" x14ac:dyDescent="0.3">
      <c r="A324" s="42"/>
      <c r="B324" s="42"/>
      <c r="C324" s="42"/>
      <c r="D324" s="51"/>
      <c r="E324" s="35"/>
      <c r="F324" s="54"/>
      <c r="G324" s="54"/>
      <c r="H324" s="162"/>
      <c r="I324" s="96">
        <v>0</v>
      </c>
      <c r="K324" s="39"/>
    </row>
    <row r="325" spans="1:11" s="23" customFormat="1" ht="31.5" customHeight="1" x14ac:dyDescent="0.3">
      <c r="A325" s="9"/>
      <c r="B325" s="12"/>
      <c r="C325" s="9"/>
      <c r="D325" s="9"/>
      <c r="E325" s="9"/>
      <c r="F325" s="9"/>
      <c r="G325" s="9"/>
      <c r="H325" s="38"/>
      <c r="I325" s="10" t="s">
        <v>0</v>
      </c>
      <c r="K325" s="39"/>
    </row>
    <row r="326" spans="1:11" ht="15" x14ac:dyDescent="0.3">
      <c r="A326" s="186" t="s">
        <v>67</v>
      </c>
      <c r="B326" s="186"/>
      <c r="C326" s="186"/>
      <c r="D326" s="186"/>
      <c r="E326" s="186"/>
      <c r="F326" s="186"/>
      <c r="G326" s="187"/>
      <c r="H326" s="144"/>
      <c r="I326" s="11" t="s">
        <v>139</v>
      </c>
      <c r="J326" s="79"/>
      <c r="K326" s="39"/>
    </row>
    <row r="327" spans="1:11" ht="15" x14ac:dyDescent="0.3">
      <c r="A327" s="186" t="s">
        <v>136</v>
      </c>
      <c r="B327" s="186"/>
      <c r="C327" s="186"/>
      <c r="D327" s="186"/>
      <c r="E327" s="186"/>
      <c r="F327" s="186"/>
      <c r="G327" s="187"/>
      <c r="H327" s="144"/>
      <c r="I327" s="9">
        <v>0</v>
      </c>
      <c r="J327" s="79"/>
      <c r="K327" s="39"/>
    </row>
    <row r="328" spans="1:11" ht="15" x14ac:dyDescent="0.3">
      <c r="A328" s="186" t="s">
        <v>83</v>
      </c>
      <c r="B328" s="186"/>
      <c r="C328" s="186"/>
      <c r="D328" s="186"/>
      <c r="E328" s="186"/>
      <c r="F328" s="186"/>
      <c r="G328" s="187"/>
      <c r="H328" s="144"/>
      <c r="I328" s="9">
        <v>0</v>
      </c>
      <c r="J328" s="79"/>
      <c r="K328" s="39"/>
    </row>
    <row r="329" spans="1:11" ht="15.75" thickBot="1" x14ac:dyDescent="0.35">
      <c r="A329" s="100"/>
      <c r="B329" s="112"/>
      <c r="C329" s="93"/>
      <c r="D329" s="93"/>
      <c r="E329" s="98"/>
      <c r="F329" s="98"/>
      <c r="G329" s="98"/>
      <c r="H329" s="167"/>
      <c r="I329" s="98"/>
      <c r="J329" s="79"/>
      <c r="K329" s="39"/>
    </row>
    <row r="330" spans="1:11" ht="15.75" thickTop="1" x14ac:dyDescent="0.25">
      <c r="A330" s="14"/>
      <c r="B330" s="16"/>
      <c r="C330" s="16"/>
      <c r="D330" s="16"/>
      <c r="E330" s="29"/>
      <c r="F330" s="29"/>
      <c r="G330" s="197" t="s">
        <v>82</v>
      </c>
      <c r="H330" s="168"/>
      <c r="I330" s="95"/>
      <c r="J330" s="79"/>
      <c r="K330" s="39"/>
    </row>
    <row r="331" spans="1:11" ht="15" x14ac:dyDescent="0.3">
      <c r="A331" s="18" t="s">
        <v>2</v>
      </c>
      <c r="B331" s="19" t="s">
        <v>3</v>
      </c>
      <c r="C331" s="19" t="s">
        <v>4</v>
      </c>
      <c r="D331" s="19" t="s">
        <v>5</v>
      </c>
      <c r="E331" s="19" t="s">
        <v>6</v>
      </c>
      <c r="F331" s="19" t="s">
        <v>7</v>
      </c>
      <c r="G331" s="189"/>
      <c r="H331" s="146"/>
      <c r="I331" s="20" t="s">
        <v>8</v>
      </c>
      <c r="J331" s="79"/>
      <c r="K331" s="39"/>
    </row>
    <row r="332" spans="1:11" ht="12" customHeight="1" x14ac:dyDescent="0.3">
      <c r="A332" s="21"/>
      <c r="B332" s="19"/>
      <c r="C332" s="19"/>
      <c r="D332" s="19"/>
      <c r="E332" s="22"/>
      <c r="F332" s="22"/>
      <c r="G332" s="189"/>
      <c r="H332" s="146"/>
      <c r="I332" s="20" t="s">
        <v>64</v>
      </c>
      <c r="K332" s="39"/>
    </row>
    <row r="333" spans="1:11" ht="15.75" thickBot="1" x14ac:dyDescent="0.35">
      <c r="A333" s="24"/>
      <c r="B333" s="26"/>
      <c r="C333" s="26"/>
      <c r="D333" s="26"/>
      <c r="E333" s="25"/>
      <c r="F333" s="25"/>
      <c r="G333" s="190"/>
      <c r="H333" s="147"/>
      <c r="I333" s="27"/>
      <c r="K333" s="39"/>
    </row>
    <row r="334" spans="1:11" ht="10.5" customHeight="1" thickTop="1" x14ac:dyDescent="0.3">
      <c r="A334" s="21"/>
      <c r="B334" s="19"/>
      <c r="C334" s="19"/>
      <c r="D334" s="19"/>
      <c r="E334" s="136"/>
      <c r="F334" s="137"/>
      <c r="G334" s="138"/>
      <c r="H334" s="146"/>
      <c r="I334" s="179"/>
      <c r="K334" s="39"/>
    </row>
    <row r="335" spans="1:11" x14ac:dyDescent="0.25">
      <c r="A335" s="33">
        <v>2</v>
      </c>
      <c r="B335" s="30">
        <v>909</v>
      </c>
      <c r="C335" s="30">
        <v>15</v>
      </c>
      <c r="D335" s="29" t="s">
        <v>116</v>
      </c>
      <c r="E335" s="35">
        <v>0</v>
      </c>
      <c r="F335" s="36">
        <v>0</v>
      </c>
      <c r="G335" s="36">
        <v>0</v>
      </c>
      <c r="H335" s="158"/>
      <c r="I335" s="55">
        <v>0</v>
      </c>
      <c r="K335" s="39"/>
    </row>
    <row r="336" spans="1:11" x14ac:dyDescent="0.25">
      <c r="A336" s="33">
        <v>2</v>
      </c>
      <c r="B336" s="30">
        <v>910</v>
      </c>
      <c r="C336" s="30">
        <v>15</v>
      </c>
      <c r="D336" s="29" t="s">
        <v>97</v>
      </c>
      <c r="E336" s="35">
        <v>0</v>
      </c>
      <c r="F336" s="36">
        <v>0</v>
      </c>
      <c r="G336" s="36">
        <v>0</v>
      </c>
      <c r="H336" s="158"/>
      <c r="I336" s="55">
        <v>0</v>
      </c>
      <c r="K336" s="39"/>
    </row>
    <row r="337" spans="1:11" x14ac:dyDescent="0.25">
      <c r="A337" s="33">
        <v>2</v>
      </c>
      <c r="B337" s="30">
        <v>912</v>
      </c>
      <c r="C337" s="30">
        <v>15</v>
      </c>
      <c r="D337" s="34" t="s">
        <v>74</v>
      </c>
      <c r="E337" s="35">
        <v>0</v>
      </c>
      <c r="F337" s="36">
        <v>0</v>
      </c>
      <c r="G337" s="36">
        <v>0</v>
      </c>
      <c r="H337" s="158"/>
      <c r="I337" s="55">
        <v>0</v>
      </c>
      <c r="K337" s="39"/>
    </row>
    <row r="338" spans="1:11" x14ac:dyDescent="0.25">
      <c r="A338" s="33">
        <v>3</v>
      </c>
      <c r="B338" s="30">
        <v>250</v>
      </c>
      <c r="C338" s="30">
        <v>15</v>
      </c>
      <c r="D338" s="43" t="s">
        <v>114</v>
      </c>
      <c r="E338" s="35">
        <v>0</v>
      </c>
      <c r="F338" s="36">
        <v>0</v>
      </c>
      <c r="G338" s="36">
        <v>0</v>
      </c>
      <c r="H338" s="158"/>
      <c r="I338" s="55">
        <v>0</v>
      </c>
      <c r="K338" s="39"/>
    </row>
    <row r="339" spans="1:11" x14ac:dyDescent="0.25">
      <c r="A339" s="33">
        <v>3</v>
      </c>
      <c r="B339" s="30">
        <v>850</v>
      </c>
      <c r="C339" s="30">
        <v>15</v>
      </c>
      <c r="D339" s="29" t="s">
        <v>50</v>
      </c>
      <c r="E339" s="35">
        <v>145824725388.45001</v>
      </c>
      <c r="F339" s="36">
        <v>145824725388.45001</v>
      </c>
      <c r="G339" s="36">
        <v>0</v>
      </c>
      <c r="H339" s="158"/>
      <c r="I339" s="55">
        <v>0</v>
      </c>
      <c r="K339" s="39"/>
    </row>
    <row r="340" spans="1:11" ht="14.25" thickBot="1" x14ac:dyDescent="0.3">
      <c r="A340" s="45"/>
      <c r="B340" s="47"/>
      <c r="C340" s="47"/>
      <c r="D340" s="82"/>
      <c r="E340" s="48"/>
      <c r="F340" s="49"/>
      <c r="G340" s="49"/>
      <c r="H340" s="152"/>
      <c r="I340" s="50"/>
      <c r="K340" s="39"/>
    </row>
    <row r="341" spans="1:11" ht="15.75" thickTop="1" x14ac:dyDescent="0.3">
      <c r="A341" s="57"/>
      <c r="B341" s="59"/>
      <c r="C341" s="59"/>
      <c r="D341" s="59"/>
      <c r="E341" s="60"/>
      <c r="F341" s="61"/>
      <c r="G341" s="62"/>
      <c r="H341" s="155"/>
      <c r="I341" s="63"/>
      <c r="K341" s="39"/>
    </row>
    <row r="342" spans="1:11" s="89" customFormat="1" ht="15" x14ac:dyDescent="0.3">
      <c r="A342" s="191" t="s">
        <v>115</v>
      </c>
      <c r="B342" s="192"/>
      <c r="C342" s="192"/>
      <c r="D342" s="193"/>
      <c r="E342" s="64">
        <f>SUM(E291:E340)</f>
        <v>147336185228.44</v>
      </c>
      <c r="F342" s="64">
        <f>SUM(F291:F340)</f>
        <v>147308871706.84003</v>
      </c>
      <c r="G342" s="64">
        <f>SUM(G291:G340)</f>
        <v>0</v>
      </c>
      <c r="H342" s="161">
        <f>SUM(H291:H340)</f>
        <v>0</v>
      </c>
      <c r="I342" s="66">
        <f>SUM(I291:I340)</f>
        <v>27313521.600000024</v>
      </c>
      <c r="K342" s="39"/>
    </row>
    <row r="343" spans="1:11" s="89" customFormat="1" ht="15" x14ac:dyDescent="0.3">
      <c r="A343" s="92"/>
      <c r="B343" s="112"/>
      <c r="C343" s="93"/>
      <c r="D343" s="94"/>
      <c r="E343" s="64"/>
      <c r="F343" s="64"/>
      <c r="G343" s="65"/>
      <c r="H343" s="156"/>
      <c r="I343" s="66"/>
      <c r="K343" s="39"/>
    </row>
    <row r="344" spans="1:11" s="5" customFormat="1" ht="15.75" thickBot="1" x14ac:dyDescent="0.35">
      <c r="A344" s="67"/>
      <c r="B344" s="68"/>
      <c r="C344" s="68"/>
      <c r="D344" s="68"/>
      <c r="E344" s="69"/>
      <c r="F344" s="70"/>
      <c r="G344" s="71"/>
      <c r="H344" s="157"/>
      <c r="I344" s="72"/>
      <c r="J344" s="4"/>
      <c r="K344" s="91"/>
    </row>
    <row r="345" spans="1:11" s="6" customFormat="1" ht="15.75" thickTop="1" x14ac:dyDescent="0.3">
      <c r="A345" s="57"/>
      <c r="B345" s="59"/>
      <c r="C345" s="59"/>
      <c r="D345" s="42"/>
      <c r="E345" s="44"/>
      <c r="F345" s="74"/>
      <c r="G345" s="62"/>
      <c r="H345" s="156"/>
      <c r="I345" s="55"/>
      <c r="K345" s="91"/>
    </row>
    <row r="346" spans="1:11" s="6" customFormat="1" ht="15" x14ac:dyDescent="0.3">
      <c r="A346" s="191" t="s">
        <v>103</v>
      </c>
      <c r="B346" s="192"/>
      <c r="C346" s="192"/>
      <c r="D346" s="193"/>
      <c r="E346" s="64">
        <f>+E342+E278+E267+E254+E170</f>
        <v>1554763568943.21</v>
      </c>
      <c r="F346" s="64">
        <f>+F342+F278+F267+F254+F170</f>
        <v>1556573607457.4001</v>
      </c>
      <c r="G346" s="64">
        <f>+G342+G278+G267+G254+G170</f>
        <v>-474956989.41000009</v>
      </c>
      <c r="H346" s="161"/>
      <c r="I346" s="66">
        <f>+I342+I278+I267+I254+I170</f>
        <v>-2284995503.6000948</v>
      </c>
      <c r="K346" s="91"/>
    </row>
    <row r="347" spans="1:11" s="6" customFormat="1" ht="15.75" thickBot="1" x14ac:dyDescent="0.35">
      <c r="A347" s="67"/>
      <c r="B347" s="68"/>
      <c r="C347" s="68"/>
      <c r="D347" s="68"/>
      <c r="E347" s="75"/>
      <c r="F347" s="76"/>
      <c r="G347" s="77"/>
      <c r="H347" s="159"/>
      <c r="I347" s="78"/>
      <c r="K347" s="91"/>
    </row>
    <row r="348" spans="1:11" s="6" customFormat="1" ht="20.25" customHeight="1" thickTop="1" x14ac:dyDescent="0.3">
      <c r="A348" s="57"/>
      <c r="B348" s="59"/>
      <c r="C348" s="59"/>
      <c r="D348" s="59"/>
      <c r="E348" s="60"/>
      <c r="F348" s="61"/>
      <c r="G348" s="85"/>
      <c r="H348" s="169"/>
      <c r="I348" s="63"/>
      <c r="K348" s="91"/>
    </row>
    <row r="349" spans="1:11" s="6" customFormat="1" ht="15" x14ac:dyDescent="0.3">
      <c r="A349" s="191" t="s">
        <v>62</v>
      </c>
      <c r="B349" s="192"/>
      <c r="C349" s="192"/>
      <c r="D349" s="193"/>
      <c r="E349" s="64">
        <f>+E346+E87</f>
        <v>1706953636770.489</v>
      </c>
      <c r="F349" s="64">
        <f>+F346+F87</f>
        <v>1697717482987.2302</v>
      </c>
      <c r="G349" s="64">
        <f>+G346+G87</f>
        <v>639045941.39999986</v>
      </c>
      <c r="H349" s="161"/>
      <c r="I349" s="66">
        <f>+I346+I87</f>
        <v>9875199724.6589012</v>
      </c>
      <c r="K349" s="91"/>
    </row>
    <row r="350" spans="1:11" s="6" customFormat="1" ht="15.75" thickBot="1" x14ac:dyDescent="0.35">
      <c r="A350" s="67"/>
      <c r="B350" s="68"/>
      <c r="C350" s="68"/>
      <c r="D350" s="68"/>
      <c r="E350" s="86"/>
      <c r="F350" s="87"/>
      <c r="G350" s="77"/>
      <c r="H350" s="159"/>
      <c r="I350" s="88"/>
      <c r="K350" s="91"/>
    </row>
    <row r="351" spans="1:11" s="6" customFormat="1" ht="14.25" thickTop="1" x14ac:dyDescent="0.25">
      <c r="A351" s="42"/>
      <c r="B351" s="42"/>
      <c r="C351" s="42"/>
      <c r="D351" s="42"/>
      <c r="E351" s="113"/>
      <c r="F351" s="113"/>
      <c r="G351" s="113"/>
      <c r="H351" s="153"/>
      <c r="I351" s="90"/>
      <c r="K351" s="91"/>
    </row>
    <row r="352" spans="1:11" s="6" customFormat="1" ht="15.75" customHeight="1" x14ac:dyDescent="0.3">
      <c r="A352" s="1" t="s">
        <v>84</v>
      </c>
      <c r="B352" s="2"/>
      <c r="C352" s="2"/>
      <c r="D352" s="2"/>
      <c r="E352" s="3"/>
      <c r="F352" s="3"/>
      <c r="G352" s="8"/>
      <c r="H352" s="170"/>
      <c r="I352" s="3"/>
    </row>
    <row r="353" spans="1:9" s="6" customFormat="1" ht="15.75" customHeight="1" x14ac:dyDescent="0.25">
      <c r="A353" s="196" t="s">
        <v>137</v>
      </c>
      <c r="B353" s="196"/>
      <c r="C353" s="196"/>
      <c r="D353" s="196"/>
      <c r="E353" s="196"/>
      <c r="F353" s="196"/>
      <c r="G353" s="196"/>
      <c r="H353" s="196"/>
      <c r="I353" s="196"/>
    </row>
    <row r="354" spans="1:9" s="6" customFormat="1" ht="22.5" customHeight="1" x14ac:dyDescent="0.25">
      <c r="A354" s="196"/>
      <c r="B354" s="196"/>
      <c r="C354" s="196"/>
      <c r="D354" s="196"/>
      <c r="E354" s="196"/>
      <c r="F354" s="196"/>
      <c r="G354" s="196"/>
      <c r="H354" s="196"/>
      <c r="I354" s="196"/>
    </row>
    <row r="355" spans="1:9" s="6" customFormat="1" ht="9" customHeight="1" x14ac:dyDescent="0.25">
      <c r="A355" s="196"/>
      <c r="B355" s="196"/>
      <c r="C355" s="196"/>
      <c r="D355" s="196"/>
      <c r="E355" s="196"/>
      <c r="F355" s="196"/>
      <c r="G355" s="196"/>
      <c r="H355" s="196"/>
      <c r="I355" s="196"/>
    </row>
    <row r="356" spans="1:9" s="6" customFormat="1" ht="13.5" hidden="1" customHeight="1" x14ac:dyDescent="0.25">
      <c r="A356" s="196"/>
      <c r="B356" s="196"/>
      <c r="C356" s="196"/>
      <c r="D356" s="196"/>
      <c r="E356" s="196"/>
      <c r="F356" s="196"/>
      <c r="G356" s="196"/>
      <c r="H356" s="196"/>
      <c r="I356" s="196"/>
    </row>
    <row r="357" spans="1:9" s="6" customFormat="1" ht="13.5" hidden="1" customHeight="1" x14ac:dyDescent="0.25">
      <c r="A357" s="196"/>
      <c r="B357" s="196"/>
      <c r="C357" s="196"/>
      <c r="D357" s="196"/>
      <c r="E357" s="196"/>
      <c r="F357" s="196"/>
      <c r="G357" s="196"/>
      <c r="H357" s="196"/>
      <c r="I357" s="196"/>
    </row>
    <row r="358" spans="1:9" s="6" customFormat="1" ht="30.75" hidden="1" customHeight="1" x14ac:dyDescent="0.25">
      <c r="A358" s="196"/>
      <c r="B358" s="196"/>
      <c r="C358" s="196"/>
      <c r="D358" s="196"/>
      <c r="E358" s="196"/>
      <c r="F358" s="196"/>
      <c r="G358" s="196"/>
      <c r="H358" s="196"/>
      <c r="I358" s="196"/>
    </row>
    <row r="359" spans="1:9" s="6" customFormat="1" hidden="1" x14ac:dyDescent="0.25">
      <c r="A359" s="7"/>
      <c r="B359" s="176"/>
      <c r="C359" s="7"/>
      <c r="D359" s="7"/>
      <c r="E359" s="7"/>
      <c r="F359" s="7"/>
      <c r="G359" s="7"/>
      <c r="H359" s="171"/>
      <c r="I359" s="7"/>
    </row>
    <row r="360" spans="1:9" s="6" customFormat="1" ht="32.25" customHeight="1" x14ac:dyDescent="0.25">
      <c r="A360" s="194" t="s">
        <v>151</v>
      </c>
      <c r="B360" s="194"/>
      <c r="C360" s="194"/>
      <c r="D360" s="194"/>
      <c r="E360" s="194"/>
      <c r="F360" s="194"/>
      <c r="G360" s="194"/>
      <c r="H360" s="194"/>
      <c r="I360" s="194"/>
    </row>
    <row r="361" spans="1:9" s="6" customFormat="1" ht="30" customHeight="1" x14ac:dyDescent="0.25">
      <c r="A361" s="194" t="s">
        <v>152</v>
      </c>
      <c r="B361" s="194"/>
      <c r="C361" s="194"/>
      <c r="D361" s="194"/>
      <c r="E361" s="194"/>
      <c r="F361" s="194"/>
      <c r="G361" s="194"/>
      <c r="H361" s="194"/>
      <c r="I361" s="194"/>
    </row>
    <row r="362" spans="1:9" s="6" customFormat="1" ht="29.25" customHeight="1" x14ac:dyDescent="0.25">
      <c r="A362" s="194" t="s">
        <v>154</v>
      </c>
      <c r="B362" s="195"/>
      <c r="C362" s="195"/>
      <c r="D362" s="195"/>
      <c r="E362" s="195"/>
      <c r="F362" s="195"/>
      <c r="G362" s="195"/>
      <c r="H362" s="195"/>
      <c r="I362" s="195"/>
    </row>
    <row r="363" spans="1:9" ht="28.5" customHeight="1" x14ac:dyDescent="0.25">
      <c r="A363" s="194" t="s">
        <v>153</v>
      </c>
      <c r="B363" s="195"/>
      <c r="C363" s="195"/>
      <c r="D363" s="195"/>
      <c r="E363" s="195"/>
      <c r="F363" s="195"/>
      <c r="G363" s="195"/>
      <c r="H363" s="195"/>
      <c r="I363" s="195"/>
    </row>
    <row r="364" spans="1:9" ht="27.75" customHeight="1" x14ac:dyDescent="0.25">
      <c r="A364" s="194" t="s">
        <v>155</v>
      </c>
      <c r="B364" s="195"/>
      <c r="C364" s="195"/>
      <c r="D364" s="195"/>
      <c r="E364" s="195"/>
      <c r="F364" s="195"/>
      <c r="G364" s="195"/>
      <c r="H364" s="195"/>
      <c r="I364" s="195"/>
    </row>
    <row r="365" spans="1:9" ht="29.25" customHeight="1" x14ac:dyDescent="0.25">
      <c r="A365" s="194" t="s">
        <v>156</v>
      </c>
      <c r="B365" s="195"/>
      <c r="C365" s="195"/>
      <c r="D365" s="195"/>
      <c r="E365" s="195"/>
      <c r="F365" s="195"/>
      <c r="G365" s="195"/>
      <c r="H365" s="195"/>
      <c r="I365" s="195"/>
    </row>
    <row r="366" spans="1:9" x14ac:dyDescent="0.25">
      <c r="A366" s="194" t="s">
        <v>157</v>
      </c>
      <c r="B366" s="194"/>
      <c r="C366" s="194"/>
      <c r="D366" s="194"/>
      <c r="E366" s="194"/>
      <c r="F366" s="194"/>
      <c r="G366" s="194"/>
      <c r="H366" s="194"/>
      <c r="I366" s="194"/>
    </row>
  </sheetData>
  <mergeCells count="50">
    <mergeCell ref="A362:I362"/>
    <mergeCell ref="A363:I363"/>
    <mergeCell ref="A328:G328"/>
    <mergeCell ref="G330:G333"/>
    <mergeCell ref="A232:G232"/>
    <mergeCell ref="A233:G233"/>
    <mergeCell ref="G235:G238"/>
    <mergeCell ref="A278:D278"/>
    <mergeCell ref="A190:G190"/>
    <mergeCell ref="G192:G195"/>
    <mergeCell ref="A231:G231"/>
    <mergeCell ref="A360:I360"/>
    <mergeCell ref="A366:I366"/>
    <mergeCell ref="A283:G283"/>
    <mergeCell ref="A349:D349"/>
    <mergeCell ref="A365:I365"/>
    <mergeCell ref="A353:I358"/>
    <mergeCell ref="A364:I364"/>
    <mergeCell ref="A346:D346"/>
    <mergeCell ref="G286:G289"/>
    <mergeCell ref="A342:D342"/>
    <mergeCell ref="A326:G326"/>
    <mergeCell ref="A327:G327"/>
    <mergeCell ref="A361:I361"/>
    <mergeCell ref="A91:G91"/>
    <mergeCell ref="A92:G92"/>
    <mergeCell ref="G94:G97"/>
    <mergeCell ref="A188:G188"/>
    <mergeCell ref="A189:G189"/>
    <mergeCell ref="A44:G44"/>
    <mergeCell ref="A45:G45"/>
    <mergeCell ref="A46:G46"/>
    <mergeCell ref="G48:G51"/>
    <mergeCell ref="A90:G90"/>
    <mergeCell ref="A2:G2"/>
    <mergeCell ref="A3:G3"/>
    <mergeCell ref="A4:G4"/>
    <mergeCell ref="G6:G9"/>
    <mergeCell ref="A284:G284"/>
    <mergeCell ref="A282:G282"/>
    <mergeCell ref="A84:D84"/>
    <mergeCell ref="A67:D67"/>
    <mergeCell ref="A87:D87"/>
    <mergeCell ref="A267:D267"/>
    <mergeCell ref="A254:D254"/>
    <mergeCell ref="A170:D170"/>
    <mergeCell ref="A138:G138"/>
    <mergeCell ref="A139:G139"/>
    <mergeCell ref="A140:G140"/>
    <mergeCell ref="G142:G145"/>
  </mergeCells>
  <phoneticPr fontId="0" type="noConversion"/>
  <printOptions horizontalCentered="1"/>
  <pageMargins left="0.59055118110236227" right="0.59055118110236227" top="1.1811023622047245" bottom="0.39370078740157483" header="0" footer="0"/>
  <pageSetup paperSize="9" scale="70" fitToHeight="0" orientation="landscape" r:id="rId1"/>
  <headerFooter alignWithMargins="0"/>
  <rowBreaks count="7" manualBreakCount="7">
    <brk id="42" max="9" man="1"/>
    <brk id="88" max="9" man="1"/>
    <brk id="136" max="9" man="1"/>
    <brk id="185" max="9" man="1"/>
    <brk id="229" max="9" man="1"/>
    <brk id="279" max="9" man="1"/>
    <brk id="323" max="9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Cuadro 32</vt:lpstr>
      <vt:lpstr>'Cuadro 32'!Área_de_impresión</vt:lpstr>
    </vt:vector>
  </TitlesOfParts>
  <Company>Ministerio de Economia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adantoni</dc:creator>
  <cp:lastModifiedBy>Analia D'Antoni</cp:lastModifiedBy>
  <cp:lastPrinted>2018-06-20T17:49:29Z</cp:lastPrinted>
  <dcterms:created xsi:type="dcterms:W3CDTF">2003-06-25T19:40:58Z</dcterms:created>
  <dcterms:modified xsi:type="dcterms:W3CDTF">2018-06-21T16:43:18Z</dcterms:modified>
</cp:coreProperties>
</file>