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7995" windowHeight="6660" activeTab="3"/>
  </bookViews>
  <sheets>
    <sheet name="I TRIM" sheetId="2" r:id="rId1"/>
    <sheet name="ACUM II TRIM" sheetId="1" r:id="rId2"/>
    <sheet name="ACUM III TRIM" sheetId="4" r:id="rId3"/>
    <sheet name="ACUM IV TRIM" sheetId="5" r:id="rId4"/>
  </sheets>
  <definedNames>
    <definedName name="_xlnm.Print_Area" localSheetId="1">'ACUM II TRIM'!$A$1:$J$36</definedName>
    <definedName name="_xlnm.Print_Area" localSheetId="2">'ACUM III TRIM'!$A$1:$K$34</definedName>
    <definedName name="_xlnm.Print_Area" localSheetId="3">'ACUM IV TRIM'!$A$1:$K$34</definedName>
    <definedName name="_xlnm.Print_Area" localSheetId="0">'I TRIM'!$A$1:$J$36</definedName>
  </definedNames>
  <calcPr calcId="145621"/>
</workbook>
</file>

<file path=xl/calcChain.xml><?xml version="1.0" encoding="utf-8"?>
<calcChain xmlns="http://schemas.openxmlformats.org/spreadsheetml/2006/main">
  <c r="J21" i="4" l="1"/>
  <c r="I31" i="1"/>
  <c r="J21" i="1"/>
  <c r="I31" i="2"/>
  <c r="I33" i="2"/>
  <c r="J33" i="2"/>
  <c r="J31" i="2"/>
  <c r="J21" i="2"/>
  <c r="I33" i="5" l="1"/>
  <c r="G31" i="5" l="1"/>
  <c r="I31" i="4"/>
  <c r="I33" i="4" s="1"/>
  <c r="H31" i="2"/>
  <c r="H33" i="2" s="1"/>
  <c r="H31" i="4"/>
  <c r="E31" i="5" l="1"/>
  <c r="G31" i="1"/>
  <c r="G33" i="1" s="1"/>
  <c r="F31" i="5"/>
  <c r="G31" i="4"/>
  <c r="F31" i="4"/>
  <c r="I33" i="1"/>
  <c r="I31" i="5"/>
  <c r="H31" i="5"/>
  <c r="E31" i="2"/>
  <c r="E33" i="2" s="1"/>
  <c r="F31" i="2"/>
  <c r="F33" i="2" s="1"/>
  <c r="G31" i="2"/>
  <c r="G33" i="2" s="1"/>
  <c r="H31" i="1"/>
  <c r="H33" i="1" s="1"/>
  <c r="E31" i="4"/>
  <c r="F31" i="1"/>
  <c r="F33" i="1" s="1"/>
  <c r="E31" i="1"/>
  <c r="J31" i="1" l="1"/>
  <c r="J31" i="5"/>
  <c r="J33" i="5" s="1"/>
  <c r="J31" i="4"/>
  <c r="J33" i="4" s="1"/>
  <c r="E33" i="1"/>
  <c r="J33" i="1" l="1"/>
</calcChain>
</file>

<file path=xl/sharedStrings.xml><?xml version="1.0" encoding="utf-8"?>
<sst xmlns="http://schemas.openxmlformats.org/spreadsheetml/2006/main" count="151" uniqueCount="42">
  <si>
    <t>PROVINCIAS</t>
  </si>
  <si>
    <t>INGRESOS BRUTOS</t>
  </si>
  <si>
    <t>INMOBILIARIO</t>
  </si>
  <si>
    <t>SELLOS</t>
  </si>
  <si>
    <t>AUTOMOTORES</t>
  </si>
  <si>
    <t>OTROS</t>
  </si>
  <si>
    <t>TOTAL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</si>
  <si>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</si>
  <si>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</si>
  <si>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</si>
  <si>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</si>
  <si>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</si>
  <si>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</si>
  <si>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</si>
  <si>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</si>
  <si>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</si>
  <si>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</si>
  <si>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</si>
  <si>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</si>
  <si>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</si>
  <si>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</si>
  <si>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</si>
  <si>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</si>
  <si>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</si>
  <si>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</si>
  <si>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</si>
  <si>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</si>
  <si>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</si>
  <si>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TUCUMÁN</t>
  </si>
  <si>
    <t>TIERRA DEL FUEGO</t>
  </si>
  <si>
    <t>C.A.B.A.</t>
  </si>
  <si>
    <t>.</t>
  </si>
  <si>
    <t>DIRECCION NACIONAL DE</t>
  </si>
  <si>
    <t>ASUNTOS PROVINCIALES</t>
  </si>
  <si>
    <t xml:space="preserve">Direccion  Nacional  </t>
  </si>
  <si>
    <t>de Asuntos Provinciales</t>
  </si>
  <si>
    <t xml:space="preserve">Nota 2:  Los datos pueden presentar diferencias con la información publicada por las Jurisdicciones en razón de las adecuaciones metodológicas que realiza la DNAP, y está sujeta a modificaciones por nueva información. </t>
  </si>
  <si>
    <t>Fecha de última actualización 22/12/2020</t>
  </si>
  <si>
    <t xml:space="preserve">Nota:  Los datos pueden presentar diferencias con la información publicada por las Jurisdicciones en razón de las adecuaciones metodológicas que realiza la DNAP, y está sujeta a modificaciones por nueva información. </t>
  </si>
  <si>
    <t>Fecha de última actualización: 7 de mayo de 2021</t>
  </si>
  <si>
    <t>Fecha de última actualización 04 de junio de 2021</t>
  </si>
  <si>
    <t>Nota 1: La información es provisoria y está elaborada en base a datos publicados por las Jurisdicciones disponibles al 17 de mayo  de 2021, excepto para las provincias del Chaco y de Tierra del fuego que se estimó el último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</si>
</sst>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5" fillId="3" borderId="2" xfId="0" applyFont="1" applyFill="1" applyBorder="1"/>
    <xf numFmtId="0" fontId="4" fillId="2" borderId="3" xfId="0" applyFont="1" applyFill="1" applyBorder="1"/>
    <xf numFmtId="4" fontId="2" fillId="2" borderId="4" xfId="0" applyNumberFormat="1" applyFont="1" applyFill="1" applyBorder="1"/>
    <xf numFmtId="4" fontId="5" fillId="3" borderId="5" xfId="0" applyNumberFormat="1" applyFont="1" applyFill="1" applyBorder="1"/>
    <xf numFmtId="4" fontId="2" fillId="2" borderId="6" xfId="0" applyNumberFormat="1" applyFont="1" applyFill="1" applyBorder="1"/>
    <xf numFmtId="4" fontId="5" fillId="3" borderId="7" xfId="0" applyNumberFormat="1" applyFont="1" applyFill="1" applyBorder="1"/>
    <xf numFmtId="4" fontId="2" fillId="2" borderId="0" xfId="0" applyNumberFormat="1" applyFont="1" applyFill="1" applyBorder="1"/>
    <xf numFmtId="4" fontId="2" fillId="2" borderId="8" xfId="0" applyNumberFormat="1" applyFont="1" applyFill="1" applyBorder="1"/>
    <xf numFmtId="4" fontId="5" fillId="3" borderId="9" xfId="0" applyNumberFormat="1" applyFont="1" applyFill="1" applyBorder="1"/>
    <xf numFmtId="4" fontId="2" fillId="2" borderId="10" xfId="0" applyNumberFormat="1" applyFont="1" applyFill="1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/>
    <xf numFmtId="4" fontId="5" fillId="3" borderId="16" xfId="0" applyNumberFormat="1" applyFont="1" applyFill="1" applyBorder="1"/>
    <xf numFmtId="4" fontId="5" fillId="3" borderId="17" xfId="0" applyNumberFormat="1" applyFont="1" applyFill="1" applyBorder="1"/>
    <xf numFmtId="4" fontId="5" fillId="3" borderId="18" xfId="0" applyNumberFormat="1" applyFont="1" applyFill="1" applyBorder="1"/>
    <xf numFmtId="4" fontId="2" fillId="2" borderId="19" xfId="0" applyNumberFormat="1" applyFont="1" applyFill="1" applyBorder="1"/>
    <xf numFmtId="0" fontId="2" fillId="2" borderId="6" xfId="0" applyFont="1" applyFill="1" applyBorder="1"/>
    <xf numFmtId="0" fontId="2" fillId="2" borderId="0" xfId="0" applyFont="1" applyFill="1" applyBorder="1"/>
    <xf numFmtId="0" fontId="4" fillId="2" borderId="15" xfId="0" applyFont="1" applyFill="1" applyBorder="1"/>
    <xf numFmtId="4" fontId="2" fillId="2" borderId="16" xfId="0" applyNumberFormat="1" applyFont="1" applyFill="1" applyBorder="1"/>
    <xf numFmtId="0" fontId="2" fillId="2" borderId="17" xfId="0" applyFont="1" applyFill="1" applyBorder="1"/>
    <xf numFmtId="4" fontId="2" fillId="2" borderId="18" xfId="0" applyNumberFormat="1" applyFont="1" applyFill="1" applyBorder="1"/>
    <xf numFmtId="4" fontId="2" fillId="0" borderId="0" xfId="0" applyNumberFormat="1" applyFont="1"/>
    <xf numFmtId="4" fontId="2" fillId="2" borderId="17" xfId="0" applyNumberFormat="1" applyFont="1" applyFill="1" applyBorder="1"/>
    <xf numFmtId="0" fontId="2" fillId="0" borderId="0" xfId="0" applyFont="1" applyAlignment="1">
      <alignment horizontal="justify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2341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I  TRIMESTRE  DEL  2020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1413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1025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1026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 II  TRIMESTRE  DEL  2020</a:t>
            </a:r>
          </a:p>
        </xdr:txBody>
      </xdr:sp>
      <xdr:sp macro="" textlink="">
        <xdr:nvSpPr>
          <xdr:cNvPr id="1027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3361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III  TRIMESTRE  DEL  2020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76200</xdr:rowOff>
    </xdr:from>
    <xdr:to>
      <xdr:col>9</xdr:col>
      <xdr:colOff>485775</xdr:colOff>
      <xdr:row>3</xdr:row>
      <xdr:rowOff>76200</xdr:rowOff>
    </xdr:to>
    <xdr:grpSp>
      <xdr:nvGrpSpPr>
        <xdr:cNvPr id="4385" name="Group 4"/>
        <xdr:cNvGrpSpPr>
          <a:grpSpLocks/>
        </xdr:cNvGrpSpPr>
      </xdr:nvGrpSpPr>
      <xdr:grpSpPr bwMode="auto">
        <a:xfrm>
          <a:off x="3810000" y="76200"/>
          <a:ext cx="5848350" cy="485775"/>
          <a:chOff x="400" y="8"/>
          <a:chExt cx="560" cy="51"/>
        </a:xfrm>
      </xdr:grpSpPr>
      <xdr:sp macro="" textlink="">
        <xdr:nvSpPr>
          <xdr:cNvPr id="3" name="dos"/>
          <xdr:cNvSpPr txBox="1">
            <a:spLocks noChangeArrowheads="1"/>
          </xdr:cNvSpPr>
        </xdr:nvSpPr>
        <xdr:spPr bwMode="auto">
          <a:xfrm>
            <a:off x="400" y="8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RECURSOS TRIBUTARIOS PROVINCIALES ~ TRIMESTRAL</a:t>
            </a:r>
          </a:p>
        </xdr:txBody>
      </xdr:sp>
      <xdr:sp macro="" textlink="">
        <xdr:nvSpPr>
          <xdr:cNvPr id="4" name="tre"/>
          <xdr:cNvSpPr txBox="1">
            <a:spLocks noChangeArrowheads="1"/>
          </xdr:cNvSpPr>
        </xdr:nvSpPr>
        <xdr:spPr bwMode="auto">
          <a:xfrm>
            <a:off x="400" y="23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1" i="0" u="none" strike="noStrike" baseline="0">
                <a:solidFill>
                  <a:srgbClr val="000000"/>
                </a:solidFill>
                <a:latin typeface="+mn-lt"/>
                <a:cs typeface="Times New Roman"/>
              </a:rPr>
              <a:t>ACUMULADO AL IV  TRIMESTRE  DEL  2020</a:t>
            </a:r>
          </a:p>
        </xdr:txBody>
      </xdr:sp>
      <xdr:sp macro="" textlink="">
        <xdr:nvSpPr>
          <xdr:cNvPr id="5" name="cua"/>
          <xdr:cNvSpPr txBox="1">
            <a:spLocks noChangeArrowheads="1"/>
          </xdr:cNvSpPr>
        </xdr:nvSpPr>
        <xdr:spPr bwMode="auto">
          <a:xfrm>
            <a:off x="400" y="39"/>
            <a:ext cx="56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AR" sz="1000" b="0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 - EN MILES DE PESOS 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39"/>
  <sheetViews>
    <sheetView showGridLines="0" workbookViewId="0">
      <selection activeCell="E21" sqref="E21:I21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6.140625" style="1" customWidth="1"/>
    <col min="12" max="19" width="14.42578125" style="1" customWidth="1"/>
    <col min="20" max="16384" width="11.42578125" style="1"/>
  </cols>
  <sheetData>
    <row r="1" spans="1:10" x14ac:dyDescent="0.2">
      <c r="A1" s="2" t="s">
        <v>34</v>
      </c>
    </row>
    <row r="2" spans="1:10" x14ac:dyDescent="0.2">
      <c r="A2" s="2" t="s">
        <v>35</v>
      </c>
    </row>
    <row r="6" spans="1:10" ht="13.5" thickBot="1" x14ac:dyDescent="0.25"/>
    <row r="7" spans="1:10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0" ht="18" customHeight="1" x14ac:dyDescent="0.2">
      <c r="D8" s="3" t="s">
        <v>7</v>
      </c>
      <c r="E8" s="6">
        <v>79155020.358699992</v>
      </c>
      <c r="F8" s="6">
        <v>13092699.512379998</v>
      </c>
      <c r="G8" s="6">
        <v>8766662.1705499981</v>
      </c>
      <c r="H8" s="22">
        <v>9920666.5880899988</v>
      </c>
      <c r="I8" s="6">
        <v>1850496.7924899999</v>
      </c>
      <c r="J8" s="11">
        <v>112785545.42221001</v>
      </c>
    </row>
    <row r="9" spans="1:10" ht="18" customHeight="1" x14ac:dyDescent="0.2">
      <c r="D9" s="5" t="s">
        <v>8</v>
      </c>
      <c r="E9" s="8">
        <v>1020293.1482800001</v>
      </c>
      <c r="F9" s="8">
        <v>45042.532500000001</v>
      </c>
      <c r="G9" s="8">
        <v>86928.403510000004</v>
      </c>
      <c r="H9" s="10">
        <v>127615.28318</v>
      </c>
      <c r="I9" s="23">
        <v>0</v>
      </c>
      <c r="J9" s="13">
        <v>1279879.3674699999</v>
      </c>
    </row>
    <row r="10" spans="1:10" ht="18" customHeight="1" x14ac:dyDescent="0.2">
      <c r="D10" s="5" t="s">
        <v>9</v>
      </c>
      <c r="E10" s="8">
        <v>19236316.559969999</v>
      </c>
      <c r="F10" s="8">
        <v>5172227.98147</v>
      </c>
      <c r="G10" s="8">
        <v>2417283.2120699999</v>
      </c>
      <c r="H10" s="10">
        <v>1894465.4801899998</v>
      </c>
      <c r="I10" s="23">
        <v>0</v>
      </c>
      <c r="J10" s="13">
        <v>28720293.2337</v>
      </c>
    </row>
    <row r="11" spans="1:10" ht="18" customHeight="1" x14ac:dyDescent="0.2">
      <c r="D11" s="5" t="s">
        <v>10</v>
      </c>
      <c r="E11" s="8">
        <v>2195110</v>
      </c>
      <c r="F11" s="8">
        <v>39100</v>
      </c>
      <c r="G11" s="8">
        <v>285190</v>
      </c>
      <c r="H11" s="24">
        <v>0</v>
      </c>
      <c r="I11" s="23">
        <v>25440</v>
      </c>
      <c r="J11" s="13">
        <v>2544840.0000000005</v>
      </c>
    </row>
    <row r="12" spans="1:10" ht="18" customHeight="1" x14ac:dyDescent="0.2">
      <c r="D12" s="5" t="s">
        <v>11</v>
      </c>
      <c r="E12" s="8">
        <v>2747490</v>
      </c>
      <c r="F12" s="8">
        <v>45160.000000000007</v>
      </c>
      <c r="G12" s="8">
        <v>320230</v>
      </c>
      <c r="H12" s="24">
        <v>0</v>
      </c>
      <c r="I12" s="8">
        <v>475960</v>
      </c>
      <c r="J12" s="13">
        <v>3588840</v>
      </c>
    </row>
    <row r="13" spans="1:10" ht="18" customHeight="1" x14ac:dyDescent="0.2">
      <c r="D13" s="5" t="s">
        <v>12</v>
      </c>
      <c r="E13" s="8">
        <v>3741722.5280200001</v>
      </c>
      <c r="F13" s="8">
        <v>0</v>
      </c>
      <c r="G13" s="8">
        <v>581251.42427000008</v>
      </c>
      <c r="H13" s="24">
        <v>0</v>
      </c>
      <c r="I13" s="8">
        <v>153081.46413999997</v>
      </c>
      <c r="J13" s="13">
        <v>4476055.4164299993</v>
      </c>
    </row>
    <row r="14" spans="1:10" ht="18" customHeight="1" x14ac:dyDescent="0.2">
      <c r="D14" s="5" t="s">
        <v>13</v>
      </c>
      <c r="E14" s="8">
        <v>4983049.9999999991</v>
      </c>
      <c r="F14" s="8">
        <v>1134719.9999999998</v>
      </c>
      <c r="G14" s="8">
        <v>495170</v>
      </c>
      <c r="H14" s="10">
        <v>1012380</v>
      </c>
      <c r="I14" s="8">
        <v>293180</v>
      </c>
      <c r="J14" s="13">
        <v>7918499.9999999991</v>
      </c>
    </row>
    <row r="15" spans="1:10" ht="18" customHeight="1" x14ac:dyDescent="0.2">
      <c r="D15" s="5" t="s">
        <v>14</v>
      </c>
      <c r="E15" s="8">
        <v>939870.91495000001</v>
      </c>
      <c r="F15" s="8">
        <v>11224.07235</v>
      </c>
      <c r="G15" s="8">
        <v>117887.5172</v>
      </c>
      <c r="H15" s="24">
        <v>0</v>
      </c>
      <c r="I15" s="8">
        <v>22863.273929999999</v>
      </c>
      <c r="J15" s="13">
        <v>1091845.7784299999</v>
      </c>
    </row>
    <row r="16" spans="1:10" ht="18" customHeight="1" x14ac:dyDescent="0.2">
      <c r="D16" s="5" t="s">
        <v>15</v>
      </c>
      <c r="E16" s="8">
        <v>1496113.9821500001</v>
      </c>
      <c r="F16" s="8">
        <v>285232.61679999996</v>
      </c>
      <c r="G16" s="8">
        <v>177278.44349999999</v>
      </c>
      <c r="H16" s="24">
        <v>0</v>
      </c>
      <c r="I16" s="23">
        <v>0</v>
      </c>
      <c r="J16" s="13">
        <v>1958625.0424499998</v>
      </c>
    </row>
    <row r="17" spans="4:10" ht="18" customHeight="1" x14ac:dyDescent="0.2">
      <c r="D17" s="5" t="s">
        <v>16</v>
      </c>
      <c r="E17" s="8">
        <v>2371939.1871199994</v>
      </c>
      <c r="F17" s="8">
        <v>100747.64681999998</v>
      </c>
      <c r="G17" s="8">
        <v>236190.08117999998</v>
      </c>
      <c r="H17" s="10">
        <v>260129.60836000001</v>
      </c>
      <c r="I17" s="8">
        <v>10287.566830000002</v>
      </c>
      <c r="J17" s="13">
        <v>2979294.0903099994</v>
      </c>
    </row>
    <row r="18" spans="4:10" ht="18" customHeight="1" x14ac:dyDescent="0.2">
      <c r="D18" s="5" t="s">
        <v>17</v>
      </c>
      <c r="E18" s="8">
        <v>666194.70640000002</v>
      </c>
      <c r="F18" s="8">
        <v>15180.81969</v>
      </c>
      <c r="G18" s="8">
        <v>85536.680340000006</v>
      </c>
      <c r="H18" s="10">
        <v>104788.46353000001</v>
      </c>
      <c r="I18" s="23">
        <v>0</v>
      </c>
      <c r="J18" s="13">
        <v>871700.66995999997</v>
      </c>
    </row>
    <row r="19" spans="4:10" ht="18" customHeight="1" x14ac:dyDescent="0.2">
      <c r="D19" s="5" t="s">
        <v>18</v>
      </c>
      <c r="E19" s="8">
        <v>8916560.0000000019</v>
      </c>
      <c r="F19" s="8">
        <v>499230</v>
      </c>
      <c r="G19" s="8">
        <v>1002550</v>
      </c>
      <c r="H19" s="10">
        <v>1652070</v>
      </c>
      <c r="I19" s="8">
        <v>72240</v>
      </c>
      <c r="J19" s="13">
        <v>12142650.000000002</v>
      </c>
    </row>
    <row r="20" spans="4:10" ht="18" customHeight="1" x14ac:dyDescent="0.2">
      <c r="D20" s="5" t="s">
        <v>19</v>
      </c>
      <c r="E20" s="8">
        <v>5344743.7890914008</v>
      </c>
      <c r="F20" s="8">
        <v>310452.12488640001</v>
      </c>
      <c r="G20" s="8">
        <v>280723.97065009997</v>
      </c>
      <c r="H20" s="10">
        <v>98046.895379299996</v>
      </c>
      <c r="I20" s="8">
        <v>43901.326378900012</v>
      </c>
      <c r="J20" s="13">
        <v>6077868.1063860999</v>
      </c>
    </row>
    <row r="21" spans="4:10" ht="18" customHeight="1" x14ac:dyDescent="0.2">
      <c r="D21" s="5" t="s">
        <v>20</v>
      </c>
      <c r="E21" s="8">
        <v>9329174.8721299991</v>
      </c>
      <c r="F21" s="8">
        <v>477675.37216999999</v>
      </c>
      <c r="G21" s="8">
        <v>568418.69380000001</v>
      </c>
      <c r="H21" s="24">
        <v>0</v>
      </c>
      <c r="I21" s="23">
        <v>0</v>
      </c>
      <c r="J21" s="13">
        <f>SUM(E21:I21)</f>
        <v>10375268.938099999</v>
      </c>
    </row>
    <row r="22" spans="4:10" ht="18" customHeight="1" x14ac:dyDescent="0.2">
      <c r="D22" s="5" t="s">
        <v>21</v>
      </c>
      <c r="E22" s="8">
        <v>3490827.6900900002</v>
      </c>
      <c r="F22" s="8">
        <v>639365.88829000003</v>
      </c>
      <c r="G22" s="8">
        <v>250201.02080999999</v>
      </c>
      <c r="H22" s="10">
        <v>968583.89188000001</v>
      </c>
      <c r="I22" s="8">
        <v>219820.62413000001</v>
      </c>
      <c r="J22" s="13">
        <v>5568799.1152000008</v>
      </c>
    </row>
    <row r="23" spans="4:10" ht="18" customHeight="1" x14ac:dyDescent="0.2">
      <c r="D23" s="5" t="s">
        <v>22</v>
      </c>
      <c r="E23" s="8">
        <v>5111101.8405200001</v>
      </c>
      <c r="F23" s="8">
        <v>45556.784640000005</v>
      </c>
      <c r="G23" s="8">
        <v>405487.11742000002</v>
      </c>
      <c r="H23" s="24">
        <v>0</v>
      </c>
      <c r="I23" s="8">
        <v>124565.1612</v>
      </c>
      <c r="J23" s="13">
        <v>5686710.9037800003</v>
      </c>
    </row>
    <row r="24" spans="4:10" ht="18" customHeight="1" x14ac:dyDescent="0.2">
      <c r="D24" s="5" t="s">
        <v>23</v>
      </c>
      <c r="E24" s="8">
        <v>1750075.8701730378</v>
      </c>
      <c r="F24" s="8">
        <v>163833.54460557297</v>
      </c>
      <c r="G24" s="8">
        <v>175020.47175773318</v>
      </c>
      <c r="H24" s="10">
        <v>182246.35480752413</v>
      </c>
      <c r="I24" s="8">
        <v>288234.16460613202</v>
      </c>
      <c r="J24" s="13">
        <v>2559410.40595</v>
      </c>
    </row>
    <row r="25" spans="4:10" ht="18" customHeight="1" x14ac:dyDescent="0.2">
      <c r="D25" s="5" t="s">
        <v>24</v>
      </c>
      <c r="E25" s="8">
        <v>2109418.68199</v>
      </c>
      <c r="F25" s="8">
        <v>146807.16472</v>
      </c>
      <c r="G25" s="8">
        <v>197749.31530999998</v>
      </c>
      <c r="H25" s="10">
        <v>142539.75119000001</v>
      </c>
      <c r="I25" s="8">
        <v>21057.346079999999</v>
      </c>
      <c r="J25" s="13">
        <v>2617572.25929</v>
      </c>
    </row>
    <row r="26" spans="4:10" ht="18" customHeight="1" x14ac:dyDescent="0.2">
      <c r="D26" s="5" t="s">
        <v>25</v>
      </c>
      <c r="E26" s="8">
        <v>3197316.4459700002</v>
      </c>
      <c r="F26" s="8">
        <v>325.95193</v>
      </c>
      <c r="G26" s="8">
        <v>196013.23394000001</v>
      </c>
      <c r="H26" s="24">
        <v>0</v>
      </c>
      <c r="I26" s="8">
        <v>581.95744999999999</v>
      </c>
      <c r="J26" s="13">
        <v>3394237.58929</v>
      </c>
    </row>
    <row r="27" spans="4:10" ht="18" customHeight="1" x14ac:dyDescent="0.2">
      <c r="D27" s="5" t="s">
        <v>26</v>
      </c>
      <c r="E27" s="8">
        <v>18648620.393465038</v>
      </c>
      <c r="F27" s="8">
        <v>2335286.3504270501</v>
      </c>
      <c r="G27" s="8">
        <v>1697373.2856699412</v>
      </c>
      <c r="H27" s="10">
        <v>138882.73549985082</v>
      </c>
      <c r="I27" s="8">
        <v>105364.88291812173</v>
      </c>
      <c r="J27" s="13">
        <v>22925527.647980001</v>
      </c>
    </row>
    <row r="28" spans="4:10" ht="18" customHeight="1" x14ac:dyDescent="0.2">
      <c r="D28" s="5" t="s">
        <v>27</v>
      </c>
      <c r="E28" s="8">
        <v>1606590</v>
      </c>
      <c r="F28" s="8">
        <v>53740.000000000007</v>
      </c>
      <c r="G28" s="8">
        <v>221149.99999999997</v>
      </c>
      <c r="H28" s="10">
        <v>71560</v>
      </c>
      <c r="I28" s="8">
        <v>28040</v>
      </c>
      <c r="J28" s="13">
        <v>1981080.0000000005</v>
      </c>
    </row>
    <row r="29" spans="4:10" ht="18" customHeight="1" x14ac:dyDescent="0.2">
      <c r="D29" s="5" t="s">
        <v>28</v>
      </c>
      <c r="E29" s="8">
        <v>5686307</v>
      </c>
      <c r="F29" s="8">
        <v>251814</v>
      </c>
      <c r="G29" s="8">
        <v>507732</v>
      </c>
      <c r="H29" s="10">
        <v>360936</v>
      </c>
      <c r="I29" s="8">
        <v>240194.00000000003</v>
      </c>
      <c r="J29" s="13">
        <v>7046983</v>
      </c>
    </row>
    <row r="30" spans="4:10" ht="18" customHeight="1" thickBot="1" x14ac:dyDescent="0.25">
      <c r="D30" s="5" t="s">
        <v>29</v>
      </c>
      <c r="E30" s="23">
        <v>1304614.7094099999</v>
      </c>
      <c r="F30" s="8">
        <v>180.08472</v>
      </c>
      <c r="G30" s="8">
        <v>105786.25049999999</v>
      </c>
      <c r="H30" s="24">
        <v>0</v>
      </c>
      <c r="I30" s="8">
        <v>535198.95536999998</v>
      </c>
      <c r="J30" s="13">
        <v>1945780.0000000002</v>
      </c>
    </row>
    <row r="31" spans="4:10" ht="18" customHeight="1" thickBot="1" x14ac:dyDescent="0.25">
      <c r="D31" s="4" t="s">
        <v>0</v>
      </c>
      <c r="E31" s="7">
        <f>+SUM(E8:E30)</f>
        <v>185048472.67842948</v>
      </c>
      <c r="F31" s="7">
        <f t="shared" ref="F31:J31" si="0">+SUM(F8:F30)</f>
        <v>24865602.448399022</v>
      </c>
      <c r="G31" s="7">
        <f t="shared" si="0"/>
        <v>19177813.292477772</v>
      </c>
      <c r="H31" s="9">
        <f t="shared" si="0"/>
        <v>16934911.052106671</v>
      </c>
      <c r="I31" s="7">
        <f>+SUM(I8:I30)</f>
        <v>4510507.5155231534</v>
      </c>
      <c r="J31" s="12">
        <f>+SUM(J8:J30)</f>
        <v>250537306.98693618</v>
      </c>
    </row>
    <row r="32" spans="4:10" ht="18" customHeight="1" thickBot="1" x14ac:dyDescent="0.25">
      <c r="D32" s="5" t="s">
        <v>30</v>
      </c>
      <c r="E32" s="8">
        <v>54292730</v>
      </c>
      <c r="F32" s="8">
        <v>9357124</v>
      </c>
      <c r="G32" s="8">
        <v>4876036.8390000006</v>
      </c>
      <c r="H32" s="10">
        <v>4397648.324</v>
      </c>
      <c r="I32" s="8">
        <v>1078609.8197899999</v>
      </c>
      <c r="J32" s="13">
        <v>74002148.982790008</v>
      </c>
    </row>
    <row r="33" spans="4:11" ht="18" customHeight="1" thickBot="1" x14ac:dyDescent="0.25">
      <c r="D33" s="4" t="s">
        <v>6</v>
      </c>
      <c r="E33" s="7">
        <f>+E31+E32</f>
        <v>239341202.67842948</v>
      </c>
      <c r="F33" s="7">
        <f t="shared" ref="F33:J33" si="1">+F31+F32</f>
        <v>34222726.448399022</v>
      </c>
      <c r="G33" s="7">
        <f t="shared" si="1"/>
        <v>24053850.131477773</v>
      </c>
      <c r="H33" s="7">
        <f t="shared" si="1"/>
        <v>21332559.376106672</v>
      </c>
      <c r="I33" s="7">
        <f>+I31+I32</f>
        <v>5589117.3353131535</v>
      </c>
      <c r="J33" s="7">
        <f>+J31+J32</f>
        <v>324539455.9697262</v>
      </c>
    </row>
    <row r="34" spans="4:11" x14ac:dyDescent="0.2">
      <c r="E34" s="29"/>
    </row>
    <row r="35" spans="4:11" x14ac:dyDescent="0.2">
      <c r="D35" s="1" t="s">
        <v>37</v>
      </c>
    </row>
    <row r="36" spans="4:11" ht="30" customHeight="1" x14ac:dyDescent="0.2">
      <c r="D36" s="31" t="s">
        <v>38</v>
      </c>
      <c r="E36" s="31"/>
      <c r="F36" s="31"/>
      <c r="G36" s="31"/>
      <c r="H36" s="31"/>
      <c r="I36" s="31"/>
      <c r="J36" s="31"/>
    </row>
    <row r="38" spans="4:11" x14ac:dyDescent="0.2">
      <c r="E38" s="29"/>
      <c r="F38" s="29"/>
      <c r="G38" s="29"/>
      <c r="H38" s="29"/>
      <c r="I38" s="29"/>
      <c r="J38" s="29"/>
      <c r="K38" s="29"/>
    </row>
    <row r="39" spans="4:11" x14ac:dyDescent="0.2">
      <c r="E39" s="29"/>
      <c r="F39" s="29"/>
      <c r="G39" s="29"/>
      <c r="H39" s="29"/>
      <c r="I39" s="29"/>
      <c r="J39" s="29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39"/>
  <sheetViews>
    <sheetView showGridLines="0" topLeftCell="A10" workbookViewId="0">
      <selection activeCell="J21" sqref="J21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7.5703125" style="1" customWidth="1"/>
    <col min="12" max="17" width="14.42578125" style="1" customWidth="1"/>
    <col min="18" max="16384" width="11.42578125" style="1"/>
  </cols>
  <sheetData>
    <row r="1" spans="1:10" x14ac:dyDescent="0.2">
      <c r="A1" s="2" t="s">
        <v>32</v>
      </c>
    </row>
    <row r="2" spans="1:10" x14ac:dyDescent="0.2">
      <c r="A2" s="2" t="s">
        <v>33</v>
      </c>
    </row>
    <row r="6" spans="1:10" ht="13.5" thickBot="1" x14ac:dyDescent="0.25"/>
    <row r="7" spans="1:10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0" ht="18" customHeight="1" x14ac:dyDescent="0.2">
      <c r="D8" s="5" t="s">
        <v>7</v>
      </c>
      <c r="E8" s="8">
        <v>151177465.31732997</v>
      </c>
      <c r="F8" s="10">
        <v>25379237.132520001</v>
      </c>
      <c r="G8" s="8">
        <v>14887911.273400001</v>
      </c>
      <c r="H8" s="10">
        <v>16572905.328600002</v>
      </c>
      <c r="I8" s="23">
        <v>3792869.6678399914</v>
      </c>
      <c r="J8" s="13">
        <v>211810388.71968997</v>
      </c>
    </row>
    <row r="9" spans="1:10" ht="18" customHeight="1" x14ac:dyDescent="0.2">
      <c r="D9" s="5" t="s">
        <v>8</v>
      </c>
      <c r="E9" s="8">
        <v>2101710.9820900001</v>
      </c>
      <c r="F9" s="10">
        <v>86536.203629999989</v>
      </c>
      <c r="G9" s="8">
        <v>171758.13713999998</v>
      </c>
      <c r="H9" s="10">
        <v>241544.87838000001</v>
      </c>
      <c r="I9" s="23">
        <v>41.287999999999997</v>
      </c>
      <c r="J9" s="13">
        <v>2601591.48924</v>
      </c>
    </row>
    <row r="10" spans="1:10" ht="18" customHeight="1" x14ac:dyDescent="0.2">
      <c r="D10" s="5" t="s">
        <v>9</v>
      </c>
      <c r="E10" s="8">
        <v>36715736.936000004</v>
      </c>
      <c r="F10" s="10">
        <v>8056623.1769999992</v>
      </c>
      <c r="G10" s="8">
        <v>4343688.4970000004</v>
      </c>
      <c r="H10" s="10">
        <v>2780703.2490000003</v>
      </c>
      <c r="I10" s="23">
        <v>0</v>
      </c>
      <c r="J10" s="13">
        <v>51896751.858999997</v>
      </c>
    </row>
    <row r="11" spans="1:10" ht="18" customHeight="1" x14ac:dyDescent="0.2">
      <c r="D11" s="5" t="s">
        <v>10</v>
      </c>
      <c r="E11" s="8">
        <v>4342020</v>
      </c>
      <c r="F11" s="10">
        <v>220870</v>
      </c>
      <c r="G11" s="8">
        <v>510750</v>
      </c>
      <c r="H11" s="24">
        <v>0</v>
      </c>
      <c r="I11" s="23">
        <v>25479.999999999996</v>
      </c>
      <c r="J11" s="13">
        <v>5099120.0000000009</v>
      </c>
    </row>
    <row r="12" spans="1:10" ht="18" customHeight="1" x14ac:dyDescent="0.2">
      <c r="D12" s="5" t="s">
        <v>11</v>
      </c>
      <c r="E12" s="8">
        <v>5045747.6818851</v>
      </c>
      <c r="F12" s="10">
        <v>138239.66251739999</v>
      </c>
      <c r="G12" s="8">
        <v>622078.48132829997</v>
      </c>
      <c r="H12" s="24">
        <v>0</v>
      </c>
      <c r="I12" s="8">
        <v>1105917.3001391997</v>
      </c>
      <c r="J12" s="13">
        <v>6911983.1258700006</v>
      </c>
    </row>
    <row r="13" spans="1:10" ht="18" customHeight="1" x14ac:dyDescent="0.2">
      <c r="D13" s="5" t="s">
        <v>12</v>
      </c>
      <c r="E13" s="8">
        <v>7158872.8999399999</v>
      </c>
      <c r="F13" s="24">
        <v>0</v>
      </c>
      <c r="G13" s="8">
        <v>939446.36864</v>
      </c>
      <c r="H13" s="24">
        <v>0</v>
      </c>
      <c r="I13" s="8">
        <v>266225.87192999996</v>
      </c>
      <c r="J13" s="13">
        <v>8364545.1405099994</v>
      </c>
    </row>
    <row r="14" spans="1:10" ht="18" customHeight="1" x14ac:dyDescent="0.2">
      <c r="D14" s="5" t="s">
        <v>13</v>
      </c>
      <c r="E14" s="8">
        <v>9966059.9999999981</v>
      </c>
      <c r="F14" s="10">
        <v>2383380</v>
      </c>
      <c r="G14" s="8">
        <v>929230</v>
      </c>
      <c r="H14" s="10">
        <v>1737950</v>
      </c>
      <c r="I14" s="8">
        <v>640800</v>
      </c>
      <c r="J14" s="13">
        <v>15657419.999999998</v>
      </c>
    </row>
    <row r="15" spans="1:10" ht="18" customHeight="1" x14ac:dyDescent="0.2">
      <c r="D15" s="5" t="s">
        <v>14</v>
      </c>
      <c r="E15" s="8">
        <v>1792886.96734</v>
      </c>
      <c r="F15" s="10">
        <v>37285.662710000004</v>
      </c>
      <c r="G15" s="8">
        <v>199466.77103</v>
      </c>
      <c r="H15" s="24">
        <v>0</v>
      </c>
      <c r="I15" s="8">
        <v>42670.753870000008</v>
      </c>
      <c r="J15" s="13">
        <v>2072310.1549499996</v>
      </c>
    </row>
    <row r="16" spans="1:10" ht="18" customHeight="1" x14ac:dyDescent="0.2">
      <c r="D16" s="5" t="s">
        <v>15</v>
      </c>
      <c r="E16" s="8">
        <v>2824899.8679499999</v>
      </c>
      <c r="F16" s="10">
        <v>332736.44467999996</v>
      </c>
      <c r="G16" s="8">
        <v>298611.95630999998</v>
      </c>
      <c r="H16" s="24">
        <v>0</v>
      </c>
      <c r="I16" s="23">
        <v>0</v>
      </c>
      <c r="J16" s="13">
        <v>3456248.2689400003</v>
      </c>
    </row>
    <row r="17" spans="4:10" ht="18" customHeight="1" x14ac:dyDescent="0.2">
      <c r="D17" s="5" t="s">
        <v>16</v>
      </c>
      <c r="E17" s="8">
        <v>4525755.0177199999</v>
      </c>
      <c r="F17" s="10">
        <v>854352.05476000009</v>
      </c>
      <c r="G17" s="8">
        <v>403606.93972000002</v>
      </c>
      <c r="H17" s="10">
        <v>449886.17102999997</v>
      </c>
      <c r="I17" s="8">
        <v>55504.398709999987</v>
      </c>
      <c r="J17" s="13">
        <v>6289104.5819399999</v>
      </c>
    </row>
    <row r="18" spans="4:10" ht="18" customHeight="1" x14ac:dyDescent="0.2">
      <c r="D18" s="5" t="s">
        <v>17</v>
      </c>
      <c r="E18" s="8">
        <v>1241758.7065099999</v>
      </c>
      <c r="F18" s="10">
        <v>31878.666840000002</v>
      </c>
      <c r="G18" s="8">
        <v>150693.38333000001</v>
      </c>
      <c r="H18" s="10">
        <v>170903.44813999999</v>
      </c>
      <c r="I18" s="23">
        <v>0</v>
      </c>
      <c r="J18" s="13">
        <v>1595234.2048199999</v>
      </c>
    </row>
    <row r="19" spans="4:10" ht="18" customHeight="1" x14ac:dyDescent="0.2">
      <c r="D19" s="5" t="s">
        <v>18</v>
      </c>
      <c r="E19" s="8">
        <v>16954950</v>
      </c>
      <c r="F19" s="10">
        <v>1227850</v>
      </c>
      <c r="G19" s="8">
        <v>1756899.9999999998</v>
      </c>
      <c r="H19" s="10">
        <v>2610160</v>
      </c>
      <c r="I19" s="8">
        <v>116090</v>
      </c>
      <c r="J19" s="13">
        <v>22665950.000000004</v>
      </c>
    </row>
    <row r="20" spans="4:10" ht="18" customHeight="1" x14ac:dyDescent="0.2">
      <c r="D20" s="5" t="s">
        <v>19</v>
      </c>
      <c r="E20" s="8">
        <v>12196052.632030001</v>
      </c>
      <c r="F20" s="10">
        <v>362676.10835000005</v>
      </c>
      <c r="G20" s="8">
        <v>510835.19112999988</v>
      </c>
      <c r="H20" s="10">
        <v>144525.12521999999</v>
      </c>
      <c r="I20" s="8">
        <v>63903.709210000008</v>
      </c>
      <c r="J20" s="13">
        <v>13277992.765939999</v>
      </c>
    </row>
    <row r="21" spans="4:10" ht="18" customHeight="1" x14ac:dyDescent="0.2">
      <c r="D21" s="5" t="s">
        <v>20</v>
      </c>
      <c r="E21" s="8">
        <v>16365438.317999998</v>
      </c>
      <c r="F21" s="10">
        <v>622072.83299999998</v>
      </c>
      <c r="G21" s="8">
        <v>1130510.186</v>
      </c>
      <c r="H21" s="24">
        <v>0</v>
      </c>
      <c r="I21" s="23">
        <v>0</v>
      </c>
      <c r="J21" s="13">
        <f>SUM(E21:I21)</f>
        <v>18118021.336999997</v>
      </c>
    </row>
    <row r="22" spans="4:10" ht="18" customHeight="1" x14ac:dyDescent="0.2">
      <c r="D22" s="5" t="s">
        <v>21</v>
      </c>
      <c r="E22" s="8">
        <v>6234128.2549999999</v>
      </c>
      <c r="F22" s="10">
        <v>723845.43799999997</v>
      </c>
      <c r="G22" s="8">
        <v>368377.28899999999</v>
      </c>
      <c r="H22" s="10">
        <v>1271084.1909999999</v>
      </c>
      <c r="I22" s="8">
        <v>375282.61600000004</v>
      </c>
      <c r="J22" s="13">
        <v>8972717.7890000008</v>
      </c>
    </row>
    <row r="23" spans="4:10" ht="18" customHeight="1" x14ac:dyDescent="0.2">
      <c r="D23" s="5" t="s">
        <v>22</v>
      </c>
      <c r="E23" s="8">
        <v>9215658.0726000015</v>
      </c>
      <c r="F23" s="10">
        <v>97569.619449999998</v>
      </c>
      <c r="G23" s="8">
        <v>729977.39364999998</v>
      </c>
      <c r="H23" s="24">
        <v>0</v>
      </c>
      <c r="I23" s="8">
        <v>214093.42329000001</v>
      </c>
      <c r="J23" s="13">
        <v>10257298.508990001</v>
      </c>
    </row>
    <row r="24" spans="4:10" ht="18" customHeight="1" x14ac:dyDescent="0.2">
      <c r="D24" s="5" t="s">
        <v>23</v>
      </c>
      <c r="E24" s="8">
        <v>3405264.7071257727</v>
      </c>
      <c r="F24" s="10">
        <v>318462.97889656259</v>
      </c>
      <c r="G24" s="8">
        <v>327856.33309721772</v>
      </c>
      <c r="H24" s="10">
        <v>531098.30441060185</v>
      </c>
      <c r="I24" s="8">
        <v>615728.29414984654</v>
      </c>
      <c r="J24" s="13">
        <v>5198410.6176800011</v>
      </c>
    </row>
    <row r="25" spans="4:10" ht="18" customHeight="1" x14ac:dyDescent="0.2">
      <c r="D25" s="5" t="s">
        <v>24</v>
      </c>
      <c r="E25" s="8">
        <v>4044698.97169</v>
      </c>
      <c r="F25" s="10">
        <v>245056.01725999999</v>
      </c>
      <c r="G25" s="8">
        <v>336819.20247000008</v>
      </c>
      <c r="H25" s="10">
        <v>366217.06156000006</v>
      </c>
      <c r="I25" s="8">
        <v>24877.982080000002</v>
      </c>
      <c r="J25" s="13">
        <v>5017669.2350600008</v>
      </c>
    </row>
    <row r="26" spans="4:10" ht="18" customHeight="1" x14ac:dyDescent="0.2">
      <c r="D26" s="5" t="s">
        <v>25</v>
      </c>
      <c r="E26" s="8">
        <v>5634723.3191999998</v>
      </c>
      <c r="F26" s="10">
        <v>1071.4891700000001</v>
      </c>
      <c r="G26" s="8">
        <v>321276.37194000004</v>
      </c>
      <c r="H26" s="24">
        <v>0</v>
      </c>
      <c r="I26" s="8">
        <v>581.95744999999999</v>
      </c>
      <c r="J26" s="13">
        <v>5957653.1377599984</v>
      </c>
    </row>
    <row r="27" spans="4:10" ht="18" customHeight="1" x14ac:dyDescent="0.2">
      <c r="D27" s="5" t="s">
        <v>26</v>
      </c>
      <c r="E27" s="8">
        <v>36766810</v>
      </c>
      <c r="F27" s="10">
        <v>5119150</v>
      </c>
      <c r="G27" s="8">
        <v>3223020</v>
      </c>
      <c r="H27" s="10">
        <v>305640</v>
      </c>
      <c r="I27" s="8">
        <v>157050</v>
      </c>
      <c r="J27" s="13">
        <v>45571670</v>
      </c>
    </row>
    <row r="28" spans="4:10" ht="18" customHeight="1" x14ac:dyDescent="0.2">
      <c r="D28" s="5" t="s">
        <v>27</v>
      </c>
      <c r="E28" s="8">
        <v>3183009.9813399999</v>
      </c>
      <c r="F28" s="10">
        <v>383735.63922000001</v>
      </c>
      <c r="G28" s="8">
        <v>396376.32120000001</v>
      </c>
      <c r="H28" s="10">
        <v>287775.10773999995</v>
      </c>
      <c r="I28" s="8">
        <v>41483.265270000004</v>
      </c>
      <c r="J28" s="13">
        <v>4292380.314770001</v>
      </c>
    </row>
    <row r="29" spans="4:10" ht="18" customHeight="1" x14ac:dyDescent="0.2">
      <c r="D29" s="5" t="s">
        <v>28</v>
      </c>
      <c r="E29" s="8">
        <v>12013441</v>
      </c>
      <c r="F29" s="10">
        <v>421586</v>
      </c>
      <c r="G29" s="8">
        <v>904707</v>
      </c>
      <c r="H29" s="10">
        <v>621047</v>
      </c>
      <c r="I29" s="8">
        <v>509831</v>
      </c>
      <c r="J29" s="13">
        <v>14470612.000000002</v>
      </c>
    </row>
    <row r="30" spans="4:10" ht="18" customHeight="1" thickBot="1" x14ac:dyDescent="0.25">
      <c r="D30" s="25" t="s">
        <v>29</v>
      </c>
      <c r="E30" s="26">
        <v>2504350.9924199996</v>
      </c>
      <c r="F30" s="27">
        <v>183.62569000000002</v>
      </c>
      <c r="G30" s="26">
        <v>185404.33158999999</v>
      </c>
      <c r="H30" s="27">
        <v>0</v>
      </c>
      <c r="I30" s="26">
        <v>1180161.0503000002</v>
      </c>
      <c r="J30" s="28">
        <v>3870100</v>
      </c>
    </row>
    <row r="31" spans="4:10" ht="18" customHeight="1" thickBot="1" x14ac:dyDescent="0.25">
      <c r="D31" s="18" t="s">
        <v>0</v>
      </c>
      <c r="E31" s="19">
        <f t="shared" ref="E31:J31" si="0">+SUM(E8:E30)</f>
        <v>355411440.62617087</v>
      </c>
      <c r="F31" s="20">
        <f t="shared" si="0"/>
        <v>47044398.753693968</v>
      </c>
      <c r="G31" s="19">
        <f t="shared" si="0"/>
        <v>33649301.42797552</v>
      </c>
      <c r="H31" s="20">
        <f t="shared" si="0"/>
        <v>28091439.865080606</v>
      </c>
      <c r="I31" s="19">
        <f>+SUM(I8:I30)</f>
        <v>9228592.5782390404</v>
      </c>
      <c r="J31" s="21">
        <f t="shared" si="0"/>
        <v>473425173.25115991</v>
      </c>
    </row>
    <row r="32" spans="4:10" ht="18" customHeight="1" thickBot="1" x14ac:dyDescent="0.25">
      <c r="D32" s="5" t="s">
        <v>30</v>
      </c>
      <c r="E32" s="8">
        <v>113051296.07969999</v>
      </c>
      <c r="F32" s="10">
        <v>14121555.199609999</v>
      </c>
      <c r="G32" s="8">
        <v>8123054.6722299987</v>
      </c>
      <c r="H32" s="10">
        <v>8201483.0897499993</v>
      </c>
      <c r="I32" s="8">
        <v>2101874.5687099998</v>
      </c>
      <c r="J32" s="13">
        <v>145599263.61000001</v>
      </c>
    </row>
    <row r="33" spans="4:10" ht="18" customHeight="1" thickBot="1" x14ac:dyDescent="0.25">
      <c r="D33" s="4" t="s">
        <v>6</v>
      </c>
      <c r="E33" s="7">
        <f t="shared" ref="E33:J33" si="1">+E31+E32</f>
        <v>468462736.70587087</v>
      </c>
      <c r="F33" s="7">
        <f t="shared" si="1"/>
        <v>61165953.953303963</v>
      </c>
      <c r="G33" s="7">
        <f t="shared" si="1"/>
        <v>41772356.100205518</v>
      </c>
      <c r="H33" s="7">
        <f t="shared" si="1"/>
        <v>36292922.954830602</v>
      </c>
      <c r="I33" s="7">
        <f t="shared" si="1"/>
        <v>11330467.14694904</v>
      </c>
      <c r="J33" s="7">
        <f t="shared" si="1"/>
        <v>619024436.86115992</v>
      </c>
    </row>
    <row r="35" spans="4:10" x14ac:dyDescent="0.2">
      <c r="D35" s="1" t="s">
        <v>39</v>
      </c>
    </row>
    <row r="36" spans="4:10" ht="25.5" customHeight="1" x14ac:dyDescent="0.2">
      <c r="D36" s="31" t="s">
        <v>38</v>
      </c>
      <c r="E36" s="31"/>
      <c r="F36" s="31"/>
      <c r="G36" s="31"/>
      <c r="H36" s="31"/>
      <c r="I36" s="31"/>
      <c r="J36" s="31"/>
    </row>
    <row r="38" spans="4:10" x14ac:dyDescent="0.2">
      <c r="E38" s="29"/>
      <c r="F38" s="29"/>
      <c r="G38" s="29"/>
      <c r="H38" s="29"/>
      <c r="I38" s="29"/>
      <c r="J38" s="29"/>
    </row>
    <row r="39" spans="4:10" x14ac:dyDescent="0.2">
      <c r="E39" s="29"/>
      <c r="F39" s="29"/>
      <c r="G39" s="29"/>
      <c r="H39" s="29"/>
      <c r="I39" s="29"/>
      <c r="J39" s="29"/>
    </row>
  </sheetData>
  <mergeCells count="1">
    <mergeCell ref="D36:J36"/>
  </mergeCells>
  <phoneticPr fontId="0" type="noConversion"/>
  <pageMargins left="0.39370078740157499" right="0.39370078740157499" top="0.59055118110236204" bottom="0.59055118110236204" header="0" footer="0"/>
  <pageSetup paperSize="9" scale="83" orientation="landscape" cellComments="atEnd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36"/>
  <sheetViews>
    <sheetView showGridLines="0" topLeftCell="C19" workbookViewId="0">
      <selection activeCell="J21" sqref="J21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4.42578125" style="1" customWidth="1"/>
    <col min="12" max="18" width="14.42578125" style="1" customWidth="1"/>
    <col min="19" max="16384" width="11.42578125" style="1"/>
  </cols>
  <sheetData>
    <row r="1" spans="1:12" x14ac:dyDescent="0.2">
      <c r="A1" s="2" t="s">
        <v>32</v>
      </c>
    </row>
    <row r="2" spans="1:12" x14ac:dyDescent="0.2">
      <c r="A2" s="2" t="s">
        <v>33</v>
      </c>
    </row>
    <row r="6" spans="1:12" ht="13.5" thickBot="1" x14ac:dyDescent="0.25"/>
    <row r="7" spans="1:12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2" ht="18" customHeight="1" x14ac:dyDescent="0.2">
      <c r="D8" s="3" t="s">
        <v>7</v>
      </c>
      <c r="E8" s="6">
        <v>239368300</v>
      </c>
      <c r="F8" s="22">
        <v>35046347.335690551</v>
      </c>
      <c r="G8" s="6">
        <v>24519650</v>
      </c>
      <c r="H8" s="22">
        <v>27732440</v>
      </c>
      <c r="I8" s="6">
        <v>4925054.4536005426</v>
      </c>
      <c r="J8" s="11">
        <v>331591791.78929108</v>
      </c>
      <c r="L8" s="29"/>
    </row>
    <row r="9" spans="1:12" ht="18" customHeight="1" x14ac:dyDescent="0.2">
      <c r="D9" s="5" t="s">
        <v>8</v>
      </c>
      <c r="E9" s="8">
        <v>3362579.2980999998</v>
      </c>
      <c r="F9" s="10">
        <v>112571.1673</v>
      </c>
      <c r="G9" s="8">
        <v>259093.59806999998</v>
      </c>
      <c r="H9" s="10">
        <v>343940.62927999999</v>
      </c>
      <c r="I9" s="23">
        <v>94.339000000000013</v>
      </c>
      <c r="J9" s="13">
        <v>4078279.0317500001</v>
      </c>
      <c r="L9" s="29"/>
    </row>
    <row r="10" spans="1:12" ht="18" customHeight="1" x14ac:dyDescent="0.2">
      <c r="D10" s="5" t="s">
        <v>9</v>
      </c>
      <c r="E10" s="8">
        <v>59308839.506999992</v>
      </c>
      <c r="F10" s="10">
        <v>10454922.134</v>
      </c>
      <c r="G10" s="8">
        <v>7467403.3269999996</v>
      </c>
      <c r="H10" s="10">
        <v>3803860.8129999996</v>
      </c>
      <c r="I10" s="23">
        <v>0</v>
      </c>
      <c r="J10" s="13">
        <v>81035025.780999988</v>
      </c>
      <c r="L10" s="29"/>
    </row>
    <row r="11" spans="1:12" ht="18" customHeight="1" x14ac:dyDescent="0.2">
      <c r="D11" s="5" t="s">
        <v>10</v>
      </c>
      <c r="E11" s="8">
        <v>6901620</v>
      </c>
      <c r="F11" s="10">
        <v>342230</v>
      </c>
      <c r="G11" s="8">
        <v>868110.00000000012</v>
      </c>
      <c r="H11" s="24">
        <v>0</v>
      </c>
      <c r="I11" s="23">
        <v>30259.999999999996</v>
      </c>
      <c r="J11" s="13">
        <v>8142220</v>
      </c>
      <c r="L11" s="29"/>
    </row>
    <row r="12" spans="1:12" ht="18" customHeight="1" x14ac:dyDescent="0.2">
      <c r="D12" s="5" t="s">
        <v>11</v>
      </c>
      <c r="E12" s="8">
        <v>8405138.9634000007</v>
      </c>
      <c r="F12" s="10">
        <v>91024.193709999992</v>
      </c>
      <c r="G12" s="8">
        <v>922602.93504000001</v>
      </c>
      <c r="H12" s="24">
        <v>0</v>
      </c>
      <c r="I12" s="8">
        <v>1431782.0295699995</v>
      </c>
      <c r="J12" s="13">
        <v>10850548.121720001</v>
      </c>
      <c r="L12" s="29"/>
    </row>
    <row r="13" spans="1:12" ht="18" customHeight="1" x14ac:dyDescent="0.2">
      <c r="D13" s="5" t="s">
        <v>12</v>
      </c>
      <c r="E13" s="8">
        <v>10546871.36616</v>
      </c>
      <c r="F13" s="24">
        <v>0</v>
      </c>
      <c r="G13" s="8">
        <v>1505315.1026900001</v>
      </c>
      <c r="H13" s="24">
        <v>0</v>
      </c>
      <c r="I13" s="8">
        <v>383362.53411000001</v>
      </c>
      <c r="J13" s="13">
        <v>12435549.002959998</v>
      </c>
      <c r="L13" s="29"/>
    </row>
    <row r="14" spans="1:12" ht="18" customHeight="1" x14ac:dyDescent="0.2">
      <c r="D14" s="5" t="s">
        <v>13</v>
      </c>
      <c r="E14" s="8">
        <v>16133109.999999998</v>
      </c>
      <c r="F14" s="10">
        <v>3595320</v>
      </c>
      <c r="G14" s="8">
        <v>1573890</v>
      </c>
      <c r="H14" s="10">
        <v>2568730</v>
      </c>
      <c r="I14" s="8">
        <v>1045240</v>
      </c>
      <c r="J14" s="13">
        <v>24916290</v>
      </c>
      <c r="L14" s="29"/>
    </row>
    <row r="15" spans="1:12" ht="18" customHeight="1" x14ac:dyDescent="0.2">
      <c r="D15" s="5" t="s">
        <v>14</v>
      </c>
      <c r="E15" s="8">
        <v>2899396.8282300001</v>
      </c>
      <c r="F15" s="10">
        <v>48271.449659999991</v>
      </c>
      <c r="G15" s="8">
        <v>337329.52749000001</v>
      </c>
      <c r="H15" s="24">
        <v>0</v>
      </c>
      <c r="I15" s="8">
        <v>65232.560279999998</v>
      </c>
      <c r="J15" s="13">
        <v>3350230.3656600001</v>
      </c>
      <c r="L15" s="29"/>
    </row>
    <row r="16" spans="1:12" ht="18" customHeight="1" x14ac:dyDescent="0.2">
      <c r="D16" s="5" t="s">
        <v>15</v>
      </c>
      <c r="E16" s="8">
        <v>4411920.8379599992</v>
      </c>
      <c r="F16" s="10">
        <v>366198.38169000001</v>
      </c>
      <c r="G16" s="8">
        <v>450867.08533000003</v>
      </c>
      <c r="H16" s="24">
        <v>0</v>
      </c>
      <c r="I16" s="23">
        <v>0</v>
      </c>
      <c r="J16" s="13">
        <v>5228986.3049800005</v>
      </c>
      <c r="L16" s="29"/>
    </row>
    <row r="17" spans="4:12" ht="18" customHeight="1" x14ac:dyDescent="0.2">
      <c r="D17" s="5" t="s">
        <v>16</v>
      </c>
      <c r="E17" s="8">
        <v>7309577.1423200006</v>
      </c>
      <c r="F17" s="10">
        <v>1520367.28773</v>
      </c>
      <c r="G17" s="8">
        <v>693794.27322999993</v>
      </c>
      <c r="H17" s="10">
        <v>664598.17049999989</v>
      </c>
      <c r="I17" s="8">
        <v>107946.09117</v>
      </c>
      <c r="J17" s="13">
        <v>10296282.964950001</v>
      </c>
      <c r="L17" s="29"/>
    </row>
    <row r="18" spans="4:12" ht="18" customHeight="1" x14ac:dyDescent="0.2">
      <c r="D18" s="5" t="s">
        <v>17</v>
      </c>
      <c r="E18" s="8">
        <v>1953610.4723100001</v>
      </c>
      <c r="F18" s="10">
        <v>39185.879189999992</v>
      </c>
      <c r="G18" s="8">
        <v>243740.61572</v>
      </c>
      <c r="H18" s="10">
        <v>234570.89129999996</v>
      </c>
      <c r="I18" s="23">
        <v>0</v>
      </c>
      <c r="J18" s="13">
        <v>2471107.8585200002</v>
      </c>
      <c r="L18" s="29"/>
    </row>
    <row r="19" spans="4:12" ht="18" customHeight="1" x14ac:dyDescent="0.2">
      <c r="D19" s="5" t="s">
        <v>18</v>
      </c>
      <c r="E19" s="8">
        <v>26192949.999999985</v>
      </c>
      <c r="F19" s="10">
        <v>2156839.9999999995</v>
      </c>
      <c r="G19" s="8">
        <v>2253759.9999999995</v>
      </c>
      <c r="H19" s="10">
        <v>3936889.9999999995</v>
      </c>
      <c r="I19" s="8">
        <v>184780.00000000003</v>
      </c>
      <c r="J19" s="13">
        <v>34725219.999999993</v>
      </c>
      <c r="L19" s="29"/>
    </row>
    <row r="20" spans="4:12" ht="18" customHeight="1" x14ac:dyDescent="0.2">
      <c r="D20" s="5" t="s">
        <v>19</v>
      </c>
      <c r="E20" s="8">
        <v>21465590.000000004</v>
      </c>
      <c r="F20" s="10">
        <v>418700</v>
      </c>
      <c r="G20" s="8">
        <v>939310</v>
      </c>
      <c r="H20" s="10">
        <v>199979.99999999997</v>
      </c>
      <c r="I20" s="8">
        <v>89350.000000000015</v>
      </c>
      <c r="J20" s="13">
        <v>23112930.000000004</v>
      </c>
      <c r="L20" s="29"/>
    </row>
    <row r="21" spans="4:12" ht="18" customHeight="1" x14ac:dyDescent="0.2">
      <c r="D21" s="5" t="s">
        <v>20</v>
      </c>
      <c r="E21" s="8">
        <v>24815359.743739996</v>
      </c>
      <c r="F21" s="10">
        <v>948709.46484999987</v>
      </c>
      <c r="G21" s="8">
        <v>1655851.8462400001</v>
      </c>
      <c r="H21" s="24">
        <v>0</v>
      </c>
      <c r="I21" s="23">
        <v>0</v>
      </c>
      <c r="J21" s="13">
        <f>SUM(E21:I21)</f>
        <v>27419921.054829996</v>
      </c>
      <c r="L21" s="29"/>
    </row>
    <row r="22" spans="4:12" ht="18" customHeight="1" x14ac:dyDescent="0.2">
      <c r="D22" s="5" t="s">
        <v>21</v>
      </c>
      <c r="E22" s="8">
        <v>9568199.1561799981</v>
      </c>
      <c r="F22" s="10">
        <v>892302.34002</v>
      </c>
      <c r="G22" s="8">
        <v>632595.30807999999</v>
      </c>
      <c r="H22" s="10">
        <v>1682253.6250499999</v>
      </c>
      <c r="I22" s="8">
        <v>559669.07548000012</v>
      </c>
      <c r="J22" s="13">
        <v>13335019.50481</v>
      </c>
      <c r="L22" s="29"/>
    </row>
    <row r="23" spans="4:12" ht="18" customHeight="1" x14ac:dyDescent="0.2">
      <c r="D23" s="5" t="s">
        <v>22</v>
      </c>
      <c r="E23" s="8">
        <v>14641443.03751</v>
      </c>
      <c r="F23" s="10">
        <v>149802.73812000002</v>
      </c>
      <c r="G23" s="8">
        <v>1237057.9063499998</v>
      </c>
      <c r="H23" s="24">
        <v>0</v>
      </c>
      <c r="I23" s="8">
        <v>372906.91129999998</v>
      </c>
      <c r="J23" s="13">
        <v>16401210.593280001</v>
      </c>
      <c r="L23" s="29"/>
    </row>
    <row r="24" spans="4:12" ht="18" customHeight="1" x14ac:dyDescent="0.2">
      <c r="D24" s="5" t="s">
        <v>23</v>
      </c>
      <c r="E24" s="8">
        <v>5230315.7495404808</v>
      </c>
      <c r="F24" s="10">
        <v>430986.68223114411</v>
      </c>
      <c r="G24" s="8">
        <v>512653.98823488079</v>
      </c>
      <c r="H24" s="10">
        <v>803813.95549297554</v>
      </c>
      <c r="I24" s="8">
        <v>970824.6349405197</v>
      </c>
      <c r="J24" s="13">
        <v>7948595.0104400013</v>
      </c>
      <c r="L24" s="29"/>
    </row>
    <row r="25" spans="4:12" ht="18" customHeight="1" x14ac:dyDescent="0.2">
      <c r="D25" s="5" t="s">
        <v>24</v>
      </c>
      <c r="E25" s="8">
        <v>6521171.1677600006</v>
      </c>
      <c r="F25" s="10">
        <v>419927.75147000008</v>
      </c>
      <c r="G25" s="8">
        <v>549198.38280999998</v>
      </c>
      <c r="H25" s="10">
        <v>652469.15603000007</v>
      </c>
      <c r="I25" s="8">
        <v>43457.277520000018</v>
      </c>
      <c r="J25" s="13">
        <v>8186223.7355899997</v>
      </c>
      <c r="L25" s="29"/>
    </row>
    <row r="26" spans="4:12" ht="18" customHeight="1" x14ac:dyDescent="0.2">
      <c r="D26" s="5" t="s">
        <v>25</v>
      </c>
      <c r="E26" s="8">
        <v>8437512.985989999</v>
      </c>
      <c r="F26" s="10">
        <v>2272.3802800000003</v>
      </c>
      <c r="G26" s="8">
        <v>519526.81485000002</v>
      </c>
      <c r="H26" s="24">
        <v>0</v>
      </c>
      <c r="I26" s="8">
        <v>2200.6475</v>
      </c>
      <c r="J26" s="13">
        <v>8961512.8286199979</v>
      </c>
      <c r="L26" s="29"/>
    </row>
    <row r="27" spans="4:12" ht="18" customHeight="1" x14ac:dyDescent="0.2">
      <c r="D27" s="5" t="s">
        <v>26</v>
      </c>
      <c r="E27" s="8">
        <v>59531390</v>
      </c>
      <c r="F27" s="10">
        <v>7717700</v>
      </c>
      <c r="G27" s="8">
        <v>5231160</v>
      </c>
      <c r="H27" s="10">
        <v>454180</v>
      </c>
      <c r="I27" s="8">
        <v>176445.27987000003</v>
      </c>
      <c r="J27" s="13">
        <v>73110875.279870003</v>
      </c>
      <c r="L27" s="29"/>
    </row>
    <row r="28" spans="4:12" ht="18" customHeight="1" x14ac:dyDescent="0.2">
      <c r="D28" s="5" t="s">
        <v>27</v>
      </c>
      <c r="E28" s="8">
        <v>5200076.5247599995</v>
      </c>
      <c r="F28" s="10">
        <v>557109.04285000009</v>
      </c>
      <c r="G28" s="8">
        <v>663733.30142000003</v>
      </c>
      <c r="H28" s="10">
        <v>406291.74464999995</v>
      </c>
      <c r="I28" s="8">
        <v>75911.620110000003</v>
      </c>
      <c r="J28" s="13">
        <v>6903122.2337900009</v>
      </c>
      <c r="L28" s="29"/>
    </row>
    <row r="29" spans="4:12" ht="18" customHeight="1" x14ac:dyDescent="0.2">
      <c r="D29" s="5" t="s">
        <v>28</v>
      </c>
      <c r="E29" s="8">
        <v>20541214</v>
      </c>
      <c r="F29" s="10">
        <v>674200</v>
      </c>
      <c r="G29" s="8">
        <v>1517678</v>
      </c>
      <c r="H29" s="10">
        <v>1018707</v>
      </c>
      <c r="I29" s="8">
        <v>997305.00000000012</v>
      </c>
      <c r="J29" s="13">
        <v>24749104</v>
      </c>
      <c r="L29" s="29"/>
    </row>
    <row r="30" spans="4:12" ht="18" customHeight="1" thickBot="1" x14ac:dyDescent="0.25">
      <c r="D30" s="25" t="s">
        <v>29</v>
      </c>
      <c r="E30" s="26">
        <v>3876016.9470025473</v>
      </c>
      <c r="F30" s="27">
        <v>959.05981246998294</v>
      </c>
      <c r="G30" s="26">
        <v>309329.66115067003</v>
      </c>
      <c r="H30" s="27">
        <v>0</v>
      </c>
      <c r="I30" s="26">
        <v>1788704.3320343122</v>
      </c>
      <c r="J30" s="28">
        <v>5975009.9999999991</v>
      </c>
      <c r="L30" s="29"/>
    </row>
    <row r="31" spans="4:12" ht="18" customHeight="1" thickBot="1" x14ac:dyDescent="0.25">
      <c r="D31" s="18" t="s">
        <v>0</v>
      </c>
      <c r="E31" s="19">
        <f t="shared" ref="E31:J31" si="0">+SUM(E8:E30)</f>
        <v>566622203.72796309</v>
      </c>
      <c r="F31" s="20">
        <f t="shared" si="0"/>
        <v>65985947.28860417</v>
      </c>
      <c r="G31" s="19">
        <f t="shared" si="0"/>
        <v>54863651.673705548</v>
      </c>
      <c r="H31" s="20">
        <f t="shared" si="0"/>
        <v>44502725.985302977</v>
      </c>
      <c r="I31" s="19">
        <f t="shared" si="0"/>
        <v>13250526.786485376</v>
      </c>
      <c r="J31" s="21">
        <f t="shared" si="0"/>
        <v>745225055.46206105</v>
      </c>
      <c r="L31" s="29"/>
    </row>
    <row r="32" spans="4:12" ht="18" customHeight="1" thickBot="1" x14ac:dyDescent="0.25">
      <c r="D32" s="5" t="s">
        <v>30</v>
      </c>
      <c r="E32" s="8">
        <v>176787309.09903005</v>
      </c>
      <c r="F32" s="10">
        <v>19609017.956330001</v>
      </c>
      <c r="G32" s="8">
        <v>13303062.034909999</v>
      </c>
      <c r="H32" s="10">
        <v>11621244.111540001</v>
      </c>
      <c r="I32" s="8">
        <v>2691299.2497899998</v>
      </c>
      <c r="J32" s="13">
        <v>224011932.45160007</v>
      </c>
      <c r="L32" s="29"/>
    </row>
    <row r="33" spans="4:12" ht="18" customHeight="1" thickBot="1" x14ac:dyDescent="0.25">
      <c r="D33" s="4" t="s">
        <v>6</v>
      </c>
      <c r="E33" s="7">
        <v>743409512.82699287</v>
      </c>
      <c r="F33" s="9">
        <v>85594965.244934171</v>
      </c>
      <c r="G33" s="7">
        <v>68166713.708615556</v>
      </c>
      <c r="H33" s="9">
        <v>56123970.096842974</v>
      </c>
      <c r="I33" s="7">
        <f>+I31+I32</f>
        <v>15941826.036275376</v>
      </c>
      <c r="J33" s="7">
        <f>+J31+J32</f>
        <v>969236987.91366112</v>
      </c>
      <c r="L33" s="29"/>
    </row>
    <row r="34" spans="4:12" x14ac:dyDescent="0.2">
      <c r="D34" s="1" t="s">
        <v>31</v>
      </c>
    </row>
    <row r="35" spans="4:12" x14ac:dyDescent="0.2">
      <c r="D35" s="1" t="s">
        <v>39</v>
      </c>
    </row>
    <row r="36" spans="4:12" ht="30.75" customHeight="1" x14ac:dyDescent="0.2">
      <c r="D36" s="31" t="s">
        <v>38</v>
      </c>
      <c r="E36" s="31"/>
      <c r="F36" s="31"/>
      <c r="G36" s="31"/>
      <c r="H36" s="31"/>
      <c r="I36" s="31"/>
      <c r="J36" s="31"/>
    </row>
  </sheetData>
  <mergeCells count="1">
    <mergeCell ref="D36:J36"/>
  </mergeCells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37"/>
  <sheetViews>
    <sheetView showGridLines="0" tabSelected="1" workbookViewId="0">
      <selection activeCell="B33" sqref="B33"/>
    </sheetView>
  </sheetViews>
  <sheetFormatPr baseColWidth="10" defaultRowHeight="12.75" x14ac:dyDescent="0.2"/>
  <cols>
    <col min="1" max="3" width="14.42578125" style="1" customWidth="1"/>
    <col min="4" max="10" width="15.7109375" style="1" customWidth="1"/>
    <col min="11" max="11" width="6" style="1" customWidth="1"/>
    <col min="12" max="21" width="14.42578125" style="1" customWidth="1"/>
    <col min="22" max="16384" width="11.42578125" style="1"/>
  </cols>
  <sheetData>
    <row r="1" spans="1:10" x14ac:dyDescent="0.2">
      <c r="A1" s="2" t="s">
        <v>34</v>
      </c>
      <c r="B1" s="2"/>
      <c r="C1" s="2"/>
    </row>
    <row r="2" spans="1:10" x14ac:dyDescent="0.2">
      <c r="A2" s="2" t="s">
        <v>35</v>
      </c>
      <c r="B2" s="2"/>
      <c r="C2" s="2"/>
    </row>
    <row r="6" spans="1:10" ht="13.5" thickBot="1" x14ac:dyDescent="0.25"/>
    <row r="7" spans="1:10" ht="30" customHeight="1" x14ac:dyDescent="0.2">
      <c r="D7" s="14" t="s">
        <v>0</v>
      </c>
      <c r="E7" s="15" t="s">
        <v>1</v>
      </c>
      <c r="F7" s="16" t="s">
        <v>2</v>
      </c>
      <c r="G7" s="15" t="s">
        <v>3</v>
      </c>
      <c r="H7" s="16" t="s">
        <v>4</v>
      </c>
      <c r="I7" s="15" t="s">
        <v>5</v>
      </c>
      <c r="J7" s="17" t="s">
        <v>6</v>
      </c>
    </row>
    <row r="8" spans="1:10" ht="18" customHeight="1" x14ac:dyDescent="0.2">
      <c r="D8" s="3" t="s">
        <v>7</v>
      </c>
      <c r="E8" s="6">
        <v>338692649.47302002</v>
      </c>
      <c r="F8" s="22">
        <v>46872133.152382113</v>
      </c>
      <c r="G8" s="6">
        <v>37042205.039279997</v>
      </c>
      <c r="H8" s="22">
        <v>37277351.857509993</v>
      </c>
      <c r="I8" s="6">
        <v>6781866.8663500007</v>
      </c>
      <c r="J8" s="11">
        <v>466666206.388542</v>
      </c>
    </row>
    <row r="9" spans="1:10" ht="18" customHeight="1" x14ac:dyDescent="0.2">
      <c r="D9" s="5" t="s">
        <v>8</v>
      </c>
      <c r="E9" s="8">
        <v>4849025.2501099994</v>
      </c>
      <c r="F9" s="10">
        <v>139241.44938999999</v>
      </c>
      <c r="G9" s="8">
        <v>399602.52568999998</v>
      </c>
      <c r="H9" s="10">
        <v>444349.02036999998</v>
      </c>
      <c r="I9" s="23">
        <v>159.27500000000001</v>
      </c>
      <c r="J9" s="13">
        <v>5832377.5205599992</v>
      </c>
    </row>
    <row r="10" spans="1:10" ht="18" customHeight="1" x14ac:dyDescent="0.2">
      <c r="D10" s="5" t="s">
        <v>9</v>
      </c>
      <c r="E10" s="8">
        <v>84579409.61831522</v>
      </c>
      <c r="F10" s="10">
        <v>12860868.837152714</v>
      </c>
      <c r="G10" s="8">
        <v>10893603.327</v>
      </c>
      <c r="H10" s="10">
        <v>4810936.8129999992</v>
      </c>
      <c r="I10" s="23">
        <v>0</v>
      </c>
      <c r="J10" s="13">
        <v>113144818.59546794</v>
      </c>
    </row>
    <row r="11" spans="1:10" ht="18" customHeight="1" x14ac:dyDescent="0.2">
      <c r="D11" s="5" t="s">
        <v>10</v>
      </c>
      <c r="E11" s="8">
        <v>9925590</v>
      </c>
      <c r="F11" s="10">
        <v>479720</v>
      </c>
      <c r="G11" s="8">
        <v>1279660.0000000002</v>
      </c>
      <c r="H11" s="24">
        <v>0</v>
      </c>
      <c r="I11" s="8">
        <v>31560</v>
      </c>
      <c r="J11" s="13">
        <v>11716530</v>
      </c>
    </row>
    <row r="12" spans="1:10" ht="18" customHeight="1" x14ac:dyDescent="0.2">
      <c r="D12" s="5" t="s">
        <v>11</v>
      </c>
      <c r="E12" s="8">
        <v>11569487.151726002</v>
      </c>
      <c r="F12" s="10">
        <v>118237.49462197984</v>
      </c>
      <c r="G12" s="8">
        <v>1278556.5719880001</v>
      </c>
      <c r="H12" s="24">
        <v>0</v>
      </c>
      <c r="I12" s="8">
        <v>2088165.9982028827</v>
      </c>
      <c r="J12" s="13">
        <v>15054447.216538865</v>
      </c>
    </row>
    <row r="13" spans="1:10" ht="18" customHeight="1" x14ac:dyDescent="0.2">
      <c r="D13" s="5" t="s">
        <v>12</v>
      </c>
      <c r="E13" s="8">
        <v>15120940.44273</v>
      </c>
      <c r="F13" s="24">
        <v>0</v>
      </c>
      <c r="G13" s="8">
        <v>2172279.2874400001</v>
      </c>
      <c r="H13" s="24">
        <v>0</v>
      </c>
      <c r="I13" s="8">
        <v>537858.28821000003</v>
      </c>
      <c r="J13" s="13">
        <v>17831078.018379997</v>
      </c>
    </row>
    <row r="14" spans="1:10" ht="18" customHeight="1" x14ac:dyDescent="0.2">
      <c r="D14" s="5" t="s">
        <v>13</v>
      </c>
      <c r="E14" s="8">
        <v>22792130</v>
      </c>
      <c r="F14" s="10">
        <v>5697019.9999999991</v>
      </c>
      <c r="G14" s="8">
        <v>2306140</v>
      </c>
      <c r="H14" s="10">
        <v>3401580</v>
      </c>
      <c r="I14" s="8">
        <v>1540510</v>
      </c>
      <c r="J14" s="13">
        <v>35737380.000000007</v>
      </c>
    </row>
    <row r="15" spans="1:10" ht="18" customHeight="1" x14ac:dyDescent="0.2">
      <c r="D15" s="5" t="s">
        <v>14</v>
      </c>
      <c r="E15" s="8">
        <v>4231997.1347500002</v>
      </c>
      <c r="F15" s="10">
        <v>60776.850200000008</v>
      </c>
      <c r="G15" s="8">
        <v>502007.31451999996</v>
      </c>
      <c r="H15" s="24">
        <v>0</v>
      </c>
      <c r="I15" s="8">
        <v>94164.379990000001</v>
      </c>
      <c r="J15" s="13">
        <v>4888945.6794600012</v>
      </c>
    </row>
    <row r="16" spans="1:10" ht="18" customHeight="1" x14ac:dyDescent="0.2">
      <c r="D16" s="5" t="s">
        <v>15</v>
      </c>
      <c r="E16" s="8">
        <v>6344584.4900200013</v>
      </c>
      <c r="F16" s="10">
        <v>436202.31413000007</v>
      </c>
      <c r="G16" s="8">
        <v>712444.76532000012</v>
      </c>
      <c r="H16" s="24">
        <v>0</v>
      </c>
      <c r="I16" s="23">
        <v>0</v>
      </c>
      <c r="J16" s="13">
        <v>7493231.5694700014</v>
      </c>
    </row>
    <row r="17" spans="4:10" ht="18" customHeight="1" x14ac:dyDescent="0.2">
      <c r="D17" s="5" t="s">
        <v>16</v>
      </c>
      <c r="E17" s="8">
        <v>10189498.300822591</v>
      </c>
      <c r="F17" s="10">
        <v>2100873.0127765071</v>
      </c>
      <c r="G17" s="8">
        <v>880619.54601332278</v>
      </c>
      <c r="H17" s="10">
        <v>845663.80234930501</v>
      </c>
      <c r="I17" s="8">
        <v>206211.11067001405</v>
      </c>
      <c r="J17" s="13">
        <v>14222865.772631742</v>
      </c>
    </row>
    <row r="18" spans="4:10" ht="18" customHeight="1" x14ac:dyDescent="0.2">
      <c r="D18" s="5" t="s">
        <v>17</v>
      </c>
      <c r="E18" s="8">
        <v>2844946.0587200001</v>
      </c>
      <c r="F18" s="10">
        <v>48167.784379999997</v>
      </c>
      <c r="G18" s="8">
        <v>349867.76263000001</v>
      </c>
      <c r="H18" s="10">
        <v>307771.58350000001</v>
      </c>
      <c r="I18" s="23">
        <v>0</v>
      </c>
      <c r="J18" s="13">
        <v>3550753.1892300001</v>
      </c>
    </row>
    <row r="19" spans="4:10" ht="18" customHeight="1" x14ac:dyDescent="0.2">
      <c r="D19" s="5" t="s">
        <v>18</v>
      </c>
      <c r="E19" s="8">
        <v>36961890</v>
      </c>
      <c r="F19" s="10">
        <v>2192490</v>
      </c>
      <c r="G19" s="8">
        <v>4554990</v>
      </c>
      <c r="H19" s="10">
        <v>4231019.9999999991</v>
      </c>
      <c r="I19" s="8">
        <v>262020.00000000003</v>
      </c>
      <c r="J19" s="13">
        <v>48202410</v>
      </c>
    </row>
    <row r="20" spans="4:10" ht="18" customHeight="1" x14ac:dyDescent="0.2">
      <c r="D20" s="5" t="s">
        <v>19</v>
      </c>
      <c r="E20" s="8">
        <v>31465194.009280004</v>
      </c>
      <c r="F20" s="10">
        <v>469341.98948999995</v>
      </c>
      <c r="G20" s="8">
        <v>1460962.15129</v>
      </c>
      <c r="H20" s="10">
        <v>233469.86036999995</v>
      </c>
      <c r="I20" s="8">
        <v>106273.18811000002</v>
      </c>
      <c r="J20" s="13">
        <v>33735241.198540002</v>
      </c>
    </row>
    <row r="21" spans="4:10" ht="18" customHeight="1" x14ac:dyDescent="0.2">
      <c r="D21" s="5" t="s">
        <v>20</v>
      </c>
      <c r="E21" s="8">
        <v>34566642.759499997</v>
      </c>
      <c r="F21" s="10">
        <v>1167072.32544</v>
      </c>
      <c r="G21" s="8">
        <v>2220702.4690299993</v>
      </c>
      <c r="H21" s="24">
        <v>0</v>
      </c>
      <c r="I21" s="23">
        <v>0</v>
      </c>
      <c r="J21" s="13">
        <v>37954417.553969994</v>
      </c>
    </row>
    <row r="22" spans="4:10" ht="18" customHeight="1" x14ac:dyDescent="0.2">
      <c r="D22" s="5" t="s">
        <v>21</v>
      </c>
      <c r="E22" s="8">
        <v>13419484.309999999</v>
      </c>
      <c r="F22" s="10">
        <v>1071895.4819999998</v>
      </c>
      <c r="G22" s="8">
        <v>952551.93400000001</v>
      </c>
      <c r="H22" s="10">
        <v>2200311.483</v>
      </c>
      <c r="I22" s="8">
        <v>789754.02300000004</v>
      </c>
      <c r="J22" s="13">
        <v>18433997.231999997</v>
      </c>
    </row>
    <row r="23" spans="4:10" ht="18" customHeight="1" x14ac:dyDescent="0.2">
      <c r="D23" s="5" t="s">
        <v>22</v>
      </c>
      <c r="E23" s="8">
        <v>20732337.909000002</v>
      </c>
      <c r="F23" s="10">
        <v>213695.47115999999</v>
      </c>
      <c r="G23" s="8">
        <v>1886878.1037399999</v>
      </c>
      <c r="H23" s="24">
        <v>0</v>
      </c>
      <c r="I23" s="8">
        <v>512770.10392000002</v>
      </c>
      <c r="J23" s="13">
        <v>23345681.587820005</v>
      </c>
    </row>
    <row r="24" spans="4:10" ht="18" customHeight="1" x14ac:dyDescent="0.2">
      <c r="D24" s="5" t="s">
        <v>23</v>
      </c>
      <c r="E24" s="8">
        <v>7408947.5721888002</v>
      </c>
      <c r="F24" s="10">
        <v>549416.35897045804</v>
      </c>
      <c r="G24" s="8">
        <v>732629.30084953818</v>
      </c>
      <c r="H24" s="10">
        <v>1057929.9315465696</v>
      </c>
      <c r="I24" s="8">
        <v>1386630.1236746376</v>
      </c>
      <c r="J24" s="13">
        <v>11135553.287230004</v>
      </c>
    </row>
    <row r="25" spans="4:10" ht="18" customHeight="1" x14ac:dyDescent="0.2">
      <c r="D25" s="5" t="s">
        <v>24</v>
      </c>
      <c r="E25" s="8">
        <v>9330296.4709060006</v>
      </c>
      <c r="F25" s="10">
        <v>537909.81877000001</v>
      </c>
      <c r="G25" s="8">
        <v>766198.56949200004</v>
      </c>
      <c r="H25" s="10">
        <v>918970.20337400003</v>
      </c>
      <c r="I25" s="8">
        <v>1381756.5596342951</v>
      </c>
      <c r="J25" s="13">
        <v>12935131.622176297</v>
      </c>
    </row>
    <row r="26" spans="4:10" ht="18" customHeight="1" x14ac:dyDescent="0.2">
      <c r="D26" s="5" t="s">
        <v>25</v>
      </c>
      <c r="E26" s="8">
        <v>11729285.981490001</v>
      </c>
      <c r="F26" s="10">
        <v>2461.0688599999999</v>
      </c>
      <c r="G26" s="8">
        <v>791979.07551000011</v>
      </c>
      <c r="H26" s="24">
        <v>0</v>
      </c>
      <c r="I26" s="8">
        <v>3953.3454199999996</v>
      </c>
      <c r="J26" s="13">
        <v>12527679.471279999</v>
      </c>
    </row>
    <row r="27" spans="4:10" ht="18" customHeight="1" x14ac:dyDescent="0.2">
      <c r="D27" s="5" t="s">
        <v>26</v>
      </c>
      <c r="E27" s="8">
        <v>84233083.728659987</v>
      </c>
      <c r="F27" s="10">
        <v>10302571.944</v>
      </c>
      <c r="G27" s="8">
        <v>7641154.4348299997</v>
      </c>
      <c r="H27" s="10">
        <v>619109.49304999993</v>
      </c>
      <c r="I27" s="8">
        <v>206192.10138000001</v>
      </c>
      <c r="J27" s="13">
        <v>103002111.70191999</v>
      </c>
    </row>
    <row r="28" spans="4:10" ht="18" customHeight="1" x14ac:dyDescent="0.2">
      <c r="D28" s="5" t="s">
        <v>27</v>
      </c>
      <c r="E28" s="8">
        <v>7142907.7898819996</v>
      </c>
      <c r="F28" s="10">
        <v>726958.62734741112</v>
      </c>
      <c r="G28" s="8">
        <v>1036788.9719410732</v>
      </c>
      <c r="H28" s="10">
        <v>492097.13842626056</v>
      </c>
      <c r="I28" s="8">
        <v>107075.02704838285</v>
      </c>
      <c r="J28" s="13">
        <v>9505827.5546451285</v>
      </c>
    </row>
    <row r="29" spans="4:10" ht="18" customHeight="1" x14ac:dyDescent="0.2">
      <c r="D29" s="5" t="s">
        <v>28</v>
      </c>
      <c r="E29" s="8">
        <v>29958953</v>
      </c>
      <c r="F29" s="10">
        <v>1307351</v>
      </c>
      <c r="G29" s="8">
        <v>2276528</v>
      </c>
      <c r="H29" s="10">
        <v>1720974</v>
      </c>
      <c r="I29" s="8">
        <v>1459878</v>
      </c>
      <c r="J29" s="13">
        <v>36723684</v>
      </c>
    </row>
    <row r="30" spans="4:10" ht="18" customHeight="1" thickBot="1" x14ac:dyDescent="0.25">
      <c r="D30" s="25" t="s">
        <v>29</v>
      </c>
      <c r="E30" s="26">
        <v>5493100.8249125471</v>
      </c>
      <c r="F30" s="30">
        <v>3612.763032469983</v>
      </c>
      <c r="G30" s="26">
        <v>447827.66900066996</v>
      </c>
      <c r="H30" s="27">
        <v>0</v>
      </c>
      <c r="I30" s="26">
        <v>3140378.9631743124</v>
      </c>
      <c r="J30" s="28">
        <v>9084920.2201199979</v>
      </c>
    </row>
    <row r="31" spans="4:10" ht="18" customHeight="1" thickBot="1" x14ac:dyDescent="0.25">
      <c r="D31" s="18" t="s">
        <v>0</v>
      </c>
      <c r="E31" s="19">
        <f t="shared" ref="E31:J31" si="0">+SUM(E8:E30)</f>
        <v>803582382.27603316</v>
      </c>
      <c r="F31" s="20">
        <f t="shared" si="0"/>
        <v>87358017.744103655</v>
      </c>
      <c r="G31" s="19">
        <f t="shared" si="0"/>
        <v>82586176.819564596</v>
      </c>
      <c r="H31" s="20">
        <f t="shared" si="0"/>
        <v>58561535.186496131</v>
      </c>
      <c r="I31" s="19">
        <f t="shared" si="0"/>
        <v>20637177.353784524</v>
      </c>
      <c r="J31" s="21">
        <f t="shared" si="0"/>
        <v>1052725289.3799822</v>
      </c>
    </row>
    <row r="32" spans="4:10" ht="18" customHeight="1" thickBot="1" x14ac:dyDescent="0.25">
      <c r="D32" s="5" t="s">
        <v>30</v>
      </c>
      <c r="E32" s="8">
        <v>248068236.19396001</v>
      </c>
      <c r="F32" s="10">
        <v>25909913.8847</v>
      </c>
      <c r="G32" s="8">
        <v>20644631.714060001</v>
      </c>
      <c r="H32" s="10">
        <v>16775345.558900001</v>
      </c>
      <c r="I32" s="8">
        <v>3449193.9896069998</v>
      </c>
      <c r="J32" s="13">
        <v>314847321.34122699</v>
      </c>
    </row>
    <row r="33" spans="4:10" ht="18" customHeight="1" thickBot="1" x14ac:dyDescent="0.25">
      <c r="D33" s="4" t="s">
        <v>6</v>
      </c>
      <c r="E33" s="7">
        <v>1051650618.4699931</v>
      </c>
      <c r="F33" s="9">
        <v>113267931.62880366</v>
      </c>
      <c r="G33" s="7">
        <v>103230808.53362462</v>
      </c>
      <c r="H33" s="9">
        <v>75336880.745396137</v>
      </c>
      <c r="I33" s="7">
        <f>+I31+I32</f>
        <v>24086371.343391523</v>
      </c>
      <c r="J33" s="12">
        <f>+J31+J32</f>
        <v>1367572610.7212093</v>
      </c>
    </row>
    <row r="34" spans="4:10" x14ac:dyDescent="0.2">
      <c r="D34" s="1" t="s">
        <v>31</v>
      </c>
    </row>
    <row r="35" spans="4:10" x14ac:dyDescent="0.2">
      <c r="D35" s="1" t="s">
        <v>40</v>
      </c>
    </row>
    <row r="36" spans="4:10" ht="38.25" customHeight="1" x14ac:dyDescent="0.2">
      <c r="D36" s="31" t="s">
        <v>41</v>
      </c>
      <c r="E36" s="31"/>
      <c r="F36" s="31"/>
      <c r="G36" s="31"/>
      <c r="H36" s="31"/>
      <c r="I36" s="31"/>
      <c r="J36" s="31"/>
    </row>
    <row r="37" spans="4:10" ht="31.5" customHeight="1" x14ac:dyDescent="0.2">
      <c r="D37" s="31" t="s">
        <v>36</v>
      </c>
      <c r="E37" s="31"/>
      <c r="F37" s="31"/>
      <c r="G37" s="31"/>
      <c r="H37" s="31"/>
      <c r="I37" s="31"/>
      <c r="J37" s="31"/>
    </row>
  </sheetData>
  <mergeCells count="2">
    <mergeCell ref="D36:J36"/>
    <mergeCell ref="D37:J37"/>
  </mergeCells>
  <pageMargins left="0.39370078740157499" right="0.39370078740157499" top="0.59055118110236204" bottom="0.59055118110236204" header="0" footer="0"/>
  <pageSetup paperSize="9" scale="73" orientation="landscape" cellComments="atEnd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 TRIM</vt:lpstr>
      <vt:lpstr>ACUM II TRIM</vt:lpstr>
      <vt:lpstr>ACUM III TRIM</vt:lpstr>
      <vt:lpstr>ACUM IV TRIM</vt:lpstr>
      <vt:lpstr>'ACUM II TRIM'!Área_de_impresión</vt:lpstr>
      <vt:lpstr>'ACUM III TRIM'!Área_de_impresión</vt:lpstr>
      <vt:lpstr>'ACUM IV TRIM'!Área_de_impresión</vt:lpstr>
      <vt:lpstr>'I TRIM'!Área_de_impresión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MECON</dc:creator>
  <cp:lastModifiedBy>Analia Valeria Fortes</cp:lastModifiedBy>
  <cp:lastPrinted>2020-12-22T19:41:46Z</cp:lastPrinted>
  <dcterms:created xsi:type="dcterms:W3CDTF">2009-07-06T13:47:01Z</dcterms:created>
  <dcterms:modified xsi:type="dcterms:W3CDTF">2021-07-02T22:46:04Z</dcterms:modified>
</cp:coreProperties>
</file>