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7995" windowHeight="6660" activeTab="3"/>
  </bookViews>
  <sheets>
    <sheet name="I TRIM" sheetId="2" r:id="rId1"/>
    <sheet name="ACUM II TRIM" sheetId="1" r:id="rId2"/>
    <sheet name="ACUM III TRIM" sheetId="4" r:id="rId3"/>
    <sheet name="ACUM IV TRIM" sheetId="5" r:id="rId4"/>
  </sheets>
  <definedNames>
    <definedName name="_xlnm.Print_Area" localSheetId="1">'ACUM II TRIM'!$A$1:$K$34</definedName>
    <definedName name="_xlnm.Print_Area" localSheetId="2">'ACUM III TRIM'!$A$1:$K$34</definedName>
    <definedName name="_xlnm.Print_Area" localSheetId="3">'ACUM IV TRIM'!$A$1:$K$34</definedName>
    <definedName name="_xlnm.Print_Area" localSheetId="0">'I TRIM'!$A$1:$K$34</definedName>
  </definedNames>
  <calcPr calcId="145621"/>
</workbook>
</file>

<file path=xl/calcChain.xml><?xml version="1.0" encoding="utf-8"?>
<calcChain xmlns="http://schemas.openxmlformats.org/spreadsheetml/2006/main">
  <c r="H33" i="2" l="1"/>
  <c r="G33" i="2"/>
  <c r="F33" i="2"/>
  <c r="E33" i="2"/>
  <c r="I33" i="1"/>
  <c r="H33" i="1"/>
  <c r="G33" i="1"/>
  <c r="F33" i="1"/>
  <c r="E33" i="1"/>
  <c r="I33" i="4"/>
  <c r="H33" i="4"/>
  <c r="G33" i="4"/>
  <c r="F33" i="4"/>
  <c r="E33" i="4"/>
  <c r="J33" i="4"/>
  <c r="I33" i="5"/>
  <c r="H33" i="5"/>
  <c r="G33" i="5"/>
  <c r="F33" i="5"/>
  <c r="E33" i="5"/>
  <c r="J33" i="5"/>
  <c r="J31" i="5"/>
  <c r="F31" i="5" l="1"/>
  <c r="G31" i="5"/>
  <c r="I31" i="4"/>
  <c r="H31" i="2"/>
  <c r="I31" i="5"/>
  <c r="F31" i="1"/>
  <c r="I31" i="1"/>
  <c r="E31" i="2"/>
  <c r="G31" i="4"/>
  <c r="F31" i="4"/>
  <c r="H31" i="1"/>
  <c r="E31" i="1"/>
  <c r="H31" i="5"/>
  <c r="E31" i="5"/>
  <c r="F31" i="2"/>
  <c r="G31" i="2"/>
  <c r="I31" i="2"/>
  <c r="I33" i="2" s="1"/>
  <c r="H31" i="4"/>
  <c r="G31" i="1"/>
  <c r="E31" i="4"/>
  <c r="J31" i="4"/>
  <c r="J31" i="1"/>
  <c r="J33" i="1" s="1"/>
  <c r="J31" i="2"/>
  <c r="J33" i="2" s="1"/>
</calcChain>
</file>

<file path=xl/sharedStrings.xml><?xml version="1.0" encoding="utf-8"?>
<sst xmlns="http://schemas.openxmlformats.org/spreadsheetml/2006/main" count="149" uniqueCount="38">
  <si>
    <t>PROVINCIAS</t>
  </si>
  <si>
    <t>INGRESOS BRUTOS</t>
  </si>
  <si>
    <t>INMOBILIARIO</t>
  </si>
  <si>
    <t>SELLOS</t>
  </si>
  <si>
    <t>AUTOMOTORES</t>
  </si>
  <si>
    <t>OTROS</t>
  </si>
  <si>
    <t>TOTAL</t>
  </si>
  <si>
    <t>BUENOS AIRES</t>
  </si>
  <si>
    <t>CATAMARCA</t>
  </si>
  <si>
    <t>CÓRDOBA</t>
  </si>
  <si>
    <t>CORRIENTES</t>
  </si>
  <si>
    <t>CHACO</t>
  </si>
  <si>
    <t>CHUBUT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</si>
  <si>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</si>
  <si>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</si>
  <si>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</si>
  <si>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</si>
  <si>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</si>
  <si>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</si>
  <si>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</si>
  <si>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</si>
  <si>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</si>
  <si>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</si>
  <si>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</si>
  <si>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</si>
  <si>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</si>
  <si>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</si>
  <si>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SGO. DEL ESTERO</t>
  </si>
  <si>
    <t>TUCUMÁN</t>
  </si>
  <si>
    <t>TIERRA DEL FUEGO</t>
  </si>
  <si>
    <t>C.A.B.A.</t>
  </si>
  <si>
    <t>.</t>
  </si>
  <si>
    <t>DIRECCION NACIONAL DE</t>
  </si>
  <si>
    <t>ASUNTOS PROVINCIALES</t>
  </si>
  <si>
    <t xml:space="preserve">Direccion  Nacional  </t>
  </si>
  <si>
    <t>de Asuntos Provinciales</t>
  </si>
  <si>
    <t>Fecha de última actualización 17 de noviembre de 2020</t>
  </si>
  <si>
    <t xml:space="preserve">Nota:  Los datos pueden presentar diferencias con la información publicada por las Jurisdicciones en razón de las adecuaciones metodológicas que realiza la DNAP, y está sujeta a modificaciones por nueva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</si>
</sst>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6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808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0" fontId="5" fillId="3" borderId="2" xfId="0" applyFont="1" applyFill="1" applyBorder="1"/>
    <xf numFmtId="0" fontId="4" fillId="2" borderId="3" xfId="0" applyFont="1" applyFill="1" applyBorder="1"/>
    <xf numFmtId="4" fontId="2" fillId="2" borderId="4" xfId="0" applyNumberFormat="1" applyFont="1" applyFill="1" applyBorder="1"/>
    <xf numFmtId="4" fontId="5" fillId="3" borderId="5" xfId="0" applyNumberFormat="1" applyFont="1" applyFill="1" applyBorder="1"/>
    <xf numFmtId="4" fontId="2" fillId="2" borderId="6" xfId="0" applyNumberFormat="1" applyFont="1" applyFill="1" applyBorder="1"/>
    <xf numFmtId="4" fontId="5" fillId="3" borderId="7" xfId="0" applyNumberFormat="1" applyFont="1" applyFill="1" applyBorder="1"/>
    <xf numFmtId="4" fontId="2" fillId="2" borderId="0" xfId="0" applyNumberFormat="1" applyFont="1" applyFill="1" applyBorder="1"/>
    <xf numFmtId="4" fontId="2" fillId="2" borderId="8" xfId="0" applyNumberFormat="1" applyFont="1" applyFill="1" applyBorder="1"/>
    <xf numFmtId="4" fontId="5" fillId="3" borderId="9" xfId="0" applyNumberFormat="1" applyFont="1" applyFill="1" applyBorder="1"/>
    <xf numFmtId="4" fontId="2" fillId="2" borderId="10" xfId="0" applyNumberFormat="1" applyFont="1" applyFill="1" applyBorder="1"/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/>
    <xf numFmtId="4" fontId="5" fillId="3" borderId="16" xfId="0" applyNumberFormat="1" applyFont="1" applyFill="1" applyBorder="1"/>
    <xf numFmtId="4" fontId="5" fillId="3" borderId="17" xfId="0" applyNumberFormat="1" applyFont="1" applyFill="1" applyBorder="1"/>
    <xf numFmtId="4" fontId="5" fillId="3" borderId="18" xfId="0" applyNumberFormat="1" applyFont="1" applyFill="1" applyBorder="1"/>
    <xf numFmtId="4" fontId="2" fillId="2" borderId="19" xfId="0" applyNumberFormat="1" applyFont="1" applyFill="1" applyBorder="1"/>
    <xf numFmtId="0" fontId="2" fillId="2" borderId="6" xfId="0" applyFont="1" applyFill="1" applyBorder="1"/>
    <xf numFmtId="0" fontId="2" fillId="2" borderId="0" xfId="0" applyFont="1" applyFill="1" applyBorder="1"/>
    <xf numFmtId="0" fontId="4" fillId="2" borderId="15" xfId="0" applyFont="1" applyFill="1" applyBorder="1"/>
    <xf numFmtId="4" fontId="2" fillId="2" borderId="16" xfId="0" applyNumberFormat="1" applyFont="1" applyFill="1" applyBorder="1"/>
    <xf numFmtId="0" fontId="2" fillId="2" borderId="17" xfId="0" applyFont="1" applyFill="1" applyBorder="1"/>
    <xf numFmtId="4" fontId="2" fillId="2" borderId="18" xfId="0" applyNumberFormat="1" applyFont="1" applyFill="1" applyBorder="1"/>
    <xf numFmtId="4" fontId="2" fillId="0" borderId="0" xfId="0" applyNumberFormat="1" applyFont="1"/>
    <xf numFmtId="4" fontId="2" fillId="2" borderId="17" xfId="0" applyNumberFormat="1" applyFont="1" applyFill="1" applyBorder="1"/>
    <xf numFmtId="0" fontId="5" fillId="3" borderId="5" xfId="0" applyFont="1" applyFill="1" applyBorder="1"/>
    <xf numFmtId="0" fontId="2" fillId="0" borderId="0" xfId="0" applyFont="1" applyAlignment="1">
      <alignment horizontal="justify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76200</xdr:rowOff>
    </xdr:from>
    <xdr:to>
      <xdr:col>9</xdr:col>
      <xdr:colOff>485775</xdr:colOff>
      <xdr:row>3</xdr:row>
      <xdr:rowOff>76200</xdr:rowOff>
    </xdr:to>
    <xdr:grpSp>
      <xdr:nvGrpSpPr>
        <xdr:cNvPr id="2233" name="Group 4"/>
        <xdr:cNvGrpSpPr>
          <a:grpSpLocks/>
        </xdr:cNvGrpSpPr>
      </xdr:nvGrpSpPr>
      <xdr:grpSpPr bwMode="auto">
        <a:xfrm>
          <a:off x="3810000" y="76200"/>
          <a:ext cx="5848350" cy="485775"/>
          <a:chOff x="400" y="8"/>
          <a:chExt cx="560" cy="51"/>
        </a:xfrm>
      </xdr:grpSpPr>
      <xdr:sp macro="" textlink="">
        <xdr:nvSpPr>
          <xdr:cNvPr id="3" name="dos"/>
          <xdr:cNvSpPr txBox="1">
            <a:spLocks noChangeArrowheads="1"/>
          </xdr:cNvSpPr>
        </xdr:nvSpPr>
        <xdr:spPr bwMode="auto">
          <a:xfrm>
            <a:off x="400" y="8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RECURSOS TRIBUTARIOS PROVINCIALES ~ TRIMESTRAL</a:t>
            </a:r>
          </a:p>
        </xdr:txBody>
      </xdr:sp>
      <xdr:sp macro="" textlink="">
        <xdr:nvSpPr>
          <xdr:cNvPr id="4" name="tre"/>
          <xdr:cNvSpPr txBox="1">
            <a:spLocks noChangeArrowheads="1"/>
          </xdr:cNvSpPr>
        </xdr:nvSpPr>
        <xdr:spPr bwMode="auto">
          <a:xfrm>
            <a:off x="400" y="23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I  TRIMESTRE  DEL  2019</a:t>
            </a:r>
          </a:p>
        </xdr:txBody>
      </xdr:sp>
      <xdr:sp macro="" textlink="">
        <xdr:nvSpPr>
          <xdr:cNvPr id="5" name="cua"/>
          <xdr:cNvSpPr txBox="1">
            <a:spLocks noChangeArrowheads="1"/>
          </xdr:cNvSpPr>
        </xdr:nvSpPr>
        <xdr:spPr bwMode="auto">
          <a:xfrm>
            <a:off x="400" y="39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0" i="0" u="none" strike="noStrike" baseline="0">
                <a:solidFill>
                  <a:srgbClr val="000000"/>
                </a:solidFill>
                <a:latin typeface="+mn-lt"/>
                <a:cs typeface="Arial"/>
              </a:rPr>
              <a:t> - EN MILES DE PESOS -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76200</xdr:rowOff>
    </xdr:from>
    <xdr:to>
      <xdr:col>9</xdr:col>
      <xdr:colOff>485775</xdr:colOff>
      <xdr:row>3</xdr:row>
      <xdr:rowOff>76200</xdr:rowOff>
    </xdr:to>
    <xdr:grpSp>
      <xdr:nvGrpSpPr>
        <xdr:cNvPr id="1305" name="Group 4"/>
        <xdr:cNvGrpSpPr>
          <a:grpSpLocks/>
        </xdr:cNvGrpSpPr>
      </xdr:nvGrpSpPr>
      <xdr:grpSpPr bwMode="auto">
        <a:xfrm>
          <a:off x="3810000" y="76200"/>
          <a:ext cx="5848350" cy="485775"/>
          <a:chOff x="400" y="8"/>
          <a:chExt cx="560" cy="51"/>
        </a:xfrm>
      </xdr:grpSpPr>
      <xdr:sp macro="" textlink="">
        <xdr:nvSpPr>
          <xdr:cNvPr id="1025" name="dos"/>
          <xdr:cNvSpPr txBox="1">
            <a:spLocks noChangeArrowheads="1"/>
          </xdr:cNvSpPr>
        </xdr:nvSpPr>
        <xdr:spPr bwMode="auto">
          <a:xfrm>
            <a:off x="400" y="8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RECURSOS TRIBUTARIOS PROVINCIALES ~ TRIMESTRAL</a:t>
            </a:r>
          </a:p>
        </xdr:txBody>
      </xdr:sp>
      <xdr:sp macro="" textlink="">
        <xdr:nvSpPr>
          <xdr:cNvPr id="1026" name="tre"/>
          <xdr:cNvSpPr txBox="1">
            <a:spLocks noChangeArrowheads="1"/>
          </xdr:cNvSpPr>
        </xdr:nvSpPr>
        <xdr:spPr bwMode="auto">
          <a:xfrm>
            <a:off x="400" y="23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ACUMULADO AL  II  TRIMESTRE  DEL  2019</a:t>
            </a:r>
          </a:p>
        </xdr:txBody>
      </xdr:sp>
      <xdr:sp macro="" textlink="">
        <xdr:nvSpPr>
          <xdr:cNvPr id="1027" name="cua"/>
          <xdr:cNvSpPr txBox="1">
            <a:spLocks noChangeArrowheads="1"/>
          </xdr:cNvSpPr>
        </xdr:nvSpPr>
        <xdr:spPr bwMode="auto">
          <a:xfrm>
            <a:off x="400" y="39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0" i="0" u="none" strike="noStrike" baseline="0">
                <a:solidFill>
                  <a:srgbClr val="000000"/>
                </a:solidFill>
                <a:latin typeface="+mn-lt"/>
                <a:cs typeface="Arial"/>
              </a:rPr>
              <a:t> - EN MILES DE PESOS -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76200</xdr:rowOff>
    </xdr:from>
    <xdr:to>
      <xdr:col>9</xdr:col>
      <xdr:colOff>485775</xdr:colOff>
      <xdr:row>3</xdr:row>
      <xdr:rowOff>76200</xdr:rowOff>
    </xdr:to>
    <xdr:grpSp>
      <xdr:nvGrpSpPr>
        <xdr:cNvPr id="3253" name="Group 4"/>
        <xdr:cNvGrpSpPr>
          <a:grpSpLocks/>
        </xdr:cNvGrpSpPr>
      </xdr:nvGrpSpPr>
      <xdr:grpSpPr bwMode="auto">
        <a:xfrm>
          <a:off x="3810000" y="76200"/>
          <a:ext cx="5848350" cy="485775"/>
          <a:chOff x="400" y="8"/>
          <a:chExt cx="560" cy="51"/>
        </a:xfrm>
      </xdr:grpSpPr>
      <xdr:sp macro="" textlink="">
        <xdr:nvSpPr>
          <xdr:cNvPr id="3" name="dos"/>
          <xdr:cNvSpPr txBox="1">
            <a:spLocks noChangeArrowheads="1"/>
          </xdr:cNvSpPr>
        </xdr:nvSpPr>
        <xdr:spPr bwMode="auto">
          <a:xfrm>
            <a:off x="400" y="8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RECURSOS TRIBUTARIOS PROVINCIALES ~ TRIMESTRAL</a:t>
            </a:r>
          </a:p>
        </xdr:txBody>
      </xdr:sp>
      <xdr:sp macro="" textlink="">
        <xdr:nvSpPr>
          <xdr:cNvPr id="4" name="tre"/>
          <xdr:cNvSpPr txBox="1">
            <a:spLocks noChangeArrowheads="1"/>
          </xdr:cNvSpPr>
        </xdr:nvSpPr>
        <xdr:spPr bwMode="auto">
          <a:xfrm>
            <a:off x="400" y="23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ACUMULADO AL III  TRIMESTRE  DEL  2019</a:t>
            </a:r>
          </a:p>
        </xdr:txBody>
      </xdr:sp>
      <xdr:sp macro="" textlink="">
        <xdr:nvSpPr>
          <xdr:cNvPr id="5" name="cua"/>
          <xdr:cNvSpPr txBox="1">
            <a:spLocks noChangeArrowheads="1"/>
          </xdr:cNvSpPr>
        </xdr:nvSpPr>
        <xdr:spPr bwMode="auto">
          <a:xfrm>
            <a:off x="400" y="39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0" i="0" u="none" strike="noStrike" baseline="0">
                <a:solidFill>
                  <a:srgbClr val="000000"/>
                </a:solidFill>
                <a:latin typeface="+mn-lt"/>
                <a:cs typeface="Arial"/>
              </a:rPr>
              <a:t> - EN MILES DE PESOS -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76200</xdr:rowOff>
    </xdr:from>
    <xdr:to>
      <xdr:col>9</xdr:col>
      <xdr:colOff>485775</xdr:colOff>
      <xdr:row>3</xdr:row>
      <xdr:rowOff>76200</xdr:rowOff>
    </xdr:to>
    <xdr:grpSp>
      <xdr:nvGrpSpPr>
        <xdr:cNvPr id="4277" name="Group 4"/>
        <xdr:cNvGrpSpPr>
          <a:grpSpLocks/>
        </xdr:cNvGrpSpPr>
      </xdr:nvGrpSpPr>
      <xdr:grpSpPr bwMode="auto">
        <a:xfrm>
          <a:off x="3810000" y="76200"/>
          <a:ext cx="5848350" cy="485775"/>
          <a:chOff x="400" y="8"/>
          <a:chExt cx="560" cy="51"/>
        </a:xfrm>
      </xdr:grpSpPr>
      <xdr:sp macro="" textlink="">
        <xdr:nvSpPr>
          <xdr:cNvPr id="3" name="dos"/>
          <xdr:cNvSpPr txBox="1">
            <a:spLocks noChangeArrowheads="1"/>
          </xdr:cNvSpPr>
        </xdr:nvSpPr>
        <xdr:spPr bwMode="auto">
          <a:xfrm>
            <a:off x="400" y="8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RECURSOS TRIBUTARIOS PROVINCIALES ~ TRIMESTRAL</a:t>
            </a:r>
          </a:p>
        </xdr:txBody>
      </xdr:sp>
      <xdr:sp macro="" textlink="">
        <xdr:nvSpPr>
          <xdr:cNvPr id="4" name="tre"/>
          <xdr:cNvSpPr txBox="1">
            <a:spLocks noChangeArrowheads="1"/>
          </xdr:cNvSpPr>
        </xdr:nvSpPr>
        <xdr:spPr bwMode="auto">
          <a:xfrm>
            <a:off x="400" y="23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ACUMULADO AL IV  TRIMESTRE  DEL  2019</a:t>
            </a:r>
          </a:p>
        </xdr:txBody>
      </xdr:sp>
      <xdr:sp macro="" textlink="">
        <xdr:nvSpPr>
          <xdr:cNvPr id="5" name="cua"/>
          <xdr:cNvSpPr txBox="1">
            <a:spLocks noChangeArrowheads="1"/>
          </xdr:cNvSpPr>
        </xdr:nvSpPr>
        <xdr:spPr bwMode="auto">
          <a:xfrm>
            <a:off x="400" y="39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0" i="0" u="none" strike="noStrike" baseline="0">
                <a:solidFill>
                  <a:srgbClr val="000000"/>
                </a:solidFill>
                <a:latin typeface="+mn-lt"/>
                <a:cs typeface="Arial"/>
              </a:rPr>
              <a:t> - EN MILES DE PESOS -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35"/>
  <sheetViews>
    <sheetView showGridLines="0" topLeftCell="C1" workbookViewId="0">
      <selection activeCell="M7" sqref="M7"/>
    </sheetView>
  </sheetViews>
  <sheetFormatPr baseColWidth="10" defaultRowHeight="12.75" x14ac:dyDescent="0.2"/>
  <cols>
    <col min="1" max="3" width="14.42578125" style="1" customWidth="1"/>
    <col min="4" max="10" width="15.7109375" style="1" customWidth="1"/>
    <col min="11" max="11" width="6.140625" style="1" customWidth="1"/>
    <col min="12" max="19" width="14.42578125" style="1" customWidth="1"/>
    <col min="20" max="16384" width="11.42578125" style="1"/>
  </cols>
  <sheetData>
    <row r="1" spans="1:10" x14ac:dyDescent="0.2">
      <c r="A1" s="2" t="s">
        <v>34</v>
      </c>
    </row>
    <row r="2" spans="1:10" x14ac:dyDescent="0.2">
      <c r="A2" s="2" t="s">
        <v>35</v>
      </c>
    </row>
    <row r="6" spans="1:10" ht="13.5" thickBot="1" x14ac:dyDescent="0.25"/>
    <row r="7" spans="1:10" ht="30" customHeight="1" x14ac:dyDescent="0.2">
      <c r="D7" s="14" t="s">
        <v>0</v>
      </c>
      <c r="E7" s="15" t="s">
        <v>1</v>
      </c>
      <c r="F7" s="16" t="s">
        <v>2</v>
      </c>
      <c r="G7" s="15" t="s">
        <v>3</v>
      </c>
      <c r="H7" s="16" t="s">
        <v>4</v>
      </c>
      <c r="I7" s="15" t="s">
        <v>5</v>
      </c>
      <c r="J7" s="17" t="s">
        <v>6</v>
      </c>
    </row>
    <row r="8" spans="1:10" ht="18" customHeight="1" x14ac:dyDescent="0.2">
      <c r="D8" s="3" t="s">
        <v>7</v>
      </c>
      <c r="E8" s="6">
        <v>55615603.057460003</v>
      </c>
      <c r="F8" s="6">
        <v>10965246.266031578</v>
      </c>
      <c r="G8" s="6">
        <v>6585521.5174000002</v>
      </c>
      <c r="H8" s="22">
        <v>10606216.3697</v>
      </c>
      <c r="I8" s="6">
        <v>1947850.1989684273</v>
      </c>
      <c r="J8" s="11">
        <v>85720437.40956001</v>
      </c>
    </row>
    <row r="9" spans="1:10" ht="18" customHeight="1" x14ac:dyDescent="0.2">
      <c r="D9" s="5" t="s">
        <v>8</v>
      </c>
      <c r="E9" s="8">
        <v>1056285.0152799999</v>
      </c>
      <c r="F9" s="8">
        <v>37359.438110000003</v>
      </c>
      <c r="G9" s="8">
        <v>75653.433399999994</v>
      </c>
      <c r="H9" s="10">
        <v>100938.91653999999</v>
      </c>
      <c r="I9" s="23">
        <v>68.411000000000001</v>
      </c>
      <c r="J9" s="13">
        <v>1270305.2143300001</v>
      </c>
    </row>
    <row r="10" spans="1:10" ht="18" customHeight="1" x14ac:dyDescent="0.2">
      <c r="D10" s="5" t="s">
        <v>9</v>
      </c>
      <c r="E10" s="8">
        <v>11608511.562062377</v>
      </c>
      <c r="F10" s="8">
        <v>2947047.7622596165</v>
      </c>
      <c r="G10" s="8">
        <v>1741000</v>
      </c>
      <c r="H10" s="10">
        <v>1206200</v>
      </c>
      <c r="I10" s="23">
        <v>0</v>
      </c>
      <c r="J10" s="13">
        <v>17502759.324321993</v>
      </c>
    </row>
    <row r="11" spans="1:10" ht="18" customHeight="1" x14ac:dyDescent="0.2">
      <c r="D11" s="5" t="s">
        <v>10</v>
      </c>
      <c r="E11" s="8">
        <v>1535510</v>
      </c>
      <c r="F11" s="8">
        <v>37680</v>
      </c>
      <c r="G11" s="8">
        <v>234560</v>
      </c>
      <c r="H11" s="24">
        <v>0</v>
      </c>
      <c r="I11" s="23">
        <v>24509.999999999996</v>
      </c>
      <c r="J11" s="13">
        <v>1832259.9999999998</v>
      </c>
    </row>
    <row r="12" spans="1:10" ht="18" customHeight="1" x14ac:dyDescent="0.2">
      <c r="D12" s="5" t="s">
        <v>11</v>
      </c>
      <c r="E12" s="8">
        <v>1975636.3910404188</v>
      </c>
      <c r="F12" s="8">
        <v>25459.210857499314</v>
      </c>
      <c r="G12" s="8">
        <v>251587.57158227486</v>
      </c>
      <c r="H12" s="24">
        <v>0</v>
      </c>
      <c r="I12" s="8">
        <v>332194.50798219704</v>
      </c>
      <c r="J12" s="13">
        <v>2584877.6814623903</v>
      </c>
    </row>
    <row r="13" spans="1:10" ht="18" customHeight="1" x14ac:dyDescent="0.2">
      <c r="D13" s="5" t="s">
        <v>12</v>
      </c>
      <c r="E13" s="8">
        <v>2884274.1046199999</v>
      </c>
      <c r="F13" s="8">
        <v>0</v>
      </c>
      <c r="G13" s="8">
        <v>386758.97417000006</v>
      </c>
      <c r="H13" s="24">
        <v>0</v>
      </c>
      <c r="I13" s="8">
        <v>105622.51479999999</v>
      </c>
      <c r="J13" s="13">
        <v>3376655.5935900002</v>
      </c>
    </row>
    <row r="14" spans="1:10" ht="18" customHeight="1" x14ac:dyDescent="0.2">
      <c r="D14" s="5" t="s">
        <v>13</v>
      </c>
      <c r="E14" s="8">
        <v>3403690</v>
      </c>
      <c r="F14" s="8">
        <v>984270</v>
      </c>
      <c r="G14" s="8">
        <v>349260</v>
      </c>
      <c r="H14" s="10">
        <v>765000</v>
      </c>
      <c r="I14" s="8">
        <v>291410</v>
      </c>
      <c r="J14" s="13">
        <v>5793630.0000000009</v>
      </c>
    </row>
    <row r="15" spans="1:10" ht="18" customHeight="1" x14ac:dyDescent="0.2">
      <c r="D15" s="5" t="s">
        <v>14</v>
      </c>
      <c r="E15" s="8">
        <v>669211.8637000001</v>
      </c>
      <c r="F15" s="8">
        <v>22464.628229999995</v>
      </c>
      <c r="G15" s="8">
        <v>110271.33801000001</v>
      </c>
      <c r="H15" s="24">
        <v>0</v>
      </c>
      <c r="I15" s="8">
        <v>18720.47997</v>
      </c>
      <c r="J15" s="13">
        <v>820668.30991000007</v>
      </c>
    </row>
    <row r="16" spans="1:10" ht="18" customHeight="1" x14ac:dyDescent="0.2">
      <c r="D16" s="5" t="s">
        <v>15</v>
      </c>
      <c r="E16" s="8">
        <v>1235144.5375099999</v>
      </c>
      <c r="F16" s="8">
        <v>210714.12815</v>
      </c>
      <c r="G16" s="8">
        <v>155747.39152999999</v>
      </c>
      <c r="H16" s="24">
        <v>0</v>
      </c>
      <c r="I16" s="23">
        <v>0</v>
      </c>
      <c r="J16" s="13">
        <v>1601606.0571900001</v>
      </c>
    </row>
    <row r="17" spans="4:10" ht="18" customHeight="1" x14ac:dyDescent="0.2">
      <c r="D17" s="5" t="s">
        <v>16</v>
      </c>
      <c r="E17" s="8">
        <v>1510309.2775400002</v>
      </c>
      <c r="F17" s="8">
        <v>85071.718100000013</v>
      </c>
      <c r="G17" s="8">
        <v>170667.25282999998</v>
      </c>
      <c r="H17" s="10">
        <v>205800.37565999996</v>
      </c>
      <c r="I17" s="8">
        <v>11098.397689999996</v>
      </c>
      <c r="J17" s="13">
        <v>1982947.0218199999</v>
      </c>
    </row>
    <row r="18" spans="4:10" ht="18" customHeight="1" x14ac:dyDescent="0.2">
      <c r="D18" s="5" t="s">
        <v>17</v>
      </c>
      <c r="E18" s="8">
        <v>494920.09828999999</v>
      </c>
      <c r="F18" s="8">
        <v>12723.660400000001</v>
      </c>
      <c r="G18" s="8">
        <v>70568.351109999989</v>
      </c>
      <c r="H18" s="10">
        <v>89821.515169999999</v>
      </c>
      <c r="I18" s="23">
        <v>0</v>
      </c>
      <c r="J18" s="13">
        <v>668033.62497</v>
      </c>
    </row>
    <row r="19" spans="4:10" ht="18" customHeight="1" x14ac:dyDescent="0.2">
      <c r="D19" s="5" t="s">
        <v>18</v>
      </c>
      <c r="E19" s="8">
        <v>6146081.62316</v>
      </c>
      <c r="F19" s="8">
        <v>508718.57871999999</v>
      </c>
      <c r="G19" s="8">
        <v>776564.61968000012</v>
      </c>
      <c r="H19" s="10">
        <v>1051750.0981000001</v>
      </c>
      <c r="I19" s="8">
        <v>19105.125970000001</v>
      </c>
      <c r="J19" s="13">
        <v>8502220.0456300024</v>
      </c>
    </row>
    <row r="20" spans="4:10" ht="18" customHeight="1" x14ac:dyDescent="0.2">
      <c r="D20" s="5" t="s">
        <v>19</v>
      </c>
      <c r="E20" s="8">
        <v>3972647.7511900002</v>
      </c>
      <c r="F20" s="8">
        <v>120030.91341000001</v>
      </c>
      <c r="G20" s="8">
        <v>217150.10253999996</v>
      </c>
      <c r="H20" s="10">
        <v>66622.033100000001</v>
      </c>
      <c r="I20" s="8">
        <v>29717.481970000001</v>
      </c>
      <c r="J20" s="13">
        <v>4406168.2822099999</v>
      </c>
    </row>
    <row r="21" spans="4:10" ht="18" customHeight="1" x14ac:dyDescent="0.2">
      <c r="D21" s="5" t="s">
        <v>20</v>
      </c>
      <c r="E21" s="8">
        <v>6413375.7439999999</v>
      </c>
      <c r="F21" s="8">
        <v>308935.28500000003</v>
      </c>
      <c r="G21" s="8">
        <v>673441.98800000001</v>
      </c>
      <c r="H21" s="24">
        <v>0</v>
      </c>
      <c r="I21" s="23">
        <v>0</v>
      </c>
      <c r="J21" s="13">
        <v>7395753.017</v>
      </c>
    </row>
    <row r="22" spans="4:10" ht="18" customHeight="1" x14ac:dyDescent="0.2">
      <c r="D22" s="5" t="s">
        <v>21</v>
      </c>
      <c r="E22" s="8">
        <v>2550401.8660000004</v>
      </c>
      <c r="F22" s="8">
        <v>458873.31300000002</v>
      </c>
      <c r="G22" s="8">
        <v>232913.2</v>
      </c>
      <c r="H22" s="10">
        <v>650624.07499999984</v>
      </c>
      <c r="I22" s="8">
        <v>163585.37100000004</v>
      </c>
      <c r="J22" s="13">
        <v>4056397.8250000002</v>
      </c>
    </row>
    <row r="23" spans="4:10" ht="18" customHeight="1" x14ac:dyDescent="0.2">
      <c r="D23" s="5" t="s">
        <v>22</v>
      </c>
      <c r="E23" s="8">
        <v>2979524.5734199998</v>
      </c>
      <c r="F23" s="8">
        <v>40573.056039999996</v>
      </c>
      <c r="G23" s="8">
        <v>316380.63052000001</v>
      </c>
      <c r="H23" s="24">
        <v>0</v>
      </c>
      <c r="I23" s="8">
        <v>173795.42670000001</v>
      </c>
      <c r="J23" s="13">
        <v>3510273.6866799998</v>
      </c>
    </row>
    <row r="24" spans="4:10" ht="18" customHeight="1" x14ac:dyDescent="0.2">
      <c r="D24" s="5" t="s">
        <v>23</v>
      </c>
      <c r="E24" s="8">
        <v>1250193.1961288464</v>
      </c>
      <c r="F24" s="8">
        <v>184876.68653895368</v>
      </c>
      <c r="G24" s="8">
        <v>159177.36281049336</v>
      </c>
      <c r="H24" s="10">
        <v>161394.66290629926</v>
      </c>
      <c r="I24" s="8">
        <v>259139.07257540728</v>
      </c>
      <c r="J24" s="13">
        <v>2014780.9809600003</v>
      </c>
    </row>
    <row r="25" spans="4:10" ht="18" customHeight="1" x14ac:dyDescent="0.2">
      <c r="D25" s="5" t="s">
        <v>24</v>
      </c>
      <c r="E25" s="8">
        <v>1476588.5957299999</v>
      </c>
      <c r="F25" s="8">
        <v>161164.73762000003</v>
      </c>
      <c r="G25" s="8">
        <v>187915.64186999999</v>
      </c>
      <c r="H25" s="10">
        <v>119577.86747</v>
      </c>
      <c r="I25" s="8">
        <v>11416.967209999997</v>
      </c>
      <c r="J25" s="13">
        <v>1956663.8099000002</v>
      </c>
    </row>
    <row r="26" spans="4:10" ht="18" customHeight="1" x14ac:dyDescent="0.2">
      <c r="D26" s="5" t="s">
        <v>25</v>
      </c>
      <c r="E26" s="8">
        <v>2295031.2492399998</v>
      </c>
      <c r="F26" s="8">
        <v>1717.71002</v>
      </c>
      <c r="G26" s="8">
        <v>135889.54032999999</v>
      </c>
      <c r="H26" s="24">
        <v>0</v>
      </c>
      <c r="I26" s="8">
        <v>236.25199999999998</v>
      </c>
      <c r="J26" s="13">
        <v>2432874.75159</v>
      </c>
    </row>
    <row r="27" spans="4:10" ht="18" customHeight="1" x14ac:dyDescent="0.2">
      <c r="D27" s="5" t="s">
        <v>26</v>
      </c>
      <c r="E27" s="8">
        <v>12841689.999999998</v>
      </c>
      <c r="F27" s="8">
        <v>1581160</v>
      </c>
      <c r="G27" s="8">
        <v>1379750</v>
      </c>
      <c r="H27" s="10">
        <v>90080</v>
      </c>
      <c r="I27" s="8">
        <v>33059.999999999993</v>
      </c>
      <c r="J27" s="13">
        <v>15925740</v>
      </c>
    </row>
    <row r="28" spans="4:10" ht="18" customHeight="1" x14ac:dyDescent="0.2">
      <c r="D28" s="5" t="s">
        <v>27</v>
      </c>
      <c r="E28" s="8">
        <v>1119760</v>
      </c>
      <c r="F28" s="8">
        <v>133110</v>
      </c>
      <c r="G28" s="8">
        <v>124940</v>
      </c>
      <c r="H28" s="10">
        <v>62099.999999999993</v>
      </c>
      <c r="I28" s="8">
        <v>62950</v>
      </c>
      <c r="J28" s="13">
        <v>1502860</v>
      </c>
    </row>
    <row r="29" spans="4:10" ht="18" customHeight="1" x14ac:dyDescent="0.2">
      <c r="D29" s="5" t="s">
        <v>28</v>
      </c>
      <c r="E29" s="8">
        <v>4466134</v>
      </c>
      <c r="F29" s="8">
        <v>199158</v>
      </c>
      <c r="G29" s="8">
        <v>440095</v>
      </c>
      <c r="H29" s="10">
        <v>263525</v>
      </c>
      <c r="I29" s="8">
        <v>236809.00000000003</v>
      </c>
      <c r="J29" s="13">
        <v>5605721</v>
      </c>
    </row>
    <row r="30" spans="4:10" ht="18" customHeight="1" thickBot="1" x14ac:dyDescent="0.25">
      <c r="D30" s="5" t="s">
        <v>29</v>
      </c>
      <c r="E30" s="23">
        <v>1052958.39793</v>
      </c>
      <c r="F30" s="8">
        <v>125.40818</v>
      </c>
      <c r="G30" s="8">
        <v>82794.601810000007</v>
      </c>
      <c r="H30" s="24">
        <v>0</v>
      </c>
      <c r="I30" s="8">
        <v>434351.59208000003</v>
      </c>
      <c r="J30" s="13">
        <v>1570230</v>
      </c>
    </row>
    <row r="31" spans="4:10" ht="18" customHeight="1" thickBot="1" x14ac:dyDescent="0.25">
      <c r="D31" s="4" t="s">
        <v>0</v>
      </c>
      <c r="E31" s="7">
        <f t="shared" ref="E31:J31" si="0">+SUM(E8:E30)</f>
        <v>128553482.90430164</v>
      </c>
      <c r="F31" s="7">
        <f t="shared" si="0"/>
        <v>19026480.500667643</v>
      </c>
      <c r="G31" s="7">
        <f t="shared" si="0"/>
        <v>14858608.517592767</v>
      </c>
      <c r="H31" s="9">
        <f t="shared" si="0"/>
        <v>15439650.913646299</v>
      </c>
      <c r="I31" s="7">
        <f t="shared" si="0"/>
        <v>4155640.7999160313</v>
      </c>
      <c r="J31" s="12">
        <f t="shared" si="0"/>
        <v>182033863.63612437</v>
      </c>
    </row>
    <row r="32" spans="4:10" ht="18" customHeight="1" thickBot="1" x14ac:dyDescent="0.25">
      <c r="D32" s="5" t="s">
        <v>30</v>
      </c>
      <c r="E32" s="8">
        <v>37245448.11868</v>
      </c>
      <c r="F32" s="8">
        <v>6976736.9393999996</v>
      </c>
      <c r="G32" s="8">
        <v>4142834.0873300005</v>
      </c>
      <c r="H32" s="10">
        <v>3324556.6257099998</v>
      </c>
      <c r="I32" s="8">
        <v>703853.96323999995</v>
      </c>
      <c r="J32" s="13">
        <v>52393429.734360002</v>
      </c>
    </row>
    <row r="33" spans="4:10" ht="18" customHeight="1" thickBot="1" x14ac:dyDescent="0.25">
      <c r="D33" s="31" t="s">
        <v>6</v>
      </c>
      <c r="E33" s="12">
        <f t="shared" ref="E33:I33" si="1">+E31+E32</f>
        <v>165798931.02298164</v>
      </c>
      <c r="F33" s="12">
        <f t="shared" si="1"/>
        <v>26003217.440067641</v>
      </c>
      <c r="G33" s="12">
        <f t="shared" si="1"/>
        <v>19001442.604922768</v>
      </c>
      <c r="H33" s="12">
        <f t="shared" si="1"/>
        <v>18764207.539356299</v>
      </c>
      <c r="I33" s="12">
        <f t="shared" si="1"/>
        <v>4859494.7631560313</v>
      </c>
      <c r="J33" s="12">
        <f>+J31+J32</f>
        <v>234427293.37048438</v>
      </c>
    </row>
    <row r="34" spans="4:10" x14ac:dyDescent="0.2">
      <c r="D34" s="1" t="s">
        <v>31</v>
      </c>
      <c r="E34" s="29"/>
    </row>
    <row r="35" spans="4:10" x14ac:dyDescent="0.2">
      <c r="D35" s="1" t="s">
        <v>36</v>
      </c>
    </row>
  </sheetData>
  <pageMargins left="0.39370078740157499" right="0.39370078740157499" top="0.59055118110236204" bottom="0.59055118110236204" header="0" footer="0"/>
  <pageSetup paperSize="9" scale="73" orientation="landscape" cellComments="atEnd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J35"/>
  <sheetViews>
    <sheetView showGridLines="0" topLeftCell="B10" workbookViewId="0">
      <selection activeCell="J21" sqref="J21"/>
    </sheetView>
  </sheetViews>
  <sheetFormatPr baseColWidth="10" defaultRowHeight="12.75" x14ac:dyDescent="0.2"/>
  <cols>
    <col min="1" max="3" width="14.42578125" style="1" customWidth="1"/>
    <col min="4" max="10" width="15.7109375" style="1" customWidth="1"/>
    <col min="11" max="11" width="7.5703125" style="1" customWidth="1"/>
    <col min="12" max="17" width="14.42578125" style="1" customWidth="1"/>
    <col min="18" max="16384" width="11.42578125" style="1"/>
  </cols>
  <sheetData>
    <row r="1" spans="1:10" x14ac:dyDescent="0.2">
      <c r="A1" s="2" t="s">
        <v>32</v>
      </c>
    </row>
    <row r="2" spans="1:10" x14ac:dyDescent="0.2">
      <c r="A2" s="2" t="s">
        <v>33</v>
      </c>
    </row>
    <row r="6" spans="1:10" ht="13.5" thickBot="1" x14ac:dyDescent="0.25"/>
    <row r="7" spans="1:10" ht="30" customHeight="1" x14ac:dyDescent="0.2">
      <c r="D7" s="14" t="s">
        <v>0</v>
      </c>
      <c r="E7" s="15" t="s">
        <v>1</v>
      </c>
      <c r="F7" s="16" t="s">
        <v>2</v>
      </c>
      <c r="G7" s="15" t="s">
        <v>3</v>
      </c>
      <c r="H7" s="16" t="s">
        <v>4</v>
      </c>
      <c r="I7" s="15" t="s">
        <v>5</v>
      </c>
      <c r="J7" s="17" t="s">
        <v>6</v>
      </c>
    </row>
    <row r="8" spans="1:10" ht="18" customHeight="1" x14ac:dyDescent="0.2">
      <c r="D8" s="3" t="s">
        <v>7</v>
      </c>
      <c r="E8" s="6">
        <v>115385217.07450001</v>
      </c>
      <c r="F8" s="22">
        <v>20770507.606965847</v>
      </c>
      <c r="G8" s="6">
        <v>13734244.127699999</v>
      </c>
      <c r="H8" s="22">
        <v>17272910.107930001</v>
      </c>
      <c r="I8" s="6">
        <v>3859820.2219641581</v>
      </c>
      <c r="J8" s="11">
        <v>171022699.13905999</v>
      </c>
    </row>
    <row r="9" spans="1:10" ht="18" customHeight="1" x14ac:dyDescent="0.2">
      <c r="D9" s="5" t="s">
        <v>8</v>
      </c>
      <c r="E9" s="8">
        <v>1874125.31063</v>
      </c>
      <c r="F9" s="10">
        <v>71319.88265</v>
      </c>
      <c r="G9" s="8">
        <v>161915.46221999999</v>
      </c>
      <c r="H9" s="10">
        <v>190027.14160999999</v>
      </c>
      <c r="I9" s="23">
        <v>158.46699999999998</v>
      </c>
      <c r="J9" s="13">
        <v>2297546.2641100003</v>
      </c>
    </row>
    <row r="10" spans="1:10" ht="18" customHeight="1" x14ac:dyDescent="0.2">
      <c r="D10" s="5" t="s">
        <v>9</v>
      </c>
      <c r="E10" s="8">
        <v>23498505.354127411</v>
      </c>
      <c r="F10" s="10">
        <v>5380569.9987980779</v>
      </c>
      <c r="G10" s="8">
        <v>3683000</v>
      </c>
      <c r="H10" s="10">
        <v>2032700</v>
      </c>
      <c r="I10" s="23">
        <v>0</v>
      </c>
      <c r="J10" s="13">
        <v>34594775.352925494</v>
      </c>
    </row>
    <row r="11" spans="1:10" ht="18" customHeight="1" x14ac:dyDescent="0.2">
      <c r="D11" s="5" t="s">
        <v>10</v>
      </c>
      <c r="E11" s="8">
        <v>3273609.9999999995</v>
      </c>
      <c r="F11" s="10">
        <v>217070</v>
      </c>
      <c r="G11" s="8">
        <v>458000.00000000006</v>
      </c>
      <c r="H11" s="24">
        <v>0</v>
      </c>
      <c r="I11" s="23">
        <v>49090</v>
      </c>
      <c r="J11" s="13">
        <v>3997769.9999999995</v>
      </c>
    </row>
    <row r="12" spans="1:10" ht="18" customHeight="1" x14ac:dyDescent="0.2">
      <c r="D12" s="5" t="s">
        <v>11</v>
      </c>
      <c r="E12" s="8">
        <v>3861260.0077938861</v>
      </c>
      <c r="F12" s="10">
        <v>44788.464012626544</v>
      </c>
      <c r="G12" s="8">
        <v>479142.57517081843</v>
      </c>
      <c r="H12" s="24">
        <v>0</v>
      </c>
      <c r="I12" s="8">
        <v>677222.26010505878</v>
      </c>
      <c r="J12" s="13">
        <v>5062413.3070823913</v>
      </c>
    </row>
    <row r="13" spans="1:10" ht="18" customHeight="1" x14ac:dyDescent="0.2">
      <c r="D13" s="5" t="s">
        <v>12</v>
      </c>
      <c r="E13" s="8">
        <v>5946885.8694600007</v>
      </c>
      <c r="F13" s="24">
        <v>0</v>
      </c>
      <c r="G13" s="8">
        <v>823084.7117000001</v>
      </c>
      <c r="H13" s="24">
        <v>0</v>
      </c>
      <c r="I13" s="8">
        <v>215628.8291</v>
      </c>
      <c r="J13" s="13">
        <v>6985599.4102600003</v>
      </c>
    </row>
    <row r="14" spans="1:10" ht="18" customHeight="1" x14ac:dyDescent="0.2">
      <c r="D14" s="5" t="s">
        <v>13</v>
      </c>
      <c r="E14" s="8">
        <v>7496970</v>
      </c>
      <c r="F14" s="10">
        <v>2555980</v>
      </c>
      <c r="G14" s="8">
        <v>717130</v>
      </c>
      <c r="H14" s="10">
        <v>1443670</v>
      </c>
      <c r="I14" s="8">
        <v>600990</v>
      </c>
      <c r="J14" s="13">
        <v>12814740.000000002</v>
      </c>
    </row>
    <row r="15" spans="1:10" ht="18" customHeight="1" x14ac:dyDescent="0.2">
      <c r="D15" s="5" t="s">
        <v>14</v>
      </c>
      <c r="E15" s="8">
        <v>1414175.52725</v>
      </c>
      <c r="F15" s="10">
        <v>36370.961860000003</v>
      </c>
      <c r="G15" s="8">
        <v>231476.26960999999</v>
      </c>
      <c r="H15" s="24">
        <v>0</v>
      </c>
      <c r="I15" s="8">
        <v>38125.271009999997</v>
      </c>
      <c r="J15" s="13">
        <v>1720148.0297300001</v>
      </c>
    </row>
    <row r="16" spans="1:10" ht="18" customHeight="1" x14ac:dyDescent="0.2">
      <c r="D16" s="5" t="s">
        <v>15</v>
      </c>
      <c r="E16" s="8">
        <v>2435655.15411</v>
      </c>
      <c r="F16" s="10">
        <v>257326.71548000001</v>
      </c>
      <c r="G16" s="8">
        <v>315761.88253</v>
      </c>
      <c r="H16" s="24">
        <v>0</v>
      </c>
      <c r="I16" s="23">
        <v>0</v>
      </c>
      <c r="J16" s="13">
        <v>3008743.7521199998</v>
      </c>
    </row>
    <row r="17" spans="4:10" ht="18" customHeight="1" x14ac:dyDescent="0.2">
      <c r="D17" s="5" t="s">
        <v>16</v>
      </c>
      <c r="E17" s="8">
        <v>3283197.6820899998</v>
      </c>
      <c r="F17" s="10">
        <v>601438.66601000016</v>
      </c>
      <c r="G17" s="8">
        <v>394969.29206999997</v>
      </c>
      <c r="H17" s="10">
        <v>369397.25563000003</v>
      </c>
      <c r="I17" s="8">
        <v>45025.37064999999</v>
      </c>
      <c r="J17" s="13">
        <v>4694028.26645</v>
      </c>
    </row>
    <row r="18" spans="4:10" ht="18" customHeight="1" x14ac:dyDescent="0.2">
      <c r="D18" s="5" t="s">
        <v>17</v>
      </c>
      <c r="E18" s="8">
        <v>1015037.49927</v>
      </c>
      <c r="F18" s="10">
        <v>31034.883239999999</v>
      </c>
      <c r="G18" s="8">
        <v>140648.68558000002</v>
      </c>
      <c r="H18" s="10">
        <v>141874.34349</v>
      </c>
      <c r="I18" s="23">
        <v>0</v>
      </c>
      <c r="J18" s="13">
        <v>1328595.4115800003</v>
      </c>
    </row>
    <row r="19" spans="4:10" ht="18" customHeight="1" x14ac:dyDescent="0.2">
      <c r="D19" s="5" t="s">
        <v>18</v>
      </c>
      <c r="E19" s="8">
        <v>13249939.893070001</v>
      </c>
      <c r="F19" s="10">
        <v>986414.14713000006</v>
      </c>
      <c r="G19" s="8">
        <v>1742426.80005</v>
      </c>
      <c r="H19" s="10">
        <v>1808931.98676</v>
      </c>
      <c r="I19" s="8">
        <v>44121.995999999999</v>
      </c>
      <c r="J19" s="13">
        <v>17831834.823010001</v>
      </c>
    </row>
    <row r="20" spans="4:10" ht="18" customHeight="1" x14ac:dyDescent="0.2">
      <c r="D20" s="5" t="s">
        <v>19</v>
      </c>
      <c r="E20" s="8">
        <v>8070341.6786199994</v>
      </c>
      <c r="F20" s="10">
        <v>189755.39330000003</v>
      </c>
      <c r="G20" s="8">
        <v>468287.82326999999</v>
      </c>
      <c r="H20" s="10">
        <v>100873.08359000001</v>
      </c>
      <c r="I20" s="8">
        <v>54662.995370000004</v>
      </c>
      <c r="J20" s="13">
        <v>8883920.9741499983</v>
      </c>
    </row>
    <row r="21" spans="4:10" ht="18" customHeight="1" x14ac:dyDescent="0.2">
      <c r="D21" s="5" t="s">
        <v>20</v>
      </c>
      <c r="E21" s="8">
        <v>14279535.908</v>
      </c>
      <c r="F21" s="10">
        <v>521241.62799999997</v>
      </c>
      <c r="G21" s="8">
        <v>1307030.473</v>
      </c>
      <c r="H21" s="24">
        <v>0</v>
      </c>
      <c r="I21" s="23">
        <v>0</v>
      </c>
      <c r="J21" s="13">
        <v>16107808.009</v>
      </c>
    </row>
    <row r="22" spans="4:10" ht="18" customHeight="1" x14ac:dyDescent="0.2">
      <c r="D22" s="5" t="s">
        <v>21</v>
      </c>
      <c r="E22" s="8">
        <v>5298367.4579999996</v>
      </c>
      <c r="F22" s="10">
        <v>573320.4879999999</v>
      </c>
      <c r="G22" s="8">
        <v>450418.22899999999</v>
      </c>
      <c r="H22" s="10">
        <v>953469.38399999996</v>
      </c>
      <c r="I22" s="8">
        <v>310548.91899999999</v>
      </c>
      <c r="J22" s="13">
        <v>7586124.4780000001</v>
      </c>
    </row>
    <row r="23" spans="4:10" ht="18" customHeight="1" x14ac:dyDescent="0.2">
      <c r="D23" s="5" t="s">
        <v>22</v>
      </c>
      <c r="E23" s="8">
        <v>6612580.1234999998</v>
      </c>
      <c r="F23" s="10">
        <v>78554.662859999997</v>
      </c>
      <c r="G23" s="8">
        <v>660573.47664999997</v>
      </c>
      <c r="H23" s="24">
        <v>0</v>
      </c>
      <c r="I23" s="8">
        <v>390751</v>
      </c>
      <c r="J23" s="13">
        <v>7742459.2630099999</v>
      </c>
    </row>
    <row r="24" spans="4:10" ht="18" customHeight="1" x14ac:dyDescent="0.2">
      <c r="D24" s="5" t="s">
        <v>23</v>
      </c>
      <c r="E24" s="8">
        <v>2610376.0238720751</v>
      </c>
      <c r="F24" s="10">
        <v>264482.28833114315</v>
      </c>
      <c r="G24" s="8">
        <v>316450.33285945765</v>
      </c>
      <c r="H24" s="10">
        <v>419787.79362032778</v>
      </c>
      <c r="I24" s="8">
        <v>547044.85497699596</v>
      </c>
      <c r="J24" s="13">
        <v>4158141.2936600009</v>
      </c>
    </row>
    <row r="25" spans="4:10" ht="18" customHeight="1" x14ac:dyDescent="0.2">
      <c r="D25" s="5" t="s">
        <v>24</v>
      </c>
      <c r="E25" s="8">
        <v>3110765.6871799999</v>
      </c>
      <c r="F25" s="10">
        <v>288649.10956000001</v>
      </c>
      <c r="G25" s="8">
        <v>343825.93801000004</v>
      </c>
      <c r="H25" s="10">
        <v>351358.45535</v>
      </c>
      <c r="I25" s="8">
        <v>22806.070190000002</v>
      </c>
      <c r="J25" s="13">
        <v>4117405.2602900011</v>
      </c>
    </row>
    <row r="26" spans="4:10" ht="18" customHeight="1" x14ac:dyDescent="0.2">
      <c r="D26" s="5" t="s">
        <v>25</v>
      </c>
      <c r="E26" s="8">
        <v>4860218.56489</v>
      </c>
      <c r="F26" s="10">
        <v>2581.1566899999998</v>
      </c>
      <c r="G26" s="8">
        <v>320442.87404000002</v>
      </c>
      <c r="H26" s="24">
        <v>0</v>
      </c>
      <c r="I26" s="8">
        <v>1435.42408</v>
      </c>
      <c r="J26" s="13">
        <v>5184678.019700001</v>
      </c>
    </row>
    <row r="27" spans="4:10" ht="18" customHeight="1" x14ac:dyDescent="0.2">
      <c r="D27" s="5" t="s">
        <v>26</v>
      </c>
      <c r="E27" s="8">
        <v>26396820</v>
      </c>
      <c r="F27" s="10">
        <v>3330269.5900000003</v>
      </c>
      <c r="G27" s="8">
        <v>2869687.7800000003</v>
      </c>
      <c r="H27" s="10">
        <v>212171.30047999998</v>
      </c>
      <c r="I27" s="8">
        <v>69017.426000000007</v>
      </c>
      <c r="J27" s="13">
        <v>32877966.096480004</v>
      </c>
    </row>
    <row r="28" spans="4:10" ht="18" customHeight="1" x14ac:dyDescent="0.2">
      <c r="D28" s="5" t="s">
        <v>27</v>
      </c>
      <c r="E28" s="8">
        <v>2271732.3214699998</v>
      </c>
      <c r="F28" s="10">
        <v>368653.82235000003</v>
      </c>
      <c r="G28" s="8">
        <v>300076.19435999996</v>
      </c>
      <c r="H28" s="10">
        <v>217311.94219999999</v>
      </c>
      <c r="I28" s="8">
        <v>82953.702869999994</v>
      </c>
      <c r="J28" s="13">
        <v>3240727.98325</v>
      </c>
    </row>
    <row r="29" spans="4:10" ht="18" customHeight="1" x14ac:dyDescent="0.2">
      <c r="D29" s="5" t="s">
        <v>28</v>
      </c>
      <c r="E29" s="8">
        <v>9271498</v>
      </c>
      <c r="F29" s="10">
        <v>414150</v>
      </c>
      <c r="G29" s="8">
        <v>863802</v>
      </c>
      <c r="H29" s="10">
        <v>552848</v>
      </c>
      <c r="I29" s="8">
        <v>445651</v>
      </c>
      <c r="J29" s="13">
        <v>11547949</v>
      </c>
    </row>
    <row r="30" spans="4:10" ht="18" customHeight="1" thickBot="1" x14ac:dyDescent="0.25">
      <c r="D30" s="25" t="s">
        <v>29</v>
      </c>
      <c r="E30" s="26">
        <v>2346188.3039139998</v>
      </c>
      <c r="F30" s="27">
        <v>636.27404450000006</v>
      </c>
      <c r="G30" s="26">
        <v>179497.86042199994</v>
      </c>
      <c r="H30" s="27">
        <v>0</v>
      </c>
      <c r="I30" s="26">
        <v>850972.39327950077</v>
      </c>
      <c r="J30" s="28">
        <v>3377294.8316600001</v>
      </c>
    </row>
    <row r="31" spans="4:10" ht="18" customHeight="1" thickBot="1" x14ac:dyDescent="0.25">
      <c r="D31" s="18" t="s">
        <v>0</v>
      </c>
      <c r="E31" s="19">
        <f t="shared" ref="E31:J31" si="0">+SUM(E8:E30)</f>
        <v>267863003.4417474</v>
      </c>
      <c r="F31" s="20">
        <f t="shared" si="0"/>
        <v>36985115.739282198</v>
      </c>
      <c r="G31" s="19">
        <f t="shared" si="0"/>
        <v>30961892.788242277</v>
      </c>
      <c r="H31" s="20">
        <f t="shared" si="0"/>
        <v>26067330.794660337</v>
      </c>
      <c r="I31" s="19">
        <f t="shared" si="0"/>
        <v>8306026.2015957143</v>
      </c>
      <c r="J31" s="21">
        <f t="shared" si="0"/>
        <v>370183368.96552783</v>
      </c>
    </row>
    <row r="32" spans="4:10" ht="18" customHeight="1" thickBot="1" x14ac:dyDescent="0.25">
      <c r="D32" s="5" t="s">
        <v>30</v>
      </c>
      <c r="E32" s="8">
        <v>78149202.199179992</v>
      </c>
      <c r="F32" s="10">
        <v>11953398.83303</v>
      </c>
      <c r="G32" s="8">
        <v>8701091.4804099984</v>
      </c>
      <c r="H32" s="10">
        <v>6610492.0970000001</v>
      </c>
      <c r="I32" s="8">
        <v>1583614.0503500004</v>
      </c>
      <c r="J32" s="13">
        <v>106997798.65997002</v>
      </c>
    </row>
    <row r="33" spans="4:10" ht="18" customHeight="1" thickBot="1" x14ac:dyDescent="0.25">
      <c r="D33" s="31" t="s">
        <v>6</v>
      </c>
      <c r="E33" s="12">
        <f t="shared" ref="E33:I33" si="1">+E31+E32</f>
        <v>346012205.64092737</v>
      </c>
      <c r="F33" s="12">
        <f t="shared" si="1"/>
        <v>48938514.572312199</v>
      </c>
      <c r="G33" s="12">
        <f t="shared" si="1"/>
        <v>39662984.268652275</v>
      </c>
      <c r="H33" s="12">
        <f t="shared" si="1"/>
        <v>32677822.891660336</v>
      </c>
      <c r="I33" s="12">
        <f t="shared" si="1"/>
        <v>9889640.2519457154</v>
      </c>
      <c r="J33" s="12">
        <f>+J31+J32</f>
        <v>477181167.62549782</v>
      </c>
    </row>
    <row r="34" spans="4:10" x14ac:dyDescent="0.2">
      <c r="D34" s="1" t="s">
        <v>31</v>
      </c>
    </row>
    <row r="35" spans="4:10" x14ac:dyDescent="0.2">
      <c r="D35" s="1" t="s">
        <v>36</v>
      </c>
    </row>
  </sheetData>
  <phoneticPr fontId="0" type="noConversion"/>
  <pageMargins left="0.39370078740157499" right="0.39370078740157499" top="0.59055118110236204" bottom="0.59055118110236204" header="0" footer="0"/>
  <pageSetup paperSize="9" scale="73" orientation="landscape" cellComments="atEnd" horizontalDpi="4294967295" verticalDpi="4294967295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M35"/>
  <sheetViews>
    <sheetView showGridLines="0" topLeftCell="C10" workbookViewId="0">
      <selection activeCell="I21" sqref="E21:I21"/>
    </sheetView>
  </sheetViews>
  <sheetFormatPr baseColWidth="10" defaultRowHeight="12.75" x14ac:dyDescent="0.2"/>
  <cols>
    <col min="1" max="3" width="14.42578125" style="1" customWidth="1"/>
    <col min="4" max="10" width="15.7109375" style="1" customWidth="1"/>
    <col min="11" max="11" width="4.42578125" style="1" customWidth="1"/>
    <col min="12" max="19" width="14.42578125" style="1" customWidth="1"/>
    <col min="20" max="16384" width="11.42578125" style="1"/>
  </cols>
  <sheetData>
    <row r="1" spans="1:13" x14ac:dyDescent="0.2">
      <c r="A1" s="2" t="s">
        <v>32</v>
      </c>
    </row>
    <row r="2" spans="1:13" x14ac:dyDescent="0.2">
      <c r="A2" s="2" t="s">
        <v>33</v>
      </c>
    </row>
    <row r="6" spans="1:13" ht="13.5" thickBot="1" x14ac:dyDescent="0.25"/>
    <row r="7" spans="1:13" ht="30" customHeight="1" x14ac:dyDescent="0.2">
      <c r="D7" s="14" t="s">
        <v>0</v>
      </c>
      <c r="E7" s="15" t="s">
        <v>1</v>
      </c>
      <c r="F7" s="16" t="s">
        <v>2</v>
      </c>
      <c r="G7" s="15" t="s">
        <v>3</v>
      </c>
      <c r="H7" s="16" t="s">
        <v>4</v>
      </c>
      <c r="I7" s="15" t="s">
        <v>5</v>
      </c>
      <c r="J7" s="17" t="s">
        <v>6</v>
      </c>
    </row>
    <row r="8" spans="1:13" ht="18" customHeight="1" x14ac:dyDescent="0.2">
      <c r="D8" s="3" t="s">
        <v>7</v>
      </c>
      <c r="E8" s="6">
        <v>184412450.94919002</v>
      </c>
      <c r="F8" s="22">
        <v>29333673.756631598</v>
      </c>
      <c r="G8" s="6">
        <v>21407727.960699998</v>
      </c>
      <c r="H8" s="22">
        <v>26444466.190110005</v>
      </c>
      <c r="I8" s="6">
        <v>5674413.3454632442</v>
      </c>
      <c r="J8" s="11">
        <v>267272732.20209479</v>
      </c>
      <c r="L8" s="29"/>
      <c r="M8" s="29"/>
    </row>
    <row r="9" spans="1:13" ht="18" customHeight="1" x14ac:dyDescent="0.2">
      <c r="D9" s="5" t="s">
        <v>8</v>
      </c>
      <c r="E9" s="8">
        <v>2757000</v>
      </c>
      <c r="F9" s="10">
        <v>92390</v>
      </c>
      <c r="G9" s="8">
        <v>269810</v>
      </c>
      <c r="H9" s="10">
        <v>269160</v>
      </c>
      <c r="I9" s="23">
        <v>360</v>
      </c>
      <c r="J9" s="13">
        <v>3388720.0000000005</v>
      </c>
      <c r="L9" s="29"/>
      <c r="M9" s="29"/>
    </row>
    <row r="10" spans="1:13" ht="18" customHeight="1" x14ac:dyDescent="0.2">
      <c r="D10" s="5" t="s">
        <v>9</v>
      </c>
      <c r="E10" s="8">
        <v>38930650.31487973</v>
      </c>
      <c r="F10" s="10">
        <v>6581011.4244812382</v>
      </c>
      <c r="G10" s="8">
        <v>5757350</v>
      </c>
      <c r="H10" s="10">
        <v>2692200</v>
      </c>
      <c r="I10" s="23">
        <v>0</v>
      </c>
      <c r="J10" s="13">
        <v>53961211.739360973</v>
      </c>
      <c r="L10" s="29"/>
      <c r="M10" s="29"/>
    </row>
    <row r="11" spans="1:13" ht="18" customHeight="1" x14ac:dyDescent="0.2">
      <c r="D11" s="5" t="s">
        <v>10</v>
      </c>
      <c r="E11" s="8">
        <v>5201460</v>
      </c>
      <c r="F11" s="10">
        <v>320360</v>
      </c>
      <c r="G11" s="8">
        <v>714170</v>
      </c>
      <c r="H11" s="24">
        <v>0</v>
      </c>
      <c r="I11" s="23">
        <v>74040</v>
      </c>
      <c r="J11" s="13">
        <v>6310030.0000000009</v>
      </c>
      <c r="L11" s="29"/>
      <c r="M11" s="29"/>
    </row>
    <row r="12" spans="1:13" ht="18" customHeight="1" x14ac:dyDescent="0.2">
      <c r="D12" s="5" t="s">
        <v>11</v>
      </c>
      <c r="E12" s="8">
        <v>6081570</v>
      </c>
      <c r="F12" s="10">
        <v>56130</v>
      </c>
      <c r="G12" s="8">
        <v>729460</v>
      </c>
      <c r="H12" s="24">
        <v>0</v>
      </c>
      <c r="I12" s="8">
        <v>991450.00000000023</v>
      </c>
      <c r="J12" s="13">
        <v>7858610.0000000009</v>
      </c>
      <c r="L12" s="29"/>
      <c r="M12" s="29"/>
    </row>
    <row r="13" spans="1:13" ht="18" customHeight="1" x14ac:dyDescent="0.2">
      <c r="D13" s="5" t="s">
        <v>12</v>
      </c>
      <c r="E13" s="8">
        <v>9342272.1444300003</v>
      </c>
      <c r="F13" s="24">
        <v>0</v>
      </c>
      <c r="G13" s="8">
        <v>1291473.9392300001</v>
      </c>
      <c r="H13" s="24">
        <v>0</v>
      </c>
      <c r="I13" s="8">
        <v>306891.71836</v>
      </c>
      <c r="J13" s="13">
        <v>10940637.80202</v>
      </c>
      <c r="L13" s="29"/>
      <c r="M13" s="29"/>
    </row>
    <row r="14" spans="1:13" ht="18" customHeight="1" x14ac:dyDescent="0.2">
      <c r="D14" s="5" t="s">
        <v>13</v>
      </c>
      <c r="E14" s="8">
        <v>11800100</v>
      </c>
      <c r="F14" s="10">
        <v>3568950</v>
      </c>
      <c r="G14" s="8">
        <v>1161400</v>
      </c>
      <c r="H14" s="10">
        <v>2036130</v>
      </c>
      <c r="I14" s="8">
        <v>921940</v>
      </c>
      <c r="J14" s="13">
        <v>19488520</v>
      </c>
      <c r="L14" s="29"/>
      <c r="M14" s="29"/>
    </row>
    <row r="15" spans="1:13" ht="18" customHeight="1" x14ac:dyDescent="0.2">
      <c r="D15" s="5" t="s">
        <v>14</v>
      </c>
      <c r="E15" s="8">
        <v>2250432.6086799996</v>
      </c>
      <c r="F15" s="10">
        <v>45150.252990000008</v>
      </c>
      <c r="G15" s="8">
        <v>348377.45167000004</v>
      </c>
      <c r="H15" s="24">
        <v>0</v>
      </c>
      <c r="I15" s="8">
        <v>59923.203880000001</v>
      </c>
      <c r="J15" s="13">
        <v>2703883.5172199998</v>
      </c>
      <c r="L15" s="29"/>
      <c r="M15" s="29"/>
    </row>
    <row r="16" spans="1:13" ht="18" customHeight="1" x14ac:dyDescent="0.2">
      <c r="D16" s="5" t="s">
        <v>15</v>
      </c>
      <c r="E16" s="8">
        <v>3737447.7589799999</v>
      </c>
      <c r="F16" s="10">
        <v>293055.19160999998</v>
      </c>
      <c r="G16" s="8">
        <v>560848.54044999997</v>
      </c>
      <c r="H16" s="24">
        <v>0</v>
      </c>
      <c r="I16" s="23">
        <v>0</v>
      </c>
      <c r="J16" s="13">
        <v>4591351.4910399998</v>
      </c>
      <c r="L16" s="29"/>
      <c r="M16" s="29"/>
    </row>
    <row r="17" spans="4:13" ht="18" customHeight="1" x14ac:dyDescent="0.2">
      <c r="D17" s="5" t="s">
        <v>16</v>
      </c>
      <c r="E17" s="8">
        <v>5258209.1083799992</v>
      </c>
      <c r="F17" s="10">
        <v>1030045.3899900001</v>
      </c>
      <c r="G17" s="8">
        <v>623268.13112000003</v>
      </c>
      <c r="H17" s="10">
        <v>532301.71123000002</v>
      </c>
      <c r="I17" s="8">
        <v>81094.165959999998</v>
      </c>
      <c r="J17" s="13">
        <v>7524918.5066799996</v>
      </c>
      <c r="L17" s="29"/>
      <c r="M17" s="29"/>
    </row>
    <row r="18" spans="4:13" ht="18" customHeight="1" x14ac:dyDescent="0.2">
      <c r="D18" s="5" t="s">
        <v>17</v>
      </c>
      <c r="E18" s="8">
        <v>1634242.01468</v>
      </c>
      <c r="F18" s="10">
        <v>40481.853409999996</v>
      </c>
      <c r="G18" s="8">
        <v>220273.56043000001</v>
      </c>
      <c r="H18" s="10">
        <v>213682.68471999999</v>
      </c>
      <c r="I18" s="23">
        <v>0</v>
      </c>
      <c r="J18" s="13">
        <v>2108680.1132399999</v>
      </c>
      <c r="L18" s="29"/>
      <c r="M18" s="29"/>
    </row>
    <row r="19" spans="4:13" ht="18" customHeight="1" x14ac:dyDescent="0.2">
      <c r="D19" s="5" t="s">
        <v>18</v>
      </c>
      <c r="E19" s="8">
        <v>21357103.72168</v>
      </c>
      <c r="F19" s="10">
        <v>1348949.5657200001</v>
      </c>
      <c r="G19" s="8">
        <v>2813899.4713500002</v>
      </c>
      <c r="H19" s="10">
        <v>2486855.8308899999</v>
      </c>
      <c r="I19" s="8">
        <v>98748.863129999983</v>
      </c>
      <c r="J19" s="13">
        <v>28105557.452770002</v>
      </c>
      <c r="L19" s="29"/>
      <c r="M19" s="29"/>
    </row>
    <row r="20" spans="4:13" ht="18" customHeight="1" x14ac:dyDescent="0.2">
      <c r="D20" s="5" t="s">
        <v>19</v>
      </c>
      <c r="E20" s="8">
        <v>12403354.435450001</v>
      </c>
      <c r="F20" s="10">
        <v>259333.39874000006</v>
      </c>
      <c r="G20" s="8">
        <v>740277.93347000016</v>
      </c>
      <c r="H20" s="10">
        <v>138342.67762000003</v>
      </c>
      <c r="I20" s="8">
        <v>70242.442589999991</v>
      </c>
      <c r="J20" s="13">
        <v>13611550.887869999</v>
      </c>
      <c r="L20" s="29"/>
      <c r="M20" s="29"/>
    </row>
    <row r="21" spans="4:13" ht="18" customHeight="1" x14ac:dyDescent="0.2">
      <c r="D21" s="5" t="s">
        <v>20</v>
      </c>
      <c r="E21" s="8">
        <v>23104039.405999999</v>
      </c>
      <c r="F21" s="10">
        <v>806521.94499999995</v>
      </c>
      <c r="G21" s="8">
        <v>2216581.3250000002</v>
      </c>
      <c r="H21" s="24">
        <v>0</v>
      </c>
      <c r="I21" s="23">
        <v>0</v>
      </c>
      <c r="J21" s="13">
        <v>26127142.675999999</v>
      </c>
      <c r="L21" s="29"/>
      <c r="M21" s="29"/>
    </row>
    <row r="22" spans="4:13" ht="18" customHeight="1" x14ac:dyDescent="0.2">
      <c r="D22" s="5" t="s">
        <v>21</v>
      </c>
      <c r="E22" s="8">
        <v>8285273.2773099998</v>
      </c>
      <c r="F22" s="10">
        <v>715772.27158999979</v>
      </c>
      <c r="G22" s="8">
        <v>705722.79921999993</v>
      </c>
      <c r="H22" s="10">
        <v>1258256.5959900001</v>
      </c>
      <c r="I22" s="8">
        <v>500314.43400000007</v>
      </c>
      <c r="J22" s="13">
        <v>11465339.378110001</v>
      </c>
      <c r="L22" s="29"/>
      <c r="M22" s="29"/>
    </row>
    <row r="23" spans="4:13" ht="18" customHeight="1" x14ac:dyDescent="0.2">
      <c r="D23" s="5" t="s">
        <v>22</v>
      </c>
      <c r="E23" s="8">
        <v>11021708.43296</v>
      </c>
      <c r="F23" s="10">
        <v>120973.27006000001</v>
      </c>
      <c r="G23" s="8">
        <v>1063084.1808099998</v>
      </c>
      <c r="H23" s="24">
        <v>0</v>
      </c>
      <c r="I23" s="8">
        <v>612867.71687999996</v>
      </c>
      <c r="J23" s="13">
        <v>12818633.600709999</v>
      </c>
      <c r="L23" s="29"/>
      <c r="M23" s="29"/>
    </row>
    <row r="24" spans="4:13" ht="18" customHeight="1" x14ac:dyDescent="0.2">
      <c r="D24" s="5" t="s">
        <v>23</v>
      </c>
      <c r="E24" s="8">
        <v>4127760.6270508277</v>
      </c>
      <c r="F24" s="10">
        <v>353597.75960791705</v>
      </c>
      <c r="G24" s="8">
        <v>496308.61656644905</v>
      </c>
      <c r="H24" s="10">
        <v>619849.70223858743</v>
      </c>
      <c r="I24" s="8">
        <v>856221.00261621783</v>
      </c>
      <c r="J24" s="13">
        <v>6453737.7080800002</v>
      </c>
      <c r="L24" s="29"/>
      <c r="M24" s="29"/>
    </row>
    <row r="25" spans="4:13" ht="18" customHeight="1" x14ac:dyDescent="0.2">
      <c r="D25" s="5" t="s">
        <v>24</v>
      </c>
      <c r="E25" s="8">
        <v>4990382.3104100004</v>
      </c>
      <c r="F25" s="10">
        <v>396900.45445999992</v>
      </c>
      <c r="G25" s="8">
        <v>518206.74622000003</v>
      </c>
      <c r="H25" s="10">
        <v>517580.21808000002</v>
      </c>
      <c r="I25" s="8">
        <v>34752.937120000002</v>
      </c>
      <c r="J25" s="13">
        <v>6457822.666290001</v>
      </c>
      <c r="L25" s="29"/>
      <c r="M25" s="29"/>
    </row>
    <row r="26" spans="4:13" ht="18" customHeight="1" x14ac:dyDescent="0.2">
      <c r="D26" s="5" t="s">
        <v>25</v>
      </c>
      <c r="E26" s="8">
        <v>7541005.11467</v>
      </c>
      <c r="F26" s="10">
        <v>3191.1079199999999</v>
      </c>
      <c r="G26" s="8">
        <v>557928.51773999992</v>
      </c>
      <c r="H26" s="24">
        <v>0</v>
      </c>
      <c r="I26" s="8">
        <v>2003.4015200000001</v>
      </c>
      <c r="J26" s="13">
        <v>8104128.1418499993</v>
      </c>
      <c r="L26" s="29"/>
      <c r="M26" s="29"/>
    </row>
    <row r="27" spans="4:13" ht="18" customHeight="1" x14ac:dyDescent="0.2">
      <c r="D27" s="5" t="s">
        <v>26</v>
      </c>
      <c r="E27" s="8">
        <v>41818420</v>
      </c>
      <c r="F27" s="10">
        <v>4949230</v>
      </c>
      <c r="G27" s="8">
        <v>4591250</v>
      </c>
      <c r="H27" s="10">
        <v>309670</v>
      </c>
      <c r="I27" s="8">
        <v>110400</v>
      </c>
      <c r="J27" s="13">
        <v>51778970</v>
      </c>
      <c r="L27" s="29"/>
      <c r="M27" s="29"/>
    </row>
    <row r="28" spans="4:13" ht="18" customHeight="1" x14ac:dyDescent="0.2">
      <c r="D28" s="5" t="s">
        <v>27</v>
      </c>
      <c r="E28" s="8">
        <v>3691176.9364661002</v>
      </c>
      <c r="F28" s="10">
        <v>479930.15693850006</v>
      </c>
      <c r="G28" s="8">
        <v>484086.31887359999</v>
      </c>
      <c r="H28" s="10">
        <v>289258.46300450002</v>
      </c>
      <c r="I28" s="8">
        <v>101812.63937860001</v>
      </c>
      <c r="J28" s="13">
        <v>5046264.5146612991</v>
      </c>
      <c r="L28" s="29"/>
      <c r="M28" s="29"/>
    </row>
    <row r="29" spans="4:13" ht="18" customHeight="1" x14ac:dyDescent="0.2">
      <c r="D29" s="5" t="s">
        <v>28</v>
      </c>
      <c r="E29" s="8">
        <v>14925364</v>
      </c>
      <c r="F29" s="10">
        <v>627228</v>
      </c>
      <c r="G29" s="8">
        <v>1345926</v>
      </c>
      <c r="H29" s="10">
        <v>867154</v>
      </c>
      <c r="I29" s="8">
        <v>719121</v>
      </c>
      <c r="J29" s="13">
        <v>18484793</v>
      </c>
      <c r="L29" s="29"/>
      <c r="M29" s="29"/>
    </row>
    <row r="30" spans="4:13" ht="18" customHeight="1" thickBot="1" x14ac:dyDescent="0.25">
      <c r="D30" s="25" t="s">
        <v>29</v>
      </c>
      <c r="E30" s="26">
        <v>3683980.2916220007</v>
      </c>
      <c r="F30" s="27">
        <v>1564.6566380000002</v>
      </c>
      <c r="G30" s="26">
        <v>277188.14369999996</v>
      </c>
      <c r="H30" s="27">
        <v>0</v>
      </c>
      <c r="I30" s="26">
        <v>1369406.9080399999</v>
      </c>
      <c r="J30" s="28">
        <v>5332140</v>
      </c>
      <c r="L30" s="29"/>
      <c r="M30" s="29"/>
    </row>
    <row r="31" spans="4:13" ht="18" customHeight="1" thickBot="1" x14ac:dyDescent="0.25">
      <c r="D31" s="18" t="s">
        <v>0</v>
      </c>
      <c r="E31" s="19">
        <f t="shared" ref="E31:J31" si="0">+SUM(E8:E30)</f>
        <v>428355403.45283872</v>
      </c>
      <c r="F31" s="20">
        <f t="shared" si="0"/>
        <v>51424440.455787256</v>
      </c>
      <c r="G31" s="19">
        <f t="shared" si="0"/>
        <v>48894619.636550054</v>
      </c>
      <c r="H31" s="20">
        <f t="shared" si="0"/>
        <v>38674908.073883094</v>
      </c>
      <c r="I31" s="19">
        <f t="shared" si="0"/>
        <v>12586003.778938062</v>
      </c>
      <c r="J31" s="21">
        <f t="shared" si="0"/>
        <v>579935375.39799714</v>
      </c>
      <c r="L31" s="29"/>
      <c r="M31" s="29"/>
    </row>
    <row r="32" spans="4:13" ht="18" customHeight="1" thickBot="1" x14ac:dyDescent="0.25">
      <c r="D32" s="5" t="s">
        <v>30</v>
      </c>
      <c r="E32" s="8">
        <v>124709492.24216999</v>
      </c>
      <c r="F32" s="10">
        <v>16989633.776300002</v>
      </c>
      <c r="G32" s="8">
        <v>13720288.66671</v>
      </c>
      <c r="H32" s="10">
        <v>9143654.5590300001</v>
      </c>
      <c r="I32" s="8">
        <v>2745529.4904700001</v>
      </c>
      <c r="J32" s="13">
        <v>167308598.73468</v>
      </c>
      <c r="L32" s="29"/>
      <c r="M32" s="29"/>
    </row>
    <row r="33" spans="4:13" ht="18" customHeight="1" thickBot="1" x14ac:dyDescent="0.25">
      <c r="D33" s="31" t="s">
        <v>6</v>
      </c>
      <c r="E33" s="12">
        <f t="shared" ref="E33:I33" si="1">+E31+E32</f>
        <v>553064895.69500875</v>
      </c>
      <c r="F33" s="12">
        <f t="shared" si="1"/>
        <v>68414074.232087255</v>
      </c>
      <c r="G33" s="12">
        <f t="shared" si="1"/>
        <v>62614908.303260058</v>
      </c>
      <c r="H33" s="12">
        <f t="shared" si="1"/>
        <v>47818562.632913098</v>
      </c>
      <c r="I33" s="12">
        <f t="shared" si="1"/>
        <v>15331533.269408062</v>
      </c>
      <c r="J33" s="12">
        <f>+J31+J32</f>
        <v>747243974.13267708</v>
      </c>
      <c r="L33" s="29"/>
      <c r="M33" s="29"/>
    </row>
    <row r="34" spans="4:13" x14ac:dyDescent="0.2">
      <c r="D34" s="1" t="s">
        <v>31</v>
      </c>
    </row>
    <row r="35" spans="4:13" x14ac:dyDescent="0.2">
      <c r="D35" s="1" t="s">
        <v>36</v>
      </c>
    </row>
  </sheetData>
  <pageMargins left="0.39370078740157499" right="0.39370078740157499" top="0.59055118110236204" bottom="0.59055118110236204" header="0" footer="0"/>
  <pageSetup paperSize="9" scale="73" orientation="landscape" cellComments="atEnd" horizontalDpi="4294967295" verticalDpi="429496729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J39"/>
  <sheetViews>
    <sheetView showGridLines="0" tabSelected="1" topLeftCell="C1" workbookViewId="0">
      <selection activeCell="J21" sqref="J21"/>
    </sheetView>
  </sheetViews>
  <sheetFormatPr baseColWidth="10" defaultRowHeight="12.75" x14ac:dyDescent="0.2"/>
  <cols>
    <col min="1" max="3" width="14.42578125" style="1" customWidth="1"/>
    <col min="4" max="10" width="15.7109375" style="1" customWidth="1"/>
    <col min="11" max="11" width="6" style="1" customWidth="1"/>
    <col min="12" max="19" width="14.42578125" style="1" customWidth="1"/>
    <col min="20" max="16384" width="11.42578125" style="1"/>
  </cols>
  <sheetData>
    <row r="1" spans="1:10" x14ac:dyDescent="0.2">
      <c r="A1" s="2" t="s">
        <v>34</v>
      </c>
      <c r="B1" s="2"/>
      <c r="C1" s="2"/>
    </row>
    <row r="2" spans="1:10" x14ac:dyDescent="0.2">
      <c r="A2" s="2" t="s">
        <v>35</v>
      </c>
      <c r="B2" s="2"/>
      <c r="C2" s="2"/>
    </row>
    <row r="6" spans="1:10" ht="13.5" thickBot="1" x14ac:dyDescent="0.25"/>
    <row r="7" spans="1:10" ht="30" customHeight="1" x14ac:dyDescent="0.2">
      <c r="D7" s="14" t="s">
        <v>0</v>
      </c>
      <c r="E7" s="15" t="s">
        <v>1</v>
      </c>
      <c r="F7" s="16" t="s">
        <v>2</v>
      </c>
      <c r="G7" s="15" t="s">
        <v>3</v>
      </c>
      <c r="H7" s="16" t="s">
        <v>4</v>
      </c>
      <c r="I7" s="15" t="s">
        <v>5</v>
      </c>
      <c r="J7" s="17" t="s">
        <v>6</v>
      </c>
    </row>
    <row r="8" spans="1:10" ht="18" customHeight="1" x14ac:dyDescent="0.2">
      <c r="D8" s="3" t="s">
        <v>7</v>
      </c>
      <c r="E8" s="6">
        <v>261505004.992358</v>
      </c>
      <c r="F8" s="22">
        <v>36664894.51156</v>
      </c>
      <c r="G8" s="6">
        <v>30115999.314219996</v>
      </c>
      <c r="H8" s="22">
        <v>28999000.374509007</v>
      </c>
      <c r="I8" s="6">
        <v>9777108.423969999</v>
      </c>
      <c r="J8" s="11">
        <v>367062007.61661696</v>
      </c>
    </row>
    <row r="9" spans="1:10" ht="18" customHeight="1" x14ac:dyDescent="0.2">
      <c r="D9" s="5" t="s">
        <v>8</v>
      </c>
      <c r="E9" s="8">
        <v>3865150.4607800003</v>
      </c>
      <c r="F9" s="10">
        <v>109349.75616000002</v>
      </c>
      <c r="G9" s="8">
        <v>379661.37565</v>
      </c>
      <c r="H9" s="10">
        <v>333663.23337999999</v>
      </c>
      <c r="I9" s="23">
        <v>507.77300000000002</v>
      </c>
      <c r="J9" s="13">
        <v>4688332.5989700006</v>
      </c>
    </row>
    <row r="10" spans="1:10" ht="18" customHeight="1" x14ac:dyDescent="0.2">
      <c r="D10" s="5" t="s">
        <v>9</v>
      </c>
      <c r="E10" s="8">
        <v>54658644.646170028</v>
      </c>
      <c r="F10" s="10">
        <v>8189570.8795800004</v>
      </c>
      <c r="G10" s="8">
        <v>8577123.9744199999</v>
      </c>
      <c r="H10" s="10">
        <v>3309005.9493300011</v>
      </c>
      <c r="I10" s="23">
        <v>0</v>
      </c>
      <c r="J10" s="13">
        <v>74734345.449500024</v>
      </c>
    </row>
    <row r="11" spans="1:10" ht="18" customHeight="1" x14ac:dyDescent="0.2">
      <c r="D11" s="5" t="s">
        <v>10</v>
      </c>
      <c r="E11" s="8">
        <v>7261850</v>
      </c>
      <c r="F11" s="10">
        <v>413830</v>
      </c>
      <c r="G11" s="8">
        <v>983550</v>
      </c>
      <c r="H11" s="24">
        <v>0</v>
      </c>
      <c r="I11" s="8">
        <v>99930</v>
      </c>
      <c r="J11" s="13">
        <v>8759160</v>
      </c>
    </row>
    <row r="12" spans="1:10" ht="18" customHeight="1" x14ac:dyDescent="0.2">
      <c r="D12" s="5" t="s">
        <v>11</v>
      </c>
      <c r="E12" s="8">
        <v>8503781.3901014347</v>
      </c>
      <c r="F12" s="10">
        <v>69032.451509651306</v>
      </c>
      <c r="G12" s="8">
        <v>995562.48736305756</v>
      </c>
      <c r="H12" s="24">
        <v>0</v>
      </c>
      <c r="I12" s="8">
        <v>1500037.7735458605</v>
      </c>
      <c r="J12" s="13">
        <v>11068414.102520006</v>
      </c>
    </row>
    <row r="13" spans="1:10" ht="18" customHeight="1" x14ac:dyDescent="0.2">
      <c r="D13" s="5" t="s">
        <v>12</v>
      </c>
      <c r="E13" s="8">
        <v>13194250.91598</v>
      </c>
      <c r="F13" s="24">
        <v>0</v>
      </c>
      <c r="G13" s="8">
        <v>1827156.0355199999</v>
      </c>
      <c r="H13" s="24">
        <v>0</v>
      </c>
      <c r="I13" s="8">
        <v>450353.26733</v>
      </c>
      <c r="J13" s="13">
        <v>15471760.218829999</v>
      </c>
    </row>
    <row r="14" spans="1:10" ht="18" customHeight="1" x14ac:dyDescent="0.2">
      <c r="D14" s="5" t="s">
        <v>13</v>
      </c>
      <c r="E14" s="8">
        <v>16741599.999999998</v>
      </c>
      <c r="F14" s="10">
        <v>5041840</v>
      </c>
      <c r="G14" s="8">
        <v>1603510</v>
      </c>
      <c r="H14" s="10">
        <v>2605080</v>
      </c>
      <c r="I14" s="8">
        <v>1248420</v>
      </c>
      <c r="J14" s="13">
        <v>27240450</v>
      </c>
    </row>
    <row r="15" spans="1:10" ht="18" customHeight="1" x14ac:dyDescent="0.2">
      <c r="D15" s="5" t="s">
        <v>14</v>
      </c>
      <c r="E15" s="8">
        <v>3154349.7575900001</v>
      </c>
      <c r="F15" s="10">
        <v>53144.89127</v>
      </c>
      <c r="G15" s="8">
        <v>457979.86634000001</v>
      </c>
      <c r="H15" s="24">
        <v>0</v>
      </c>
      <c r="I15" s="8">
        <v>82068.596879999997</v>
      </c>
      <c r="J15" s="13">
        <v>3747543.1120799999</v>
      </c>
    </row>
    <row r="16" spans="1:10" ht="18" customHeight="1" x14ac:dyDescent="0.2">
      <c r="D16" s="5" t="s">
        <v>15</v>
      </c>
      <c r="E16" s="8">
        <v>5305196.0699100001</v>
      </c>
      <c r="F16" s="10">
        <v>326420.24629000004</v>
      </c>
      <c r="G16" s="8">
        <v>738040.49692999991</v>
      </c>
      <c r="H16" s="24">
        <v>0</v>
      </c>
      <c r="I16" s="23">
        <v>0</v>
      </c>
      <c r="J16" s="13">
        <v>6369656.8131300006</v>
      </c>
    </row>
    <row r="17" spans="4:10" ht="18" customHeight="1" x14ac:dyDescent="0.2">
      <c r="D17" s="5" t="s">
        <v>16</v>
      </c>
      <c r="E17" s="8">
        <v>7518454.4206800004</v>
      </c>
      <c r="F17" s="10">
        <v>1226029.4670799999</v>
      </c>
      <c r="G17" s="8">
        <v>846750.69446000003</v>
      </c>
      <c r="H17" s="10">
        <v>698656.87132000003</v>
      </c>
      <c r="I17" s="8">
        <v>97624.86291000004</v>
      </c>
      <c r="J17" s="13">
        <v>10387516.316450002</v>
      </c>
    </row>
    <row r="18" spans="4:10" ht="18" customHeight="1" x14ac:dyDescent="0.2">
      <c r="D18" s="5" t="s">
        <v>17</v>
      </c>
      <c r="E18" s="8">
        <v>2308131.2951799999</v>
      </c>
      <c r="F18" s="10">
        <v>49384.713799999998</v>
      </c>
      <c r="G18" s="8">
        <v>295908.90612</v>
      </c>
      <c r="H18" s="10">
        <v>280861.32837</v>
      </c>
      <c r="I18" s="23">
        <v>0</v>
      </c>
      <c r="J18" s="13">
        <v>2934286.2434700006</v>
      </c>
    </row>
    <row r="19" spans="4:10" ht="18" customHeight="1" x14ac:dyDescent="0.2">
      <c r="D19" s="5" t="s">
        <v>18</v>
      </c>
      <c r="E19" s="8">
        <v>30524350.000000007</v>
      </c>
      <c r="F19" s="10">
        <v>1658200</v>
      </c>
      <c r="G19" s="8">
        <v>3895200</v>
      </c>
      <c r="H19" s="10">
        <v>2935430</v>
      </c>
      <c r="I19" s="8">
        <v>167750</v>
      </c>
      <c r="J19" s="13">
        <v>39180930.000000007</v>
      </c>
    </row>
    <row r="20" spans="4:10" ht="18" customHeight="1" x14ac:dyDescent="0.2">
      <c r="D20" s="5" t="s">
        <v>19</v>
      </c>
      <c r="E20" s="8">
        <v>17372407.017779998</v>
      </c>
      <c r="F20" s="10">
        <v>283288.14852000005</v>
      </c>
      <c r="G20" s="8">
        <v>1038964.4339100003</v>
      </c>
      <c r="H20" s="10">
        <v>159642.19037999999</v>
      </c>
      <c r="I20" s="8">
        <v>79186.962819999986</v>
      </c>
      <c r="J20" s="13">
        <v>18933488.753409993</v>
      </c>
    </row>
    <row r="21" spans="4:10" ht="18" customHeight="1" x14ac:dyDescent="0.2">
      <c r="D21" s="5" t="s">
        <v>20</v>
      </c>
      <c r="E21" s="8">
        <v>33058982.536950003</v>
      </c>
      <c r="F21" s="10">
        <v>982042.41123999993</v>
      </c>
      <c r="G21" s="8">
        <v>3079615.3288400001</v>
      </c>
      <c r="H21" s="24">
        <v>0</v>
      </c>
      <c r="I21" s="23">
        <v>0</v>
      </c>
      <c r="J21" s="13">
        <v>37120640.277030006</v>
      </c>
    </row>
    <row r="22" spans="4:10" ht="18" customHeight="1" x14ac:dyDescent="0.2">
      <c r="D22" s="5" t="s">
        <v>21</v>
      </c>
      <c r="E22" s="8">
        <v>11699435.473709999</v>
      </c>
      <c r="F22" s="10">
        <v>826170.64482000005</v>
      </c>
      <c r="G22" s="8">
        <v>923256.33594000014</v>
      </c>
      <c r="H22" s="10">
        <v>1604548.1938099999</v>
      </c>
      <c r="I22" s="8">
        <v>692956.34641999996</v>
      </c>
      <c r="J22" s="13">
        <v>15746366.9947</v>
      </c>
    </row>
    <row r="23" spans="4:10" ht="18" customHeight="1" x14ac:dyDescent="0.2">
      <c r="D23" s="5" t="s">
        <v>22</v>
      </c>
      <c r="E23" s="8">
        <v>15683496.59574</v>
      </c>
      <c r="F23" s="10">
        <v>169936.89207</v>
      </c>
      <c r="G23" s="8">
        <v>1467528.6415600001</v>
      </c>
      <c r="H23" s="24">
        <v>0</v>
      </c>
      <c r="I23" s="8">
        <v>890989.10985000001</v>
      </c>
      <c r="J23" s="13">
        <v>18211951.239220001</v>
      </c>
    </row>
    <row r="24" spans="4:10" ht="18" customHeight="1" x14ac:dyDescent="0.2">
      <c r="D24" s="5" t="s">
        <v>23</v>
      </c>
      <c r="E24" s="8">
        <v>5757318.4642583607</v>
      </c>
      <c r="F24" s="10">
        <v>433707.99156251783</v>
      </c>
      <c r="G24" s="8">
        <v>685522.58709663118</v>
      </c>
      <c r="H24" s="10">
        <v>803594.74210385326</v>
      </c>
      <c r="I24" s="8">
        <v>1181218.5229086354</v>
      </c>
      <c r="J24" s="13">
        <v>8861362.307930002</v>
      </c>
    </row>
    <row r="25" spans="4:10" ht="18" customHeight="1" x14ac:dyDescent="0.2">
      <c r="D25" s="5" t="s">
        <v>24</v>
      </c>
      <c r="E25" s="8">
        <v>7036597.7752700001</v>
      </c>
      <c r="F25" s="10">
        <v>488319.7328</v>
      </c>
      <c r="G25" s="8">
        <v>723586.17778999999</v>
      </c>
      <c r="H25" s="10">
        <v>717878.60191999993</v>
      </c>
      <c r="I25" s="8">
        <v>963202.04805999994</v>
      </c>
      <c r="J25" s="13">
        <v>9929584.3358400017</v>
      </c>
    </row>
    <row r="26" spans="4:10" ht="18" customHeight="1" x14ac:dyDescent="0.2">
      <c r="D26" s="5" t="s">
        <v>25</v>
      </c>
      <c r="E26" s="8">
        <v>10708759.701990001</v>
      </c>
      <c r="F26" s="10">
        <v>3429.4451800000002</v>
      </c>
      <c r="G26" s="8">
        <v>795367.00392999989</v>
      </c>
      <c r="H26" s="24">
        <v>0</v>
      </c>
      <c r="I26" s="8">
        <v>3668.54718</v>
      </c>
      <c r="J26" s="13">
        <v>11511224.698280001</v>
      </c>
    </row>
    <row r="27" spans="4:10" ht="18" customHeight="1" x14ac:dyDescent="0.2">
      <c r="D27" s="5" t="s">
        <v>26</v>
      </c>
      <c r="E27" s="8">
        <v>59552380</v>
      </c>
      <c r="F27" s="10">
        <v>6889730</v>
      </c>
      <c r="G27" s="8">
        <v>6414830</v>
      </c>
      <c r="H27" s="10">
        <v>409570</v>
      </c>
      <c r="I27" s="8">
        <v>159490</v>
      </c>
      <c r="J27" s="13">
        <v>73426000</v>
      </c>
    </row>
    <row r="28" spans="4:10" ht="18" customHeight="1" x14ac:dyDescent="0.2">
      <c r="D28" s="5" t="s">
        <v>27</v>
      </c>
      <c r="E28" s="8">
        <v>5335036.1728860997</v>
      </c>
      <c r="F28" s="10">
        <v>607478.53520849999</v>
      </c>
      <c r="G28" s="8">
        <v>728277.90453359985</v>
      </c>
      <c r="H28" s="10">
        <v>348712.0679345</v>
      </c>
      <c r="I28" s="8">
        <v>125038.7924686</v>
      </c>
      <c r="J28" s="13">
        <v>7144543.4730312992</v>
      </c>
    </row>
    <row r="29" spans="4:10" ht="18" customHeight="1" x14ac:dyDescent="0.2">
      <c r="D29" s="5" t="s">
        <v>28</v>
      </c>
      <c r="E29" s="8">
        <v>21219593</v>
      </c>
      <c r="F29" s="10">
        <v>1137782</v>
      </c>
      <c r="G29" s="8">
        <v>1871600</v>
      </c>
      <c r="H29" s="10">
        <v>1358954</v>
      </c>
      <c r="I29" s="8">
        <v>1104345.0000000002</v>
      </c>
      <c r="J29" s="13">
        <v>26692274.000000004</v>
      </c>
    </row>
    <row r="30" spans="4:10" ht="18" customHeight="1" thickBot="1" x14ac:dyDescent="0.25">
      <c r="D30" s="25" t="s">
        <v>29</v>
      </c>
      <c r="E30" s="26">
        <v>5141949.8481200002</v>
      </c>
      <c r="F30" s="30">
        <v>202645.25485999999</v>
      </c>
      <c r="G30" s="26">
        <v>382428.1436999999</v>
      </c>
      <c r="H30" s="27">
        <v>0</v>
      </c>
      <c r="I30" s="26">
        <v>2022294.20288</v>
      </c>
      <c r="J30" s="28">
        <v>7749317.4495599996</v>
      </c>
    </row>
    <row r="31" spans="4:10" ht="18" customHeight="1" thickBot="1" x14ac:dyDescent="0.25">
      <c r="D31" s="18" t="s">
        <v>0</v>
      </c>
      <c r="E31" s="19">
        <f t="shared" ref="E31:I31" si="0">+SUM(E8:E30)</f>
        <v>607106720.53545392</v>
      </c>
      <c r="F31" s="20">
        <f t="shared" si="0"/>
        <v>65826227.973510653</v>
      </c>
      <c r="G31" s="19">
        <f t="shared" si="0"/>
        <v>68827419.7083233</v>
      </c>
      <c r="H31" s="20">
        <f t="shared" si="0"/>
        <v>44564597.553057365</v>
      </c>
      <c r="I31" s="19">
        <f t="shared" si="0"/>
        <v>20646190.230223097</v>
      </c>
      <c r="J31" s="21">
        <f>+SUM(J8:J30)</f>
        <v>806971156.00056827</v>
      </c>
    </row>
    <row r="32" spans="4:10" ht="18" customHeight="1" thickBot="1" x14ac:dyDescent="0.25">
      <c r="D32" s="5" t="s">
        <v>30</v>
      </c>
      <c r="E32" s="8">
        <v>178113240.30932999</v>
      </c>
      <c r="F32" s="10">
        <v>21762708.593290001</v>
      </c>
      <c r="G32" s="8">
        <v>18850481.338599999</v>
      </c>
      <c r="H32" s="10">
        <v>12805460.69939</v>
      </c>
      <c r="I32" s="8">
        <v>3944436.6895300001</v>
      </c>
      <c r="J32" s="13">
        <v>235476327.63014004</v>
      </c>
    </row>
    <row r="33" spans="4:10" ht="18" customHeight="1" thickBot="1" x14ac:dyDescent="0.25">
      <c r="D33" s="31" t="s">
        <v>6</v>
      </c>
      <c r="E33" s="12">
        <f t="shared" ref="E33:I33" si="1">+E31+E32</f>
        <v>785219960.8447839</v>
      </c>
      <c r="F33" s="12">
        <f t="shared" si="1"/>
        <v>87588936.566800654</v>
      </c>
      <c r="G33" s="12">
        <f t="shared" si="1"/>
        <v>87677901.046923295</v>
      </c>
      <c r="H33" s="12">
        <f t="shared" si="1"/>
        <v>57370058.252447367</v>
      </c>
      <c r="I33" s="12">
        <f t="shared" si="1"/>
        <v>24590626.919753097</v>
      </c>
      <c r="J33" s="12">
        <f>+J31+J32</f>
        <v>1042447483.6307083</v>
      </c>
    </row>
    <row r="34" spans="4:10" x14ac:dyDescent="0.2">
      <c r="D34" s="1" t="s">
        <v>31</v>
      </c>
    </row>
    <row r="35" spans="4:10" x14ac:dyDescent="0.2">
      <c r="D35" s="1" t="s">
        <v>36</v>
      </c>
    </row>
    <row r="36" spans="4:10" x14ac:dyDescent="0.2">
      <c r="D36" s="32"/>
      <c r="E36" s="32"/>
      <c r="F36" s="32"/>
      <c r="G36" s="32"/>
      <c r="H36" s="32"/>
      <c r="I36" s="32"/>
      <c r="J36" s="32"/>
    </row>
    <row r="37" spans="4:10" ht="31.5" customHeight="1" x14ac:dyDescent="0.2">
      <c r="D37" s="32" t="s">
        <v>37</v>
      </c>
      <c r="E37" s="32"/>
      <c r="F37" s="32"/>
      <c r="G37" s="32"/>
      <c r="H37" s="32"/>
      <c r="I37" s="32"/>
      <c r="J37" s="32"/>
    </row>
    <row r="39" spans="4:10" x14ac:dyDescent="0.2">
      <c r="E39" s="29"/>
      <c r="F39" s="29"/>
      <c r="G39" s="29"/>
      <c r="H39" s="29"/>
      <c r="I39" s="29"/>
      <c r="J39" s="29"/>
    </row>
  </sheetData>
  <mergeCells count="2">
    <mergeCell ref="D36:J36"/>
    <mergeCell ref="D37:J37"/>
  </mergeCells>
  <pageMargins left="0.39370078740157499" right="0.39370078740157499" top="0.59055118110236204" bottom="0.59055118110236204" header="0" footer="0"/>
  <pageSetup paperSize="9" scale="73" orientation="landscape" cellComments="atEnd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 TRIM</vt:lpstr>
      <vt:lpstr>ACUM II TRIM</vt:lpstr>
      <vt:lpstr>ACUM III TRIM</vt:lpstr>
      <vt:lpstr>ACUM IV TRIM</vt:lpstr>
      <vt:lpstr>'ACUM II TRIM'!Área_de_impresión</vt:lpstr>
      <vt:lpstr>'ACUM III TRIM'!Área_de_impresión</vt:lpstr>
      <vt:lpstr>'ACUM IV TRIM'!Área_de_impresión</vt:lpstr>
      <vt:lpstr>'I TRIM'!Área_de_impresión</vt:lpstr>
    </vt:vector>
  </TitlesOfParts>
  <Company>MECON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MECON</dc:creator>
  <cp:lastModifiedBy>Analia Valeria Fortes</cp:lastModifiedBy>
  <dcterms:created xsi:type="dcterms:W3CDTF">2009-07-06T13:47:01Z</dcterms:created>
  <dcterms:modified xsi:type="dcterms:W3CDTF">2020-11-18T14:21:36Z</dcterms:modified>
</cp:coreProperties>
</file>