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Recursos\internet\Publicaciones\NUEVA WEB DNAP\TOP-Información Trimestral\2018\"/>
    </mc:Choice>
  </mc:AlternateContent>
  <bookViews>
    <workbookView xWindow="480" yWindow="75" windowWidth="7995" windowHeight="6660"/>
  </bookViews>
  <sheets>
    <sheet name="I TRIM" sheetId="2" r:id="rId1"/>
    <sheet name="ACUM II TRIM" sheetId="1" r:id="rId2"/>
    <sheet name="ACUM III TRIM" sheetId="4" r:id="rId3"/>
    <sheet name="ACUM IV TRIM" sheetId="5" r:id="rId4"/>
  </sheets>
  <definedNames>
    <definedName name="_xlnm.Print_Area" localSheetId="1">'ACUM II TRIM'!$A$1:$K$34</definedName>
    <definedName name="_xlnm.Print_Area" localSheetId="2">'ACUM III TRIM'!$A$1:$K$34</definedName>
    <definedName name="_xlnm.Print_Area" localSheetId="3">'ACUM IV TRIM'!$A$1:$K$34</definedName>
    <definedName name="_xlnm.Print_Area" localSheetId="0">'I TRIM'!$A$1:$K$34</definedName>
  </definedNames>
  <calcPr calcId="162913"/>
</workbook>
</file>

<file path=xl/calcChain.xml><?xml version="1.0" encoding="utf-8"?>
<calcChain xmlns="http://schemas.openxmlformats.org/spreadsheetml/2006/main">
  <c r="J33" i="5" l="1"/>
  <c r="I33" i="5"/>
  <c r="J21" i="5"/>
  <c r="J33" i="4"/>
  <c r="I33" i="4"/>
  <c r="J21" i="4"/>
  <c r="J33" i="1"/>
  <c r="I33" i="1"/>
  <c r="J21" i="1"/>
  <c r="J33" i="2"/>
  <c r="I33" i="2"/>
  <c r="I31" i="2"/>
  <c r="J21" i="2"/>
  <c r="F31" i="5" l="1"/>
  <c r="H31" i="4"/>
  <c r="J31" i="4"/>
  <c r="J31" i="1"/>
  <c r="F31" i="1"/>
  <c r="H31" i="1"/>
  <c r="F31" i="4"/>
  <c r="E31" i="5" l="1"/>
  <c r="I31" i="5"/>
  <c r="E31" i="2"/>
  <c r="E31" i="4"/>
  <c r="I31" i="1"/>
  <c r="F31" i="2"/>
  <c r="J31" i="2"/>
  <c r="I31" i="4"/>
  <c r="H31" i="2"/>
  <c r="G31" i="2"/>
  <c r="E31" i="1"/>
  <c r="G31" i="1"/>
  <c r="G31" i="4"/>
  <c r="J31" i="5"/>
  <c r="G31" i="5"/>
  <c r="H31" i="5"/>
</calcChain>
</file>

<file path=xl/sharedStrings.xml><?xml version="1.0" encoding="utf-8"?>
<sst xmlns="http://schemas.openxmlformats.org/spreadsheetml/2006/main" count="148" uniqueCount="37">
  <si>
    <t>PROVINCIAS</t>
  </si>
  <si>
    <t>INGRESOS BRUTOS</t>
  </si>
  <si>
    <t>INMOBILIARIO</t>
  </si>
  <si>
    <t>SELLOS</t>
  </si>
  <si>
    <t>AUTOMOTORES</t>
  </si>
  <si>
    <t>OTROS</t>
  </si>
  <si>
    <t>TOTAL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</si>
  <si>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</si>
  <si>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</si>
  <si>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</si>
  <si>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</si>
  <si>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</si>
  <si>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</si>
  <si>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</si>
  <si>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</si>
  <si>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</si>
  <si>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</si>
  <si>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</si>
  <si>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</si>
  <si>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</si>
  <si>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</si>
  <si>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</si>
  <si>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</si>
  <si>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</si>
  <si>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</si>
  <si>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</si>
  <si>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</si>
  <si>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SGO. DEL ESTERO</t>
  </si>
  <si>
    <t>TUCUMÁN</t>
  </si>
  <si>
    <t>TIERRA DEL FUEGO</t>
  </si>
  <si>
    <t>C.A.B.A.</t>
  </si>
  <si>
    <t>.</t>
  </si>
  <si>
    <t>DIRECCION NACIONAL DE</t>
  </si>
  <si>
    <t>ASUNTOS PROVINCIALES</t>
  </si>
  <si>
    <t xml:space="preserve">Direccion  Nacional  </t>
  </si>
  <si>
    <t>de Asuntos Provinciales</t>
  </si>
  <si>
    <t>Fecha de última actualización: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</si>
</sst>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6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808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5" fillId="3" borderId="2" xfId="0" applyFont="1" applyFill="1" applyBorder="1"/>
    <xf numFmtId="0" fontId="4" fillId="2" borderId="3" xfId="0" applyFont="1" applyFill="1" applyBorder="1"/>
    <xf numFmtId="4" fontId="2" fillId="2" borderId="4" xfId="0" applyNumberFormat="1" applyFont="1" applyFill="1" applyBorder="1"/>
    <xf numFmtId="4" fontId="5" fillId="3" borderId="5" xfId="0" applyNumberFormat="1" applyFont="1" applyFill="1" applyBorder="1"/>
    <xf numFmtId="4" fontId="2" fillId="2" borderId="6" xfId="0" applyNumberFormat="1" applyFont="1" applyFill="1" applyBorder="1"/>
    <xf numFmtId="4" fontId="5" fillId="3" borderId="7" xfId="0" applyNumberFormat="1" applyFont="1" applyFill="1" applyBorder="1"/>
    <xf numFmtId="4" fontId="2" fillId="2" borderId="0" xfId="0" applyNumberFormat="1" applyFont="1" applyFill="1" applyBorder="1"/>
    <xf numFmtId="4" fontId="2" fillId="2" borderId="8" xfId="0" applyNumberFormat="1" applyFont="1" applyFill="1" applyBorder="1"/>
    <xf numFmtId="4" fontId="5" fillId="3" borderId="9" xfId="0" applyNumberFormat="1" applyFont="1" applyFill="1" applyBorder="1"/>
    <xf numFmtId="4" fontId="2" fillId="2" borderId="10" xfId="0" applyNumberFormat="1" applyFont="1" applyFill="1" applyBorder="1"/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/>
    <xf numFmtId="4" fontId="5" fillId="3" borderId="16" xfId="0" applyNumberFormat="1" applyFont="1" applyFill="1" applyBorder="1"/>
    <xf numFmtId="4" fontId="5" fillId="3" borderId="17" xfId="0" applyNumberFormat="1" applyFont="1" applyFill="1" applyBorder="1"/>
    <xf numFmtId="4" fontId="5" fillId="3" borderId="18" xfId="0" applyNumberFormat="1" applyFont="1" applyFill="1" applyBorder="1"/>
    <xf numFmtId="4" fontId="2" fillId="2" borderId="19" xfId="0" applyNumberFormat="1" applyFont="1" applyFill="1" applyBorder="1"/>
    <xf numFmtId="0" fontId="2" fillId="2" borderId="6" xfId="0" applyFont="1" applyFill="1" applyBorder="1"/>
    <xf numFmtId="0" fontId="2" fillId="2" borderId="0" xfId="0" applyFont="1" applyFill="1" applyBorder="1"/>
    <xf numFmtId="0" fontId="4" fillId="2" borderId="15" xfId="0" applyFont="1" applyFill="1" applyBorder="1"/>
    <xf numFmtId="4" fontId="2" fillId="2" borderId="16" xfId="0" applyNumberFormat="1" applyFont="1" applyFill="1" applyBorder="1"/>
    <xf numFmtId="0" fontId="2" fillId="2" borderId="17" xfId="0" applyFont="1" applyFill="1" applyBorder="1"/>
    <xf numFmtId="4" fontId="2" fillId="2" borderId="18" xfId="0" applyNumberFormat="1" applyFont="1" applyFill="1" applyBorder="1"/>
    <xf numFmtId="4" fontId="2" fillId="0" borderId="0" xfId="0" applyNumberFormat="1" applyFont="1"/>
    <xf numFmtId="4" fontId="2" fillId="2" borderId="17" xfId="0" applyNumberFormat="1" applyFont="1" applyFill="1" applyBorder="1"/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2121" name="Group 4"/>
        <xdr:cNvGrpSpPr>
          <a:grpSpLocks/>
        </xdr:cNvGrpSpPr>
      </xdr:nvGrpSpPr>
      <xdr:grpSpPr bwMode="auto">
        <a:xfrm>
          <a:off x="3810000" y="76200"/>
          <a:ext cx="5657850" cy="485775"/>
          <a:chOff x="400" y="8"/>
          <a:chExt cx="560" cy="51"/>
        </a:xfrm>
      </xdr:grpSpPr>
      <xdr:sp macro="" textlink="">
        <xdr:nvSpPr>
          <xdr:cNvPr id="3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4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I  TRIMESTRE  DEL  2018</a:t>
            </a:r>
          </a:p>
        </xdr:txBody>
      </xdr:sp>
      <xdr:sp macro="" textlink="">
        <xdr:nvSpPr>
          <xdr:cNvPr id="5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1193" name="Group 4"/>
        <xdr:cNvGrpSpPr>
          <a:grpSpLocks/>
        </xdr:cNvGrpSpPr>
      </xdr:nvGrpSpPr>
      <xdr:grpSpPr bwMode="auto">
        <a:xfrm>
          <a:off x="3810000" y="76200"/>
          <a:ext cx="5724525" cy="485775"/>
          <a:chOff x="400" y="8"/>
          <a:chExt cx="560" cy="51"/>
        </a:xfrm>
      </xdr:grpSpPr>
      <xdr:sp macro="" textlink="">
        <xdr:nvSpPr>
          <xdr:cNvPr id="1025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1026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ACUMULADO AL  II  TRIMESTRE  DEL  2018</a:t>
            </a:r>
          </a:p>
        </xdr:txBody>
      </xdr:sp>
      <xdr:sp macro="" textlink="">
        <xdr:nvSpPr>
          <xdr:cNvPr id="1027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3141" name="Group 4"/>
        <xdr:cNvGrpSpPr>
          <a:grpSpLocks/>
        </xdr:cNvGrpSpPr>
      </xdr:nvGrpSpPr>
      <xdr:grpSpPr bwMode="auto">
        <a:xfrm>
          <a:off x="3810000" y="76200"/>
          <a:ext cx="5657850" cy="485775"/>
          <a:chOff x="400" y="8"/>
          <a:chExt cx="560" cy="51"/>
        </a:xfrm>
      </xdr:grpSpPr>
      <xdr:sp macro="" textlink="">
        <xdr:nvSpPr>
          <xdr:cNvPr id="7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8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III  TRIMESTRE  DEL  2018</a:t>
            </a:r>
          </a:p>
        </xdr:txBody>
      </xdr:sp>
      <xdr:sp macro="" textlink="">
        <xdr:nvSpPr>
          <xdr:cNvPr id="9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4165" name="Group 4"/>
        <xdr:cNvGrpSpPr>
          <a:grpSpLocks/>
        </xdr:cNvGrpSpPr>
      </xdr:nvGrpSpPr>
      <xdr:grpSpPr bwMode="auto">
        <a:xfrm>
          <a:off x="3810000" y="76200"/>
          <a:ext cx="5657850" cy="485775"/>
          <a:chOff x="400" y="8"/>
          <a:chExt cx="560" cy="51"/>
        </a:xfrm>
      </xdr:grpSpPr>
      <xdr:sp macro="" textlink="">
        <xdr:nvSpPr>
          <xdr:cNvPr id="11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12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ACUMULADO AL  IV  TRIMESTRE  DEL  2018</a:t>
            </a:r>
          </a:p>
        </xdr:txBody>
      </xdr:sp>
      <xdr:sp macro="" textlink="">
        <xdr:nvSpPr>
          <xdr:cNvPr id="13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abSelected="1" topLeftCell="C26" workbookViewId="0">
      <selection activeCell="D35" sqref="D35"/>
    </sheetView>
  </sheetViews>
  <sheetFormatPr baseColWidth="10" defaultRowHeight="12.75" x14ac:dyDescent="0.2"/>
  <cols>
    <col min="1" max="3" width="14.42578125" style="1" customWidth="1"/>
    <col min="4" max="4" width="17.85546875" style="1" bestFit="1" customWidth="1"/>
    <col min="5" max="10" width="14.7109375" style="1" customWidth="1"/>
    <col min="11" max="11" width="6.140625" style="1" customWidth="1"/>
    <col min="12" max="19" width="14.42578125" style="1" customWidth="1"/>
    <col min="20" max="16384" width="11.42578125" style="1"/>
  </cols>
  <sheetData>
    <row r="1" spans="1:10" x14ac:dyDescent="0.2">
      <c r="A1" s="2" t="s">
        <v>34</v>
      </c>
    </row>
    <row r="2" spans="1:10" x14ac:dyDescent="0.2">
      <c r="A2" s="2" t="s">
        <v>35</v>
      </c>
    </row>
    <row r="6" spans="1:10" ht="13.5" thickBot="1" x14ac:dyDescent="0.25"/>
    <row r="7" spans="1:10" ht="30" customHeight="1" x14ac:dyDescent="0.2">
      <c r="D7" s="14" t="s">
        <v>0</v>
      </c>
      <c r="E7" s="15" t="s">
        <v>1</v>
      </c>
      <c r="F7" s="16" t="s">
        <v>2</v>
      </c>
      <c r="G7" s="15" t="s">
        <v>3</v>
      </c>
      <c r="H7" s="16" t="s">
        <v>4</v>
      </c>
      <c r="I7" s="15" t="s">
        <v>5</v>
      </c>
      <c r="J7" s="17" t="s">
        <v>6</v>
      </c>
    </row>
    <row r="8" spans="1:10" ht="18" customHeight="1" x14ac:dyDescent="0.2">
      <c r="D8" s="3" t="s">
        <v>7</v>
      </c>
      <c r="E8" s="6">
        <v>42214419.802239992</v>
      </c>
      <c r="F8" s="6">
        <v>8981970.4210000001</v>
      </c>
      <c r="G8" s="6">
        <v>5840208.9334999993</v>
      </c>
      <c r="H8" s="22">
        <v>8158633.3411300015</v>
      </c>
      <c r="I8" s="6">
        <v>2677325.824</v>
      </c>
      <c r="J8" s="11">
        <v>67872558.321869999</v>
      </c>
    </row>
    <row r="9" spans="1:10" ht="18" customHeight="1" x14ac:dyDescent="0.2">
      <c r="D9" s="5" t="s">
        <v>8</v>
      </c>
      <c r="E9" s="8">
        <v>609122.70797999995</v>
      </c>
      <c r="F9" s="8">
        <v>26154.710309999999</v>
      </c>
      <c r="G9" s="8">
        <v>59261.852869999995</v>
      </c>
      <c r="H9" s="10">
        <v>74785.156189999994</v>
      </c>
      <c r="I9" s="23">
        <v>71.989000000000004</v>
      </c>
      <c r="J9" s="13">
        <v>769396.41634999996</v>
      </c>
    </row>
    <row r="10" spans="1:10" ht="18" customHeight="1" x14ac:dyDescent="0.2">
      <c r="D10" s="5" t="s">
        <v>9</v>
      </c>
      <c r="E10" s="8">
        <v>9460594.0410000011</v>
      </c>
      <c r="F10" s="8">
        <v>2571683.4990000003</v>
      </c>
      <c r="G10" s="8">
        <v>1521776.1570000001</v>
      </c>
      <c r="H10" s="10">
        <v>836691.05199999991</v>
      </c>
      <c r="I10" s="23">
        <v>0</v>
      </c>
      <c r="J10" s="13">
        <v>14390744.749000002</v>
      </c>
    </row>
    <row r="11" spans="1:10" ht="18" customHeight="1" x14ac:dyDescent="0.2">
      <c r="D11" s="5" t="s">
        <v>10</v>
      </c>
      <c r="E11" s="8">
        <v>1137840</v>
      </c>
      <c r="F11" s="8">
        <v>24440</v>
      </c>
      <c r="G11" s="8">
        <v>189310</v>
      </c>
      <c r="H11" s="24">
        <v>0</v>
      </c>
      <c r="I11" s="23">
        <v>0</v>
      </c>
      <c r="J11" s="13">
        <v>1351590</v>
      </c>
    </row>
    <row r="12" spans="1:10" ht="18" customHeight="1" x14ac:dyDescent="0.2">
      <c r="D12" s="5" t="s">
        <v>11</v>
      </c>
      <c r="E12" s="8">
        <v>1454430</v>
      </c>
      <c r="F12" s="8">
        <v>24730.000000000004</v>
      </c>
      <c r="G12" s="8">
        <v>186810</v>
      </c>
      <c r="H12" s="24">
        <v>0</v>
      </c>
      <c r="I12" s="8">
        <v>262719.99999999994</v>
      </c>
      <c r="J12" s="13">
        <v>1928690</v>
      </c>
    </row>
    <row r="13" spans="1:10" ht="18" customHeight="1" x14ac:dyDescent="0.2">
      <c r="D13" s="5" t="s">
        <v>12</v>
      </c>
      <c r="E13" s="8">
        <v>1704583.8952599999</v>
      </c>
      <c r="F13" s="8">
        <v>0</v>
      </c>
      <c r="G13" s="8">
        <v>309107.40423000004</v>
      </c>
      <c r="H13" s="24">
        <v>0</v>
      </c>
      <c r="I13" s="8">
        <v>70747.343010000011</v>
      </c>
      <c r="J13" s="13">
        <v>2084438.6424999998</v>
      </c>
    </row>
    <row r="14" spans="1:10" ht="18" customHeight="1" x14ac:dyDescent="0.2">
      <c r="D14" s="5" t="s">
        <v>13</v>
      </c>
      <c r="E14" s="8">
        <v>2593960</v>
      </c>
      <c r="F14" s="8">
        <v>642150.00000000012</v>
      </c>
      <c r="G14" s="8">
        <v>321700</v>
      </c>
      <c r="H14" s="10">
        <v>493630</v>
      </c>
      <c r="I14" s="8">
        <v>268750</v>
      </c>
      <c r="J14" s="13">
        <v>4320190.0000000009</v>
      </c>
    </row>
    <row r="15" spans="1:10" ht="18" customHeight="1" x14ac:dyDescent="0.2">
      <c r="D15" s="5" t="s">
        <v>14</v>
      </c>
      <c r="E15" s="8">
        <v>506703.97641000006</v>
      </c>
      <c r="F15" s="8">
        <v>16853.07821</v>
      </c>
      <c r="G15" s="8">
        <v>95271.229500000001</v>
      </c>
      <c r="H15" s="24">
        <v>0</v>
      </c>
      <c r="I15" s="8">
        <v>17961.797440000002</v>
      </c>
      <c r="J15" s="13">
        <v>636790.08156000008</v>
      </c>
    </row>
    <row r="16" spans="1:10" ht="18" customHeight="1" x14ac:dyDescent="0.2">
      <c r="D16" s="5" t="s">
        <v>15</v>
      </c>
      <c r="E16" s="8">
        <v>879438.63666999992</v>
      </c>
      <c r="F16" s="8">
        <v>154444.22043999998</v>
      </c>
      <c r="G16" s="8">
        <v>152128.36580999999</v>
      </c>
      <c r="H16" s="24">
        <v>0</v>
      </c>
      <c r="I16" s="23">
        <v>0</v>
      </c>
      <c r="J16" s="13">
        <v>1186011.2229199999</v>
      </c>
    </row>
    <row r="17" spans="4:10" ht="18" customHeight="1" x14ac:dyDescent="0.2">
      <c r="D17" s="5" t="s">
        <v>16</v>
      </c>
      <c r="E17" s="8">
        <v>1031672.1212253178</v>
      </c>
      <c r="F17" s="8">
        <v>61254.159960219869</v>
      </c>
      <c r="G17" s="8">
        <v>187451.30567190808</v>
      </c>
      <c r="H17" s="10">
        <v>189763.822104672</v>
      </c>
      <c r="I17" s="8">
        <v>4577.1266078824356</v>
      </c>
      <c r="J17" s="13">
        <v>1474718.5355700003</v>
      </c>
    </row>
    <row r="18" spans="4:10" ht="18" customHeight="1" x14ac:dyDescent="0.2">
      <c r="D18" s="5" t="s">
        <v>17</v>
      </c>
      <c r="E18" s="8">
        <v>350211.29350000003</v>
      </c>
      <c r="F18" s="8">
        <v>10068.29185</v>
      </c>
      <c r="G18" s="8">
        <v>54836.446649999998</v>
      </c>
      <c r="H18" s="10">
        <v>67192.762970000011</v>
      </c>
      <c r="I18" s="23">
        <v>0</v>
      </c>
      <c r="J18" s="13">
        <v>482308.79496999999</v>
      </c>
    </row>
    <row r="19" spans="4:10" ht="18" customHeight="1" x14ac:dyDescent="0.2">
      <c r="D19" s="5" t="s">
        <v>18</v>
      </c>
      <c r="E19" s="8">
        <v>4482926.8458599998</v>
      </c>
      <c r="F19" s="8">
        <v>551731.71034999995</v>
      </c>
      <c r="G19" s="8">
        <v>704430.10594999988</v>
      </c>
      <c r="H19" s="10">
        <v>807929.8941899999</v>
      </c>
      <c r="I19" s="8">
        <v>22841.694740000003</v>
      </c>
      <c r="J19" s="13">
        <v>6569860.2510900004</v>
      </c>
    </row>
    <row r="20" spans="4:10" ht="18" customHeight="1" x14ac:dyDescent="0.2">
      <c r="D20" s="5" t="s">
        <v>19</v>
      </c>
      <c r="E20" s="8">
        <v>2486759.7133300002</v>
      </c>
      <c r="F20" s="8">
        <v>82209.126879999996</v>
      </c>
      <c r="G20" s="8">
        <v>226270.56114000001</v>
      </c>
      <c r="H20" s="10">
        <v>46107.625600000007</v>
      </c>
      <c r="I20" s="8">
        <v>20570.582330000001</v>
      </c>
      <c r="J20" s="13">
        <v>2861917.6092800004</v>
      </c>
    </row>
    <row r="21" spans="4:10" ht="18" customHeight="1" x14ac:dyDescent="0.2">
      <c r="D21" s="5" t="s">
        <v>20</v>
      </c>
      <c r="E21" s="8">
        <v>3704309.5069999998</v>
      </c>
      <c r="F21" s="8">
        <v>230159.326</v>
      </c>
      <c r="G21" s="8">
        <v>368288.96600000001</v>
      </c>
      <c r="H21" s="24">
        <v>0</v>
      </c>
      <c r="I21" s="23">
        <v>0</v>
      </c>
      <c r="J21" s="13">
        <f>SUM(E21:I21)</f>
        <v>4302757.7989999996</v>
      </c>
    </row>
    <row r="22" spans="4:10" ht="18" customHeight="1" x14ac:dyDescent="0.2">
      <c r="D22" s="5" t="s">
        <v>21</v>
      </c>
      <c r="E22" s="8">
        <v>1714924.96897</v>
      </c>
      <c r="F22" s="8">
        <v>350122.60661999998</v>
      </c>
      <c r="G22" s="8">
        <v>220306.33327999999</v>
      </c>
      <c r="H22" s="10">
        <v>455556.48254000006</v>
      </c>
      <c r="I22" s="8">
        <v>115427.70951</v>
      </c>
      <c r="J22" s="13">
        <v>2856338.1009200001</v>
      </c>
    </row>
    <row r="23" spans="4:10" ht="18" customHeight="1" x14ac:dyDescent="0.2">
      <c r="D23" s="5" t="s">
        <v>22</v>
      </c>
      <c r="E23" s="8">
        <v>2213192.2443600004</v>
      </c>
      <c r="F23" s="8">
        <v>10989.5982</v>
      </c>
      <c r="G23" s="8">
        <v>223481.34057999999</v>
      </c>
      <c r="H23" s="24">
        <v>0</v>
      </c>
      <c r="I23" s="8">
        <v>114160.32515</v>
      </c>
      <c r="J23" s="13">
        <v>2561823.5082900003</v>
      </c>
    </row>
    <row r="24" spans="4:10" ht="18" customHeight="1" x14ac:dyDescent="0.2">
      <c r="D24" s="5" t="s">
        <v>23</v>
      </c>
      <c r="E24" s="8">
        <v>859619.625</v>
      </c>
      <c r="F24" s="8">
        <v>133095.87600000002</v>
      </c>
      <c r="G24" s="8">
        <v>109509.2991160106</v>
      </c>
      <c r="H24" s="10">
        <v>191253.77502023903</v>
      </c>
      <c r="I24" s="8">
        <v>162322.66086375061</v>
      </c>
      <c r="J24" s="13">
        <v>1455801.2360000005</v>
      </c>
    </row>
    <row r="25" spans="4:10" ht="18" customHeight="1" x14ac:dyDescent="0.2">
      <c r="D25" s="5" t="s">
        <v>24</v>
      </c>
      <c r="E25" s="8">
        <v>1116919.40313</v>
      </c>
      <c r="F25" s="8">
        <v>159794.35497999997</v>
      </c>
      <c r="G25" s="8">
        <v>136871.90919000001</v>
      </c>
      <c r="H25" s="10">
        <v>104797.97693</v>
      </c>
      <c r="I25" s="8">
        <v>16215.627239999996</v>
      </c>
      <c r="J25" s="13">
        <v>1534599.27147</v>
      </c>
    </row>
    <row r="26" spans="4:10" ht="18" customHeight="1" x14ac:dyDescent="0.2">
      <c r="D26" s="5" t="s">
        <v>25</v>
      </c>
      <c r="E26" s="8">
        <v>1584897.127626</v>
      </c>
      <c r="F26" s="8">
        <v>1279.7721499999998</v>
      </c>
      <c r="G26" s="8">
        <v>141235.82420999999</v>
      </c>
      <c r="H26" s="24">
        <v>0</v>
      </c>
      <c r="I26" s="8">
        <v>1031.98876</v>
      </c>
      <c r="J26" s="13">
        <v>1728444.7127460002</v>
      </c>
    </row>
    <row r="27" spans="4:10" ht="18" customHeight="1" x14ac:dyDescent="0.2">
      <c r="D27" s="5" t="s">
        <v>26</v>
      </c>
      <c r="E27" s="8">
        <v>8481769.7300000004</v>
      </c>
      <c r="F27" s="8">
        <v>696332</v>
      </c>
      <c r="G27" s="8">
        <v>1411443.87</v>
      </c>
      <c r="H27" s="10">
        <v>72741.899999999994</v>
      </c>
      <c r="I27" s="8">
        <v>25596.67</v>
      </c>
      <c r="J27" s="13">
        <v>10687884.170000002</v>
      </c>
    </row>
    <row r="28" spans="4:10" ht="18" customHeight="1" x14ac:dyDescent="0.2">
      <c r="D28" s="5" t="s">
        <v>27</v>
      </c>
      <c r="E28" s="8">
        <v>724994.07656000007</v>
      </c>
      <c r="F28" s="8">
        <v>189528.18941000002</v>
      </c>
      <c r="G28" s="8">
        <v>104083.57263000001</v>
      </c>
      <c r="H28" s="10">
        <v>50361.786530000005</v>
      </c>
      <c r="I28" s="8">
        <v>85852.61798000001</v>
      </c>
      <c r="J28" s="13">
        <v>1154820.2431100002</v>
      </c>
    </row>
    <row r="29" spans="4:10" ht="18" customHeight="1" x14ac:dyDescent="0.2">
      <c r="D29" s="5" t="s">
        <v>28</v>
      </c>
      <c r="E29" s="8">
        <v>3082020.812078529</v>
      </c>
      <c r="F29" s="8">
        <v>163899.41818057216</v>
      </c>
      <c r="G29" s="8">
        <v>349665.35562599701</v>
      </c>
      <c r="H29" s="10">
        <v>196346.40183938286</v>
      </c>
      <c r="I29" s="8">
        <v>209163.98920551877</v>
      </c>
      <c r="J29" s="13">
        <v>4001095.9769300004</v>
      </c>
    </row>
    <row r="30" spans="4:10" ht="18" customHeight="1" thickBot="1" x14ac:dyDescent="0.25">
      <c r="D30" s="5" t="s">
        <v>29</v>
      </c>
      <c r="E30" s="23">
        <v>970800.00000000012</v>
      </c>
      <c r="F30" s="8">
        <v>400</v>
      </c>
      <c r="G30" s="8">
        <v>72600</v>
      </c>
      <c r="H30" s="24">
        <v>0</v>
      </c>
      <c r="I30" s="8">
        <v>242600</v>
      </c>
      <c r="J30" s="13">
        <v>1286400</v>
      </c>
    </row>
    <row r="31" spans="4:10" ht="18" customHeight="1" thickBot="1" x14ac:dyDescent="0.25">
      <c r="D31" s="4" t="s">
        <v>0</v>
      </c>
      <c r="E31" s="7">
        <f>+SUM(E8:E30)</f>
        <v>93366110.528199852</v>
      </c>
      <c r="F31" s="7">
        <f t="shared" ref="F31:J31" si="0">+SUM(F8:F30)</f>
        <v>15083290.359540792</v>
      </c>
      <c r="G31" s="7">
        <f t="shared" si="0"/>
        <v>12986048.832953913</v>
      </c>
      <c r="H31" s="9">
        <f t="shared" si="0"/>
        <v>11745791.977044297</v>
      </c>
      <c r="I31" s="7">
        <f>SUM(I8:I30)</f>
        <v>4317937.9458371513</v>
      </c>
      <c r="J31" s="12">
        <f t="shared" si="0"/>
        <v>137499179.643576</v>
      </c>
    </row>
    <row r="32" spans="4:10" ht="18" customHeight="1" thickBot="1" x14ac:dyDescent="0.25">
      <c r="D32" s="5" t="s">
        <v>30</v>
      </c>
      <c r="E32" s="8">
        <v>26185086.793760002</v>
      </c>
      <c r="F32" s="8">
        <v>5815350.1988999993</v>
      </c>
      <c r="G32" s="8">
        <v>3777812.6531699994</v>
      </c>
      <c r="H32" s="10">
        <v>2350422.1059100004</v>
      </c>
      <c r="I32" s="8">
        <v>498408.02313999995</v>
      </c>
      <c r="J32" s="13">
        <v>38627079.774880007</v>
      </c>
    </row>
    <row r="33" spans="4:10" ht="18" customHeight="1" thickBot="1" x14ac:dyDescent="0.25">
      <c r="D33" s="4" t="s">
        <v>6</v>
      </c>
      <c r="E33" s="7">
        <v>119551197.32195985</v>
      </c>
      <c r="F33" s="9">
        <v>20898640.55844079</v>
      </c>
      <c r="G33" s="7">
        <v>16763861.486123912</v>
      </c>
      <c r="H33" s="9">
        <v>14096214.082954295</v>
      </c>
      <c r="I33" s="7">
        <f>SUM(I31:I32)</f>
        <v>4816345.9689771514</v>
      </c>
      <c r="J33" s="12">
        <f>J31+J32</f>
        <v>176126259.41845602</v>
      </c>
    </row>
    <row r="34" spans="4:10" x14ac:dyDescent="0.2">
      <c r="D34" s="1" t="s">
        <v>31</v>
      </c>
      <c r="E34" s="29"/>
    </row>
    <row r="35" spans="4:10" x14ac:dyDescent="0.2">
      <c r="D35" s="1" t="s">
        <v>36</v>
      </c>
    </row>
  </sheetData>
  <pageMargins left="0.39370078740157499" right="0.39370078740157499" top="0.59055118110236204" bottom="0.59055118110236204" header="0" footer="0"/>
  <pageSetup paperSize="9" scale="73" orientation="landscape" cellComments="atEnd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topLeftCell="B26" workbookViewId="0">
      <selection activeCell="D35" sqref="D35"/>
    </sheetView>
  </sheetViews>
  <sheetFormatPr baseColWidth="10" defaultRowHeight="12.75" x14ac:dyDescent="0.2"/>
  <cols>
    <col min="1" max="3" width="14.42578125" style="1" customWidth="1"/>
    <col min="4" max="4" width="17.85546875" style="1" bestFit="1" customWidth="1"/>
    <col min="5" max="5" width="15.7109375" style="1" bestFit="1" customWidth="1"/>
    <col min="6" max="10" width="14.7109375" style="1" customWidth="1"/>
    <col min="11" max="11" width="7.5703125" style="1" customWidth="1"/>
    <col min="12" max="19" width="14.42578125" style="1" customWidth="1"/>
    <col min="20" max="16384" width="11.42578125" style="1"/>
  </cols>
  <sheetData>
    <row r="1" spans="1:13" x14ac:dyDescent="0.2">
      <c r="A1" s="2" t="s">
        <v>32</v>
      </c>
    </row>
    <row r="2" spans="1:13" x14ac:dyDescent="0.2">
      <c r="A2" s="2" t="s">
        <v>33</v>
      </c>
    </row>
    <row r="6" spans="1:13" ht="13.5" thickBot="1" x14ac:dyDescent="0.25"/>
    <row r="7" spans="1:13" ht="30" customHeight="1" x14ac:dyDescent="0.2">
      <c r="D7" s="14" t="s">
        <v>0</v>
      </c>
      <c r="E7" s="15" t="s">
        <v>1</v>
      </c>
      <c r="F7" s="16" t="s">
        <v>2</v>
      </c>
      <c r="G7" s="15" t="s">
        <v>3</v>
      </c>
      <c r="H7" s="16" t="s">
        <v>4</v>
      </c>
      <c r="I7" s="15" t="s">
        <v>5</v>
      </c>
      <c r="J7" s="17" t="s">
        <v>6</v>
      </c>
    </row>
    <row r="8" spans="1:13" ht="18" customHeight="1" x14ac:dyDescent="0.2">
      <c r="D8" s="3" t="s">
        <v>7</v>
      </c>
      <c r="E8" s="6">
        <v>85717047.353239998</v>
      </c>
      <c r="F8" s="22">
        <v>16276491.598999999</v>
      </c>
      <c r="G8" s="6">
        <v>12283602.261999998</v>
      </c>
      <c r="H8" s="22">
        <v>12979167.107010001</v>
      </c>
      <c r="I8" s="6">
        <v>5741023.699</v>
      </c>
      <c r="J8" s="11">
        <v>132997332.02025001</v>
      </c>
      <c r="L8" s="29"/>
      <c r="M8" s="29"/>
    </row>
    <row r="9" spans="1:13" ht="18" customHeight="1" x14ac:dyDescent="0.2">
      <c r="D9" s="5" t="s">
        <v>8</v>
      </c>
      <c r="E9" s="8">
        <v>1239529.4545</v>
      </c>
      <c r="F9" s="10">
        <v>45179.561269999998</v>
      </c>
      <c r="G9" s="8">
        <v>132949.62219999998</v>
      </c>
      <c r="H9" s="10">
        <v>135980.92535999999</v>
      </c>
      <c r="I9" s="23">
        <v>82.385000000000005</v>
      </c>
      <c r="J9" s="13">
        <v>1553721.94833</v>
      </c>
      <c r="L9" s="29"/>
      <c r="M9" s="29"/>
    </row>
    <row r="10" spans="1:13" ht="18" customHeight="1" x14ac:dyDescent="0.2">
      <c r="D10" s="5" t="s">
        <v>9</v>
      </c>
      <c r="E10" s="8">
        <v>19234920.308561541</v>
      </c>
      <c r="F10" s="10">
        <v>3437088.8064540154</v>
      </c>
      <c r="G10" s="8">
        <v>3245576.1570000006</v>
      </c>
      <c r="H10" s="10">
        <v>1505891.0519999997</v>
      </c>
      <c r="I10" s="23">
        <v>0</v>
      </c>
      <c r="J10" s="13">
        <v>27423476.324015558</v>
      </c>
      <c r="L10" s="29"/>
      <c r="M10" s="29"/>
    </row>
    <row r="11" spans="1:13" ht="18" customHeight="1" x14ac:dyDescent="0.2">
      <c r="D11" s="5" t="s">
        <v>10</v>
      </c>
      <c r="E11" s="8">
        <v>2380840</v>
      </c>
      <c r="F11" s="10">
        <v>154394.29999999999</v>
      </c>
      <c r="G11" s="8">
        <v>424337.4</v>
      </c>
      <c r="H11" s="24">
        <v>0</v>
      </c>
      <c r="I11" s="23">
        <v>0</v>
      </c>
      <c r="J11" s="13">
        <v>2959571.6999999997</v>
      </c>
      <c r="L11" s="29"/>
      <c r="M11" s="29"/>
    </row>
    <row r="12" spans="1:13" ht="18" customHeight="1" x14ac:dyDescent="0.2">
      <c r="D12" s="5" t="s">
        <v>11</v>
      </c>
      <c r="E12" s="8">
        <v>3168197.4964565104</v>
      </c>
      <c r="F12" s="10">
        <v>25130.000000000004</v>
      </c>
      <c r="G12" s="8">
        <v>390948.51361970278</v>
      </c>
      <c r="H12" s="24">
        <v>0</v>
      </c>
      <c r="I12" s="8">
        <v>536116.65852958488</v>
      </c>
      <c r="J12" s="13">
        <v>4120392.6686057975</v>
      </c>
      <c r="L12" s="29"/>
      <c r="M12" s="29"/>
    </row>
    <row r="13" spans="1:13" ht="18" customHeight="1" x14ac:dyDescent="0.2">
      <c r="D13" s="5" t="s">
        <v>12</v>
      </c>
      <c r="E13" s="8">
        <v>3660030.0460000001</v>
      </c>
      <c r="F13" s="24">
        <v>0</v>
      </c>
      <c r="G13" s="8">
        <v>637844.81400000001</v>
      </c>
      <c r="H13" s="24">
        <v>0</v>
      </c>
      <c r="I13" s="8">
        <v>119169.618</v>
      </c>
      <c r="J13" s="13">
        <v>4417044.4780000001</v>
      </c>
      <c r="L13" s="29"/>
      <c r="M13" s="29"/>
    </row>
    <row r="14" spans="1:13" ht="18" customHeight="1" x14ac:dyDescent="0.2">
      <c r="D14" s="5" t="s">
        <v>13</v>
      </c>
      <c r="E14" s="8">
        <v>5341380</v>
      </c>
      <c r="F14" s="10">
        <v>1358239.9999999998</v>
      </c>
      <c r="G14" s="8">
        <v>675710</v>
      </c>
      <c r="H14" s="10">
        <v>865060</v>
      </c>
      <c r="I14" s="8">
        <v>554940</v>
      </c>
      <c r="J14" s="13">
        <v>8795330</v>
      </c>
      <c r="L14" s="29"/>
      <c r="M14" s="29"/>
    </row>
    <row r="15" spans="1:13" ht="18" customHeight="1" x14ac:dyDescent="0.2">
      <c r="D15" s="5" t="s">
        <v>14</v>
      </c>
      <c r="E15" s="8">
        <v>1061656.5907300001</v>
      </c>
      <c r="F15" s="10">
        <v>30182.458029999998</v>
      </c>
      <c r="G15" s="8">
        <v>196484.49399000002</v>
      </c>
      <c r="H15" s="24">
        <v>0</v>
      </c>
      <c r="I15" s="8">
        <v>35743.860090000002</v>
      </c>
      <c r="J15" s="13">
        <v>1324067.4028400001</v>
      </c>
      <c r="L15" s="29"/>
      <c r="M15" s="29"/>
    </row>
    <row r="16" spans="1:13" ht="18" customHeight="1" x14ac:dyDescent="0.2">
      <c r="D16" s="5" t="s">
        <v>15</v>
      </c>
      <c r="E16" s="8">
        <v>1816941.8653999998</v>
      </c>
      <c r="F16" s="10">
        <v>187229.14004999996</v>
      </c>
      <c r="G16" s="8">
        <v>319905.58975999994</v>
      </c>
      <c r="H16" s="24">
        <v>0</v>
      </c>
      <c r="I16" s="23">
        <v>0</v>
      </c>
      <c r="J16" s="13">
        <v>2324076.5952099999</v>
      </c>
      <c r="L16" s="29"/>
      <c r="M16" s="29"/>
    </row>
    <row r="17" spans="4:13" ht="18" customHeight="1" x14ac:dyDescent="0.2">
      <c r="D17" s="5" t="s">
        <v>16</v>
      </c>
      <c r="E17" s="8">
        <v>2193321.5974660516</v>
      </c>
      <c r="F17" s="10">
        <v>365310.53747923672</v>
      </c>
      <c r="G17" s="8">
        <v>356831.06385320763</v>
      </c>
      <c r="H17" s="10">
        <v>294220.6810757558</v>
      </c>
      <c r="I17" s="8">
        <v>12791.726229982103</v>
      </c>
      <c r="J17" s="13">
        <v>3222475.6061042342</v>
      </c>
      <c r="L17" s="29"/>
      <c r="M17" s="29"/>
    </row>
    <row r="18" spans="4:13" ht="18" customHeight="1" x14ac:dyDescent="0.2">
      <c r="D18" s="5" t="s">
        <v>17</v>
      </c>
      <c r="E18" s="8">
        <v>776580</v>
      </c>
      <c r="F18" s="10">
        <v>23560</v>
      </c>
      <c r="G18" s="8">
        <v>121840</v>
      </c>
      <c r="H18" s="10">
        <v>105260</v>
      </c>
      <c r="I18" s="23">
        <v>0</v>
      </c>
      <c r="J18" s="13">
        <v>1027240</v>
      </c>
      <c r="L18" s="29"/>
      <c r="M18" s="29"/>
    </row>
    <row r="19" spans="4:13" ht="18" customHeight="1" x14ac:dyDescent="0.2">
      <c r="D19" s="5" t="s">
        <v>18</v>
      </c>
      <c r="E19" s="8">
        <v>9519631.7787100002</v>
      </c>
      <c r="F19" s="10">
        <v>791157.78954999999</v>
      </c>
      <c r="G19" s="8">
        <v>1647271.1004299996</v>
      </c>
      <c r="H19" s="10">
        <v>1412555.5831899999</v>
      </c>
      <c r="I19" s="8">
        <v>45284.273220000003</v>
      </c>
      <c r="J19" s="13">
        <v>13415900.525100002</v>
      </c>
      <c r="L19" s="29"/>
      <c r="M19" s="29"/>
    </row>
    <row r="20" spans="4:13" ht="18" customHeight="1" x14ac:dyDescent="0.2">
      <c r="D20" s="5" t="s">
        <v>19</v>
      </c>
      <c r="E20" s="8">
        <v>5224440.5475500003</v>
      </c>
      <c r="F20" s="10">
        <v>127644.95684</v>
      </c>
      <c r="G20" s="8">
        <v>493600.66963000008</v>
      </c>
      <c r="H20" s="10">
        <v>75039.959780000019</v>
      </c>
      <c r="I20" s="8">
        <v>32821.027170000008</v>
      </c>
      <c r="J20" s="13">
        <v>5953547.1609699987</v>
      </c>
      <c r="L20" s="29"/>
      <c r="M20" s="29"/>
    </row>
    <row r="21" spans="4:13" ht="18" customHeight="1" x14ac:dyDescent="0.2">
      <c r="D21" s="5" t="s">
        <v>20</v>
      </c>
      <c r="E21" s="8">
        <v>8246935.1609999994</v>
      </c>
      <c r="F21" s="10">
        <v>350021.73499999999</v>
      </c>
      <c r="G21" s="8">
        <v>987877.05200000003</v>
      </c>
      <c r="H21" s="24">
        <v>0</v>
      </c>
      <c r="I21" s="23">
        <v>0</v>
      </c>
      <c r="J21" s="13">
        <f>SUM(E21:I21)</f>
        <v>9584833.9479999989</v>
      </c>
      <c r="L21" s="29"/>
      <c r="M21" s="29"/>
    </row>
    <row r="22" spans="4:13" ht="18" customHeight="1" x14ac:dyDescent="0.2">
      <c r="D22" s="5" t="s">
        <v>21</v>
      </c>
      <c r="E22" s="8">
        <v>3540371.033710001</v>
      </c>
      <c r="F22" s="10">
        <v>444477.98859000002</v>
      </c>
      <c r="G22" s="8">
        <v>441268.17372999998</v>
      </c>
      <c r="H22" s="10">
        <v>700140.17560999992</v>
      </c>
      <c r="I22" s="8">
        <v>245188.89065999998</v>
      </c>
      <c r="J22" s="13">
        <v>5371446.2622999996</v>
      </c>
      <c r="L22" s="29"/>
      <c r="M22" s="29"/>
    </row>
    <row r="23" spans="4:13" ht="18" customHeight="1" x14ac:dyDescent="0.2">
      <c r="D23" s="5" t="s">
        <v>22</v>
      </c>
      <c r="E23" s="8">
        <v>4828639.9823799999</v>
      </c>
      <c r="F23" s="10">
        <v>31147.120419999999</v>
      </c>
      <c r="G23" s="8">
        <v>526281.12453999999</v>
      </c>
      <c r="H23" s="24">
        <v>0</v>
      </c>
      <c r="I23" s="8">
        <v>415905.17942999996</v>
      </c>
      <c r="J23" s="13">
        <v>5801973.4067700002</v>
      </c>
      <c r="L23" s="29"/>
      <c r="M23" s="29"/>
    </row>
    <row r="24" spans="4:13" ht="18" customHeight="1" x14ac:dyDescent="0.2">
      <c r="D24" s="5" t="s">
        <v>23</v>
      </c>
      <c r="E24" s="8">
        <v>1769263.5576190173</v>
      </c>
      <c r="F24" s="10">
        <v>184336.62273507274</v>
      </c>
      <c r="G24" s="8">
        <v>222593.27475662637</v>
      </c>
      <c r="H24" s="10">
        <v>298216.1854702548</v>
      </c>
      <c r="I24" s="8">
        <v>334191.02641902829</v>
      </c>
      <c r="J24" s="13">
        <v>2808600.6670000004</v>
      </c>
      <c r="L24" s="29"/>
      <c r="M24" s="29"/>
    </row>
    <row r="25" spans="4:13" ht="18" customHeight="1" x14ac:dyDescent="0.2">
      <c r="D25" s="5" t="s">
        <v>24</v>
      </c>
      <c r="E25" s="8">
        <v>2316693.99493</v>
      </c>
      <c r="F25" s="10">
        <v>267612.70559999999</v>
      </c>
      <c r="G25" s="8">
        <v>294324.13574999996</v>
      </c>
      <c r="H25" s="10">
        <v>282787.12563999998</v>
      </c>
      <c r="I25" s="8">
        <v>34989.409819999993</v>
      </c>
      <c r="J25" s="13">
        <v>3196407.3717399999</v>
      </c>
      <c r="L25" s="29"/>
      <c r="M25" s="29"/>
    </row>
    <row r="26" spans="4:13" ht="18" customHeight="1" x14ac:dyDescent="0.2">
      <c r="D26" s="5" t="s">
        <v>25</v>
      </c>
      <c r="E26" s="8">
        <v>3370462.43</v>
      </c>
      <c r="F26" s="10">
        <v>2631.6929999999998</v>
      </c>
      <c r="G26" s="8">
        <v>264145.42</v>
      </c>
      <c r="H26" s="24">
        <v>0</v>
      </c>
      <c r="I26" s="8">
        <v>1788.5987599999999</v>
      </c>
      <c r="J26" s="13">
        <v>3639028.1417600005</v>
      </c>
      <c r="L26" s="29"/>
      <c r="M26" s="29"/>
    </row>
    <row r="27" spans="4:13" ht="18" customHeight="1" x14ac:dyDescent="0.2">
      <c r="D27" s="5" t="s">
        <v>26</v>
      </c>
      <c r="E27" s="8">
        <v>18041008.780000001</v>
      </c>
      <c r="F27" s="10">
        <v>1962710.26</v>
      </c>
      <c r="G27" s="8">
        <v>2913996.3400000003</v>
      </c>
      <c r="H27" s="10">
        <v>164371.8996</v>
      </c>
      <c r="I27" s="8">
        <v>52726.05</v>
      </c>
      <c r="J27" s="13">
        <v>23134813.329600003</v>
      </c>
      <c r="L27" s="29"/>
      <c r="M27" s="29"/>
    </row>
    <row r="28" spans="4:13" ht="18" customHeight="1" x14ac:dyDescent="0.2">
      <c r="D28" s="5" t="s">
        <v>27</v>
      </c>
      <c r="E28" s="8">
        <v>1519566.0065300001</v>
      </c>
      <c r="F28" s="10">
        <v>297068.15096</v>
      </c>
      <c r="G28" s="8">
        <v>263473.68112000002</v>
      </c>
      <c r="H28" s="10">
        <v>149205.96428000001</v>
      </c>
      <c r="I28" s="8">
        <v>170406.00714</v>
      </c>
      <c r="J28" s="13">
        <v>2399719.8100300003</v>
      </c>
      <c r="L28" s="29"/>
      <c r="M28" s="29"/>
    </row>
    <row r="29" spans="4:13" ht="18" customHeight="1" x14ac:dyDescent="0.2">
      <c r="D29" s="5" t="s">
        <v>28</v>
      </c>
      <c r="E29" s="8">
        <v>6657774.6293520145</v>
      </c>
      <c r="F29" s="10">
        <v>291932.35496680893</v>
      </c>
      <c r="G29" s="8">
        <v>732901.20771934895</v>
      </c>
      <c r="H29" s="10">
        <v>374098.91123539273</v>
      </c>
      <c r="I29" s="8">
        <v>428839.66899643349</v>
      </c>
      <c r="J29" s="13">
        <v>8485546.7722699996</v>
      </c>
      <c r="L29" s="29"/>
      <c r="M29" s="29"/>
    </row>
    <row r="30" spans="4:13" ht="18" customHeight="1" thickBot="1" x14ac:dyDescent="0.25">
      <c r="D30" s="25" t="s">
        <v>29</v>
      </c>
      <c r="E30" s="26">
        <v>2075816.5883199999</v>
      </c>
      <c r="F30" s="27">
        <v>629.23027000000002</v>
      </c>
      <c r="G30" s="26">
        <v>156527.71550999998</v>
      </c>
      <c r="H30" s="27">
        <v>0</v>
      </c>
      <c r="I30" s="26">
        <v>586687.66871999996</v>
      </c>
      <c r="J30" s="28">
        <v>2819661.2028199998</v>
      </c>
      <c r="L30" s="29"/>
      <c r="M30" s="29"/>
    </row>
    <row r="31" spans="4:13" ht="18" customHeight="1" thickBot="1" x14ac:dyDescent="0.25">
      <c r="D31" s="18" t="s">
        <v>0</v>
      </c>
      <c r="E31" s="19">
        <f t="shared" ref="E31:J31" si="0">+SUM(E8:E30)</f>
        <v>193701049.2024551</v>
      </c>
      <c r="F31" s="20">
        <f t="shared" si="0"/>
        <v>26654177.010215133</v>
      </c>
      <c r="G31" s="19">
        <f t="shared" si="0"/>
        <v>27730289.811608888</v>
      </c>
      <c r="H31" s="20">
        <f t="shared" si="0"/>
        <v>19341995.570251402</v>
      </c>
      <c r="I31" s="19">
        <f t="shared" si="0"/>
        <v>9348695.7471850272</v>
      </c>
      <c r="J31" s="21">
        <f t="shared" si="0"/>
        <v>276776207.34171557</v>
      </c>
      <c r="L31" s="29"/>
      <c r="M31" s="29"/>
    </row>
    <row r="32" spans="4:13" ht="18" customHeight="1" thickBot="1" x14ac:dyDescent="0.25">
      <c r="D32" s="5" t="s">
        <v>30</v>
      </c>
      <c r="E32" s="8">
        <v>55496263.025260001</v>
      </c>
      <c r="F32" s="10">
        <v>9457530.6566399988</v>
      </c>
      <c r="G32" s="8">
        <v>8246182.4016100001</v>
      </c>
      <c r="H32" s="10">
        <v>4520345.6712699998</v>
      </c>
      <c r="I32" s="8">
        <v>1301648.7134</v>
      </c>
      <c r="J32" s="13">
        <v>79021970.468179986</v>
      </c>
      <c r="L32" s="29"/>
      <c r="M32" s="29"/>
    </row>
    <row r="33" spans="4:13" ht="18" customHeight="1" thickBot="1" x14ac:dyDescent="0.25">
      <c r="D33" s="4" t="s">
        <v>6</v>
      </c>
      <c r="E33" s="7">
        <v>249197312.22771516</v>
      </c>
      <c r="F33" s="9">
        <v>36111707.666855134</v>
      </c>
      <c r="G33" s="7">
        <v>35976472.213218883</v>
      </c>
      <c r="H33" s="9">
        <v>23862341.241521403</v>
      </c>
      <c r="I33" s="7">
        <f>I31+I32</f>
        <v>10650344.460585028</v>
      </c>
      <c r="J33" s="12">
        <f>J31+J32</f>
        <v>355798177.80989558</v>
      </c>
      <c r="L33" s="29"/>
      <c r="M33" s="29"/>
    </row>
    <row r="34" spans="4:13" x14ac:dyDescent="0.2">
      <c r="D34" s="1" t="s">
        <v>31</v>
      </c>
    </row>
    <row r="35" spans="4:13" x14ac:dyDescent="0.2">
      <c r="D35" s="1" t="s">
        <v>36</v>
      </c>
    </row>
  </sheetData>
  <phoneticPr fontId="0" type="noConversion"/>
  <pageMargins left="0.39370078740157499" right="0.39370078740157499" top="0.59055118110236204" bottom="0.59055118110236204" header="0" footer="0"/>
  <pageSetup paperSize="9" scale="73" orientation="landscape" cellComments="atEnd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topLeftCell="B28" workbookViewId="0">
      <selection activeCell="D35" sqref="D35"/>
    </sheetView>
  </sheetViews>
  <sheetFormatPr baseColWidth="10" defaultRowHeight="12.75" x14ac:dyDescent="0.2"/>
  <cols>
    <col min="1" max="3" width="14.42578125" style="1" customWidth="1"/>
    <col min="4" max="4" width="17.85546875" style="1" bestFit="1" customWidth="1"/>
    <col min="5" max="10" width="14.7109375" style="1" customWidth="1"/>
    <col min="11" max="11" width="4.42578125" style="1" customWidth="1"/>
    <col min="12" max="19" width="14.42578125" style="1" customWidth="1"/>
    <col min="20" max="16384" width="11.42578125" style="1"/>
  </cols>
  <sheetData>
    <row r="1" spans="1:13" x14ac:dyDescent="0.2">
      <c r="A1" s="2" t="s">
        <v>32</v>
      </c>
    </row>
    <row r="2" spans="1:13" x14ac:dyDescent="0.2">
      <c r="A2" s="2" t="s">
        <v>33</v>
      </c>
    </row>
    <row r="6" spans="1:13" ht="13.5" thickBot="1" x14ac:dyDescent="0.25"/>
    <row r="7" spans="1:13" ht="30" customHeight="1" x14ac:dyDescent="0.2">
      <c r="D7" s="14" t="s">
        <v>0</v>
      </c>
      <c r="E7" s="15" t="s">
        <v>1</v>
      </c>
      <c r="F7" s="16" t="s">
        <v>2</v>
      </c>
      <c r="G7" s="15" t="s">
        <v>3</v>
      </c>
      <c r="H7" s="16" t="s">
        <v>4</v>
      </c>
      <c r="I7" s="15" t="s">
        <v>5</v>
      </c>
      <c r="J7" s="17" t="s">
        <v>6</v>
      </c>
    </row>
    <row r="8" spans="1:13" ht="18" customHeight="1" x14ac:dyDescent="0.2">
      <c r="D8" s="3" t="s">
        <v>7</v>
      </c>
      <c r="E8" s="6">
        <v>136362770.64034998</v>
      </c>
      <c r="F8" s="22">
        <v>22920678.191999998</v>
      </c>
      <c r="G8" s="6">
        <v>18588360.1833</v>
      </c>
      <c r="H8" s="22">
        <v>19504097.399400003</v>
      </c>
      <c r="I8" s="6">
        <v>7392976.1630000006</v>
      </c>
      <c r="J8" s="11">
        <v>204768882.57804999</v>
      </c>
      <c r="L8" s="29"/>
      <c r="M8" s="29"/>
    </row>
    <row r="9" spans="1:13" ht="18" customHeight="1" x14ac:dyDescent="0.2">
      <c r="D9" s="5" t="s">
        <v>8</v>
      </c>
      <c r="E9" s="8">
        <v>1967309.8924999998</v>
      </c>
      <c r="F9" s="10">
        <v>61185.148300000001</v>
      </c>
      <c r="G9" s="8">
        <v>206560.87726000001</v>
      </c>
      <c r="H9" s="10">
        <v>202066.32605999999</v>
      </c>
      <c r="I9" s="23">
        <v>150.34399999999999</v>
      </c>
      <c r="J9" s="13">
        <v>2437272.58812</v>
      </c>
      <c r="L9" s="29"/>
      <c r="M9" s="29"/>
    </row>
    <row r="10" spans="1:13" ht="18" customHeight="1" x14ac:dyDescent="0.2">
      <c r="D10" s="5" t="s">
        <v>9</v>
      </c>
      <c r="E10" s="8">
        <v>30793279.593405139</v>
      </c>
      <c r="F10" s="10">
        <v>4081078.7057809103</v>
      </c>
      <c r="G10" s="8">
        <v>4944076.1570000006</v>
      </c>
      <c r="H10" s="10">
        <v>1938291.0519999999</v>
      </c>
      <c r="I10" s="23">
        <v>0</v>
      </c>
      <c r="J10" s="13">
        <v>41756725.50818605</v>
      </c>
      <c r="L10" s="29"/>
      <c r="M10" s="29"/>
    </row>
    <row r="11" spans="1:13" ht="18" customHeight="1" x14ac:dyDescent="0.2">
      <c r="D11" s="5" t="s">
        <v>10</v>
      </c>
      <c r="E11" s="8">
        <v>3811969.9999999995</v>
      </c>
      <c r="F11" s="10">
        <v>243130</v>
      </c>
      <c r="G11" s="8">
        <v>641450</v>
      </c>
      <c r="H11" s="24">
        <v>0</v>
      </c>
      <c r="I11" s="23">
        <v>0</v>
      </c>
      <c r="J11" s="13">
        <v>4696549.9999999991</v>
      </c>
      <c r="L11" s="29"/>
      <c r="M11" s="29"/>
    </row>
    <row r="12" spans="1:13" ht="18" customHeight="1" x14ac:dyDescent="0.2">
      <c r="D12" s="5" t="s">
        <v>11</v>
      </c>
      <c r="E12" s="8">
        <v>5002670</v>
      </c>
      <c r="F12" s="10">
        <v>25530</v>
      </c>
      <c r="G12" s="8">
        <v>526689.99999999988</v>
      </c>
      <c r="H12" s="24">
        <v>0</v>
      </c>
      <c r="I12" s="8">
        <v>828609.99999999988</v>
      </c>
      <c r="J12" s="13">
        <v>6383499.9999999991</v>
      </c>
      <c r="L12" s="29"/>
      <c r="M12" s="29"/>
    </row>
    <row r="13" spans="1:13" ht="18" customHeight="1" x14ac:dyDescent="0.2">
      <c r="D13" s="5" t="s">
        <v>12</v>
      </c>
      <c r="E13" s="8">
        <v>6224820.6480299998</v>
      </c>
      <c r="F13" s="24">
        <v>0</v>
      </c>
      <c r="G13" s="8">
        <v>990139.69394999999</v>
      </c>
      <c r="H13" s="24">
        <v>0</v>
      </c>
      <c r="I13" s="8">
        <v>200768.17550000001</v>
      </c>
      <c r="J13" s="13">
        <v>7415728.5174799999</v>
      </c>
      <c r="L13" s="29"/>
      <c r="M13" s="29"/>
    </row>
    <row r="14" spans="1:13" ht="18" customHeight="1" x14ac:dyDescent="0.2">
      <c r="D14" s="5" t="s">
        <v>13</v>
      </c>
      <c r="E14" s="8">
        <v>8456310.0000000019</v>
      </c>
      <c r="F14" s="10">
        <v>1891750</v>
      </c>
      <c r="G14" s="8">
        <v>1037920.0000000001</v>
      </c>
      <c r="H14" s="10">
        <v>1236250</v>
      </c>
      <c r="I14" s="8">
        <v>825750</v>
      </c>
      <c r="J14" s="13">
        <v>13447980.000000002</v>
      </c>
      <c r="L14" s="29"/>
      <c r="M14" s="29"/>
    </row>
    <row r="15" spans="1:13" ht="18" customHeight="1" x14ac:dyDescent="0.2">
      <c r="D15" s="5" t="s">
        <v>14</v>
      </c>
      <c r="E15" s="8">
        <v>1699975</v>
      </c>
      <c r="F15" s="10">
        <v>41699</v>
      </c>
      <c r="G15" s="8">
        <v>291672</v>
      </c>
      <c r="H15" s="24">
        <v>0</v>
      </c>
      <c r="I15" s="8">
        <v>55487</v>
      </c>
      <c r="J15" s="13">
        <v>2088833</v>
      </c>
      <c r="L15" s="29"/>
      <c r="M15" s="29"/>
    </row>
    <row r="16" spans="1:13" ht="18" customHeight="1" x14ac:dyDescent="0.2">
      <c r="D16" s="5" t="s">
        <v>15</v>
      </c>
      <c r="E16" s="8">
        <v>2827446.9410299999</v>
      </c>
      <c r="F16" s="10">
        <v>213699.86910000004</v>
      </c>
      <c r="G16" s="8">
        <v>469672.97517999995</v>
      </c>
      <c r="H16" s="24">
        <v>0</v>
      </c>
      <c r="I16" s="23">
        <v>0</v>
      </c>
      <c r="J16" s="13">
        <v>3510819.7853099997</v>
      </c>
      <c r="L16" s="29"/>
      <c r="M16" s="29"/>
    </row>
    <row r="17" spans="4:13" ht="18" customHeight="1" x14ac:dyDescent="0.2">
      <c r="D17" s="5" t="s">
        <v>16</v>
      </c>
      <c r="E17" s="8">
        <v>3516224.8771038204</v>
      </c>
      <c r="F17" s="10">
        <v>601267.99685159745</v>
      </c>
      <c r="G17" s="8">
        <v>624563.82111428026</v>
      </c>
      <c r="H17" s="10">
        <v>444104.83831116115</v>
      </c>
      <c r="I17" s="8">
        <v>19968.339933375017</v>
      </c>
      <c r="J17" s="13">
        <v>5206129.8733142344</v>
      </c>
      <c r="L17" s="29"/>
      <c r="M17" s="29"/>
    </row>
    <row r="18" spans="4:13" ht="18" customHeight="1" x14ac:dyDescent="0.2">
      <c r="D18" s="5" t="s">
        <v>17</v>
      </c>
      <c r="E18" s="8">
        <v>1266382.62237</v>
      </c>
      <c r="F18" s="10">
        <v>28514.27362</v>
      </c>
      <c r="G18" s="8">
        <v>186524.09959999999</v>
      </c>
      <c r="H18" s="10">
        <v>147710.40672</v>
      </c>
      <c r="I18" s="23">
        <v>0</v>
      </c>
      <c r="J18" s="13">
        <v>1629131.40231</v>
      </c>
      <c r="L18" s="29"/>
      <c r="M18" s="29"/>
    </row>
    <row r="19" spans="4:13" ht="18" customHeight="1" x14ac:dyDescent="0.2">
      <c r="D19" s="5" t="s">
        <v>18</v>
      </c>
      <c r="E19" s="8">
        <v>15097905.753760001</v>
      </c>
      <c r="F19" s="10">
        <v>1080542.7234</v>
      </c>
      <c r="G19" s="8">
        <v>2470814.9765399997</v>
      </c>
      <c r="H19" s="10">
        <v>1879853.9262600001</v>
      </c>
      <c r="I19" s="8">
        <v>68024.122879999995</v>
      </c>
      <c r="J19" s="13">
        <v>20597141.502840001</v>
      </c>
      <c r="L19" s="29"/>
      <c r="M19" s="29"/>
    </row>
    <row r="20" spans="4:13" ht="18" customHeight="1" x14ac:dyDescent="0.2">
      <c r="D20" s="5" t="s">
        <v>19</v>
      </c>
      <c r="E20" s="8">
        <v>8309390.0000000009</v>
      </c>
      <c r="F20" s="10">
        <v>171369.99999999997</v>
      </c>
      <c r="G20" s="8">
        <v>739439.99999999988</v>
      </c>
      <c r="H20" s="10">
        <v>100250.00000000001</v>
      </c>
      <c r="I20" s="8">
        <v>43380</v>
      </c>
      <c r="J20" s="13">
        <v>9363830</v>
      </c>
      <c r="L20" s="29"/>
      <c r="M20" s="29"/>
    </row>
    <row r="21" spans="4:13" ht="18" customHeight="1" x14ac:dyDescent="0.2">
      <c r="D21" s="5" t="s">
        <v>20</v>
      </c>
      <c r="E21" s="8">
        <v>13966251.969999999</v>
      </c>
      <c r="F21" s="10">
        <v>590346.56700000004</v>
      </c>
      <c r="G21" s="8">
        <v>1633095.4180000001</v>
      </c>
      <c r="H21" s="24">
        <v>0</v>
      </c>
      <c r="I21" s="23">
        <v>0</v>
      </c>
      <c r="J21" s="13">
        <f>SUM(E21:I21)</f>
        <v>16189693.954999998</v>
      </c>
      <c r="L21" s="29"/>
      <c r="M21" s="29"/>
    </row>
    <row r="22" spans="4:13" ht="18" customHeight="1" x14ac:dyDescent="0.2">
      <c r="D22" s="5" t="s">
        <v>21</v>
      </c>
      <c r="E22" s="8">
        <v>5674341.9277300006</v>
      </c>
      <c r="F22" s="10">
        <v>549912.62821999996</v>
      </c>
      <c r="G22" s="8">
        <v>662443.47304999991</v>
      </c>
      <c r="H22" s="10">
        <v>915485.56588999985</v>
      </c>
      <c r="I22" s="8">
        <v>360536.40035000001</v>
      </c>
      <c r="J22" s="13">
        <v>8162719.995240001</v>
      </c>
      <c r="L22" s="29"/>
      <c r="M22" s="29"/>
    </row>
    <row r="23" spans="4:13" ht="18" customHeight="1" x14ac:dyDescent="0.2">
      <c r="D23" s="5" t="s">
        <v>22</v>
      </c>
      <c r="E23" s="8">
        <v>8014312.3465600004</v>
      </c>
      <c r="F23" s="10">
        <v>52991.111580000004</v>
      </c>
      <c r="G23" s="8">
        <v>860581.07023000007</v>
      </c>
      <c r="H23" s="24">
        <v>0</v>
      </c>
      <c r="I23" s="8">
        <v>631097.20698999998</v>
      </c>
      <c r="J23" s="13">
        <v>9558981.7353599984</v>
      </c>
      <c r="L23" s="29"/>
      <c r="M23" s="29"/>
    </row>
    <row r="24" spans="4:13" ht="18" customHeight="1" x14ac:dyDescent="0.2">
      <c r="D24" s="5" t="s">
        <v>23</v>
      </c>
      <c r="E24" s="8">
        <v>2798790.9689404815</v>
      </c>
      <c r="F24" s="10">
        <v>237855.50271220258</v>
      </c>
      <c r="G24" s="8">
        <v>345742.05303700455</v>
      </c>
      <c r="H24" s="10">
        <v>418667.90996748902</v>
      </c>
      <c r="I24" s="8">
        <v>538403.85334282159</v>
      </c>
      <c r="J24" s="13">
        <v>4339460.2880000006</v>
      </c>
      <c r="L24" s="29"/>
      <c r="M24" s="29"/>
    </row>
    <row r="25" spans="4:13" ht="18" customHeight="1" x14ac:dyDescent="0.2">
      <c r="D25" s="5" t="s">
        <v>24</v>
      </c>
      <c r="E25" s="8">
        <v>3622179.68041</v>
      </c>
      <c r="F25" s="10">
        <v>361682.47583999997</v>
      </c>
      <c r="G25" s="8">
        <v>477083.91788999992</v>
      </c>
      <c r="H25" s="10">
        <v>404416.66235</v>
      </c>
      <c r="I25" s="8">
        <v>47685.711609999984</v>
      </c>
      <c r="J25" s="13">
        <v>4913048.4481000006</v>
      </c>
      <c r="L25" s="29"/>
      <c r="M25" s="29"/>
    </row>
    <row r="26" spans="4:13" ht="18" customHeight="1" x14ac:dyDescent="0.2">
      <c r="D26" s="5" t="s">
        <v>25</v>
      </c>
      <c r="E26" s="8">
        <v>5364527.0969359996</v>
      </c>
      <c r="F26" s="10">
        <v>2883.5439900000001</v>
      </c>
      <c r="G26" s="8">
        <v>386545.66658999998</v>
      </c>
      <c r="H26" s="24">
        <v>0</v>
      </c>
      <c r="I26" s="8">
        <v>2471.4733500000002</v>
      </c>
      <c r="J26" s="13">
        <v>5756427.7808660008</v>
      </c>
      <c r="L26" s="29"/>
      <c r="M26" s="29"/>
    </row>
    <row r="27" spans="4:13" ht="18" customHeight="1" x14ac:dyDescent="0.2">
      <c r="D27" s="5" t="s">
        <v>26</v>
      </c>
      <c r="E27" s="8">
        <v>29029900</v>
      </c>
      <c r="F27" s="10">
        <v>3389230</v>
      </c>
      <c r="G27" s="8">
        <v>4428180</v>
      </c>
      <c r="H27" s="10">
        <v>230300</v>
      </c>
      <c r="I27" s="8">
        <v>81300</v>
      </c>
      <c r="J27" s="13">
        <v>37158910.000000007</v>
      </c>
      <c r="L27" s="29"/>
      <c r="M27" s="29"/>
    </row>
    <row r="28" spans="4:13" ht="18" customHeight="1" x14ac:dyDescent="0.2">
      <c r="D28" s="5" t="s">
        <v>27</v>
      </c>
      <c r="E28" s="8">
        <v>2483569.2338</v>
      </c>
      <c r="F28" s="10">
        <v>379495.06547000003</v>
      </c>
      <c r="G28" s="8">
        <v>409513.46248000005</v>
      </c>
      <c r="H28" s="10">
        <v>198824.25449000002</v>
      </c>
      <c r="I28" s="8">
        <v>269563.66018000001</v>
      </c>
      <c r="J28" s="13">
        <v>3740965.6764199999</v>
      </c>
      <c r="L28" s="29"/>
      <c r="M28" s="29"/>
    </row>
    <row r="29" spans="4:13" ht="18" customHeight="1" x14ac:dyDescent="0.2">
      <c r="D29" s="5" t="s">
        <v>28</v>
      </c>
      <c r="E29" s="8">
        <v>10759469.839243932</v>
      </c>
      <c r="F29" s="10">
        <v>421063.34059892234</v>
      </c>
      <c r="G29" s="8">
        <v>1122001.0294319631</v>
      </c>
      <c r="H29" s="10">
        <v>561058.11439797457</v>
      </c>
      <c r="I29" s="8">
        <v>705744.63910720684</v>
      </c>
      <c r="J29" s="13">
        <v>13569336.962780001</v>
      </c>
      <c r="L29" s="29"/>
      <c r="M29" s="29"/>
    </row>
    <row r="30" spans="4:13" ht="18" customHeight="1" thickBot="1" x14ac:dyDescent="0.25">
      <c r="D30" s="25" t="s">
        <v>29</v>
      </c>
      <c r="E30" s="26">
        <v>3270437.6508999998</v>
      </c>
      <c r="F30" s="27">
        <v>903.38319000000001</v>
      </c>
      <c r="G30" s="26">
        <v>240556.54985999997</v>
      </c>
      <c r="H30" s="27">
        <v>0</v>
      </c>
      <c r="I30" s="26">
        <v>888232.41605</v>
      </c>
      <c r="J30" s="28">
        <v>4400129.9999999991</v>
      </c>
      <c r="L30" s="29"/>
      <c r="M30" s="29"/>
    </row>
    <row r="31" spans="4:13" ht="18" customHeight="1" thickBot="1" x14ac:dyDescent="0.25">
      <c r="D31" s="18" t="s">
        <v>0</v>
      </c>
      <c r="E31" s="19">
        <f t="shared" ref="E31:J31" si="0">+SUM(E8:E30)</f>
        <v>310320236.68306935</v>
      </c>
      <c r="F31" s="20">
        <f t="shared" si="0"/>
        <v>37346809.527653635</v>
      </c>
      <c r="G31" s="19">
        <f t="shared" si="0"/>
        <v>42283627.424513243</v>
      </c>
      <c r="H31" s="20">
        <f t="shared" si="0"/>
        <v>28181376.455846626</v>
      </c>
      <c r="I31" s="19">
        <f t="shared" si="0"/>
        <v>12960149.506293407</v>
      </c>
      <c r="J31" s="21">
        <f t="shared" si="0"/>
        <v>431092199.59737623</v>
      </c>
      <c r="L31" s="29"/>
      <c r="M31" s="29"/>
    </row>
    <row r="32" spans="4:13" ht="18" customHeight="1" thickBot="1" x14ac:dyDescent="0.25">
      <c r="D32" s="5" t="s">
        <v>30</v>
      </c>
      <c r="E32" s="8">
        <v>89357175.557429984</v>
      </c>
      <c r="F32" s="10">
        <v>13066153.827160003</v>
      </c>
      <c r="G32" s="8">
        <v>12503504.734770002</v>
      </c>
      <c r="H32" s="10">
        <v>6214558.6104300003</v>
      </c>
      <c r="I32" s="8">
        <v>1816399.9524100001</v>
      </c>
      <c r="J32" s="13">
        <v>122957792.68219998</v>
      </c>
      <c r="L32" s="29"/>
      <c r="M32" s="29"/>
    </row>
    <row r="33" spans="4:13" ht="18" customHeight="1" thickBot="1" x14ac:dyDescent="0.25">
      <c r="D33" s="4" t="s">
        <v>6</v>
      </c>
      <c r="E33" s="7">
        <v>399677412.24049938</v>
      </c>
      <c r="F33" s="9">
        <v>50412963.354813628</v>
      </c>
      <c r="G33" s="7">
        <v>54787132.159283243</v>
      </c>
      <c r="H33" s="9">
        <v>34395935.066276632</v>
      </c>
      <c r="I33" s="7">
        <f>I31+I32</f>
        <v>14776549.458703406</v>
      </c>
      <c r="J33" s="12">
        <f>J31+J32</f>
        <v>554049992.27957618</v>
      </c>
      <c r="L33" s="29"/>
      <c r="M33" s="29"/>
    </row>
    <row r="34" spans="4:13" x14ac:dyDescent="0.2">
      <c r="D34" s="1" t="s">
        <v>31</v>
      </c>
    </row>
    <row r="35" spans="4:13" x14ac:dyDescent="0.2">
      <c r="D35" s="1" t="s">
        <v>36</v>
      </c>
    </row>
  </sheetData>
  <pageMargins left="0.39370078740157499" right="0.39370078740157499" top="0.59055118110236204" bottom="0.59055118110236204" header="0" footer="0"/>
  <pageSetup paperSize="9" scale="73" orientation="landscape" cellComments="atEnd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opLeftCell="B26" workbookViewId="0">
      <selection activeCell="D35" sqref="D35"/>
    </sheetView>
  </sheetViews>
  <sheetFormatPr baseColWidth="10" defaultRowHeight="12.75" x14ac:dyDescent="0.2"/>
  <cols>
    <col min="1" max="3" width="14.42578125" style="1" customWidth="1"/>
    <col min="4" max="4" width="17.85546875" style="1" bestFit="1" customWidth="1"/>
    <col min="5" max="10" width="14.7109375" style="1" customWidth="1"/>
    <col min="11" max="11" width="6" style="1" customWidth="1"/>
    <col min="12" max="21" width="14.42578125" style="1" customWidth="1"/>
    <col min="22" max="16384" width="11.42578125" style="1"/>
  </cols>
  <sheetData>
    <row r="1" spans="1:10" x14ac:dyDescent="0.2">
      <c r="A1" s="2" t="s">
        <v>34</v>
      </c>
      <c r="B1" s="2"/>
      <c r="C1" s="2"/>
    </row>
    <row r="2" spans="1:10" x14ac:dyDescent="0.2">
      <c r="A2" s="2" t="s">
        <v>35</v>
      </c>
      <c r="B2" s="2"/>
      <c r="C2" s="2"/>
    </row>
    <row r="6" spans="1:10" ht="13.5" thickBot="1" x14ac:dyDescent="0.25"/>
    <row r="7" spans="1:10" ht="30" customHeight="1" x14ac:dyDescent="0.2">
      <c r="D7" s="14" t="s">
        <v>0</v>
      </c>
      <c r="E7" s="15" t="s">
        <v>1</v>
      </c>
      <c r="F7" s="16" t="s">
        <v>2</v>
      </c>
      <c r="G7" s="15" t="s">
        <v>3</v>
      </c>
      <c r="H7" s="16" t="s">
        <v>4</v>
      </c>
      <c r="I7" s="15" t="s">
        <v>5</v>
      </c>
      <c r="J7" s="17" t="s">
        <v>6</v>
      </c>
    </row>
    <row r="8" spans="1:10" ht="18" customHeight="1" x14ac:dyDescent="0.2">
      <c r="D8" s="3" t="s">
        <v>7</v>
      </c>
      <c r="E8" s="6">
        <v>191053746.27914995</v>
      </c>
      <c r="F8" s="22">
        <v>28748222.631000001</v>
      </c>
      <c r="G8" s="6">
        <v>24907390</v>
      </c>
      <c r="H8" s="22">
        <v>22295670</v>
      </c>
      <c r="I8" s="6">
        <v>9456369.8570000008</v>
      </c>
      <c r="J8" s="11">
        <v>276461398.76714993</v>
      </c>
    </row>
    <row r="9" spans="1:10" ht="18" customHeight="1" x14ac:dyDescent="0.2">
      <c r="D9" s="5" t="s">
        <v>8</v>
      </c>
      <c r="E9" s="8">
        <v>2630278.3553499999</v>
      </c>
      <c r="F9" s="10">
        <v>71026.765639999998</v>
      </c>
      <c r="G9" s="8">
        <v>279831.81641999999</v>
      </c>
      <c r="H9" s="10">
        <v>243592.31376999998</v>
      </c>
      <c r="I9" s="23">
        <v>281.197</v>
      </c>
      <c r="J9" s="13">
        <v>3225010.4481799998</v>
      </c>
    </row>
    <row r="10" spans="1:10" ht="18" customHeight="1" x14ac:dyDescent="0.2">
      <c r="D10" s="5" t="s">
        <v>9</v>
      </c>
      <c r="E10" s="8">
        <v>41883275.862000003</v>
      </c>
      <c r="F10" s="10">
        <v>5461073.8680000007</v>
      </c>
      <c r="G10" s="8">
        <v>6793398.0729999999</v>
      </c>
      <c r="H10" s="10">
        <v>2213711.6860000007</v>
      </c>
      <c r="I10" s="23">
        <v>0</v>
      </c>
      <c r="J10" s="13">
        <v>56351459.489</v>
      </c>
    </row>
    <row r="11" spans="1:10" ht="18" customHeight="1" x14ac:dyDescent="0.2">
      <c r="D11" s="5" t="s">
        <v>10</v>
      </c>
      <c r="E11" s="8">
        <v>5315660</v>
      </c>
      <c r="F11" s="10">
        <v>304708.70987000002</v>
      </c>
      <c r="G11" s="8">
        <v>857380</v>
      </c>
      <c r="H11" s="24">
        <v>0</v>
      </c>
      <c r="I11" s="8">
        <v>64539.1374</v>
      </c>
      <c r="J11" s="13">
        <v>6542287.8472700007</v>
      </c>
    </row>
    <row r="12" spans="1:10" ht="18" customHeight="1" x14ac:dyDescent="0.2">
      <c r="D12" s="5" t="s">
        <v>11</v>
      </c>
      <c r="E12" s="8">
        <v>6859340.0000000009</v>
      </c>
      <c r="F12" s="10">
        <v>67830</v>
      </c>
      <c r="G12" s="8">
        <v>797780</v>
      </c>
      <c r="H12" s="24">
        <v>0</v>
      </c>
      <c r="I12" s="8">
        <v>1151080</v>
      </c>
      <c r="J12" s="13">
        <v>8876029.9999999981</v>
      </c>
    </row>
    <row r="13" spans="1:10" ht="18" customHeight="1" x14ac:dyDescent="0.2">
      <c r="D13" s="5" t="s">
        <v>12</v>
      </c>
      <c r="E13" s="8">
        <v>9197567.9772900008</v>
      </c>
      <c r="F13" s="24">
        <v>0</v>
      </c>
      <c r="G13" s="8">
        <v>1357549.2002400002</v>
      </c>
      <c r="H13" s="24">
        <v>0</v>
      </c>
      <c r="I13" s="8">
        <v>316974.61126999999</v>
      </c>
      <c r="J13" s="13">
        <v>10872091.788800001</v>
      </c>
    </row>
    <row r="14" spans="1:10" ht="18" customHeight="1" x14ac:dyDescent="0.2">
      <c r="D14" s="5" t="s">
        <v>13</v>
      </c>
      <c r="E14" s="8">
        <v>11870490</v>
      </c>
      <c r="F14" s="10">
        <v>2927109.9999999995</v>
      </c>
      <c r="G14" s="8">
        <v>1369520</v>
      </c>
      <c r="H14" s="10">
        <v>1618300</v>
      </c>
      <c r="I14" s="8">
        <v>1067610</v>
      </c>
      <c r="J14" s="13">
        <v>18853030</v>
      </c>
    </row>
    <row r="15" spans="1:10" ht="18" customHeight="1" x14ac:dyDescent="0.2">
      <c r="D15" s="5" t="s">
        <v>14</v>
      </c>
      <c r="E15" s="8">
        <v>2369288.9958600001</v>
      </c>
      <c r="F15" s="10">
        <v>50635.185119999995</v>
      </c>
      <c r="G15" s="8">
        <v>384062.57160000002</v>
      </c>
      <c r="H15" s="24">
        <v>0</v>
      </c>
      <c r="I15" s="8">
        <v>75767.416170000011</v>
      </c>
      <c r="J15" s="13">
        <v>2879754.1687500002</v>
      </c>
    </row>
    <row r="16" spans="1:10" ht="18" customHeight="1" x14ac:dyDescent="0.2">
      <c r="D16" s="5" t="s">
        <v>15</v>
      </c>
      <c r="E16" s="8">
        <v>3957909.9868000001</v>
      </c>
      <c r="F16" s="10">
        <v>237523.32002999997</v>
      </c>
      <c r="G16" s="8">
        <v>660566.32845999999</v>
      </c>
      <c r="H16" s="24">
        <v>0</v>
      </c>
      <c r="I16" s="23">
        <v>0</v>
      </c>
      <c r="J16" s="13">
        <v>4855999.6352899997</v>
      </c>
    </row>
    <row r="17" spans="4:10" ht="18" customHeight="1" x14ac:dyDescent="0.2">
      <c r="D17" s="5" t="s">
        <v>16</v>
      </c>
      <c r="E17" s="8">
        <v>4907491.1372499987</v>
      </c>
      <c r="F17" s="10">
        <v>924397.00454000011</v>
      </c>
      <c r="G17" s="8">
        <v>744323.6113600001</v>
      </c>
      <c r="H17" s="10">
        <v>560209.27413000003</v>
      </c>
      <c r="I17" s="8">
        <v>79075.118580000009</v>
      </c>
      <c r="J17" s="13">
        <v>7215496.1458600014</v>
      </c>
    </row>
    <row r="18" spans="4:10" ht="18" customHeight="1" x14ac:dyDescent="0.2">
      <c r="D18" s="5" t="s">
        <v>17</v>
      </c>
      <c r="E18" s="8">
        <v>1805751.9916700001</v>
      </c>
      <c r="F18" s="10">
        <v>32176.960700000003</v>
      </c>
      <c r="G18" s="8">
        <v>248003.14467000001</v>
      </c>
      <c r="H18" s="10">
        <v>181724.23493000001</v>
      </c>
      <c r="I18" s="23">
        <v>0</v>
      </c>
      <c r="J18" s="13">
        <v>2267656.3319700002</v>
      </c>
    </row>
    <row r="19" spans="4:10" ht="18" customHeight="1" x14ac:dyDescent="0.2">
      <c r="D19" s="5" t="s">
        <v>18</v>
      </c>
      <c r="E19" s="8">
        <v>21787528.629009999</v>
      </c>
      <c r="F19" s="10">
        <v>1303420.53841</v>
      </c>
      <c r="G19" s="8">
        <v>3455169.7155400012</v>
      </c>
      <c r="H19" s="10">
        <v>2192021.8253000001</v>
      </c>
      <c r="I19" s="8">
        <v>86309.421000000017</v>
      </c>
      <c r="J19" s="13">
        <v>28824450.129260004</v>
      </c>
    </row>
    <row r="20" spans="4:10" ht="18" customHeight="1" x14ac:dyDescent="0.2">
      <c r="D20" s="5" t="s">
        <v>19</v>
      </c>
      <c r="E20" s="8">
        <v>11947263.300210003</v>
      </c>
      <c r="F20" s="10">
        <v>195839.25856999992</v>
      </c>
      <c r="G20" s="8">
        <v>949577.95142000006</v>
      </c>
      <c r="H20" s="10">
        <v>115838.51055000001</v>
      </c>
      <c r="I20" s="8">
        <v>49877.596109999999</v>
      </c>
      <c r="J20" s="13">
        <v>13258396.61686</v>
      </c>
    </row>
    <row r="21" spans="4:10" ht="18" customHeight="1" x14ac:dyDescent="0.2">
      <c r="D21" s="5" t="s">
        <v>20</v>
      </c>
      <c r="E21" s="8">
        <v>20707499.752</v>
      </c>
      <c r="F21" s="10">
        <v>728499.59499999997</v>
      </c>
      <c r="G21" s="8">
        <v>2150885.4500000002</v>
      </c>
      <c r="H21" s="24">
        <v>0</v>
      </c>
      <c r="I21" s="23">
        <v>0</v>
      </c>
      <c r="J21" s="13">
        <f>SUM(E21:I21)</f>
        <v>23586884.796999998</v>
      </c>
    </row>
    <row r="22" spans="4:10" ht="18" customHeight="1" x14ac:dyDescent="0.2">
      <c r="D22" s="5" t="s">
        <v>21</v>
      </c>
      <c r="E22" s="8">
        <v>8134921.6200800007</v>
      </c>
      <c r="F22" s="10">
        <v>640257.82056000002</v>
      </c>
      <c r="G22" s="8">
        <v>865243.42818000005</v>
      </c>
      <c r="H22" s="10">
        <v>1148789.0396399999</v>
      </c>
      <c r="I22" s="8">
        <v>493320.13196999993</v>
      </c>
      <c r="J22" s="13">
        <v>11282532.04043</v>
      </c>
    </row>
    <row r="23" spans="4:10" ht="18" customHeight="1" x14ac:dyDescent="0.2">
      <c r="D23" s="5" t="s">
        <v>22</v>
      </c>
      <c r="E23" s="8">
        <v>11418257.059600001</v>
      </c>
      <c r="F23" s="10">
        <v>76676.504209999999</v>
      </c>
      <c r="G23" s="8">
        <v>1208445.06602</v>
      </c>
      <c r="H23" s="24">
        <v>0</v>
      </c>
      <c r="I23" s="8">
        <v>788294.05579999997</v>
      </c>
      <c r="J23" s="13">
        <v>13491672.685629999</v>
      </c>
    </row>
    <row r="24" spans="4:10" ht="18" customHeight="1" x14ac:dyDescent="0.2">
      <c r="D24" s="5" t="s">
        <v>23</v>
      </c>
      <c r="E24" s="8">
        <v>3969182.5074614175</v>
      </c>
      <c r="F24" s="10">
        <v>282650.63262658264</v>
      </c>
      <c r="G24" s="8">
        <v>465926.90335982345</v>
      </c>
      <c r="H24" s="10">
        <v>525781.80436192174</v>
      </c>
      <c r="I24" s="8">
        <v>763118.86302025418</v>
      </c>
      <c r="J24" s="13">
        <v>6006660.7108300002</v>
      </c>
    </row>
    <row r="25" spans="4:10" ht="18" customHeight="1" x14ac:dyDescent="0.2">
      <c r="D25" s="5" t="s">
        <v>24</v>
      </c>
      <c r="E25" s="8">
        <v>5008743.4829799999</v>
      </c>
      <c r="F25" s="10">
        <v>441674.33774000005</v>
      </c>
      <c r="G25" s="8">
        <v>651359.65807</v>
      </c>
      <c r="H25" s="10">
        <v>543294.42523000005</v>
      </c>
      <c r="I25" s="8">
        <v>643165.44378999993</v>
      </c>
      <c r="J25" s="13">
        <v>7288237.3478100002</v>
      </c>
    </row>
    <row r="26" spans="4:10" ht="18" customHeight="1" x14ac:dyDescent="0.2">
      <c r="D26" s="5" t="s">
        <v>25</v>
      </c>
      <c r="E26" s="8">
        <v>7752848.9530059993</v>
      </c>
      <c r="F26" s="10">
        <v>3836.10601</v>
      </c>
      <c r="G26" s="8">
        <v>517523.17134</v>
      </c>
      <c r="H26" s="24">
        <v>0</v>
      </c>
      <c r="I26" s="8">
        <v>4114.7209199999998</v>
      </c>
      <c r="J26" s="13">
        <v>8278322.9512760006</v>
      </c>
    </row>
    <row r="27" spans="4:10" ht="18" customHeight="1" x14ac:dyDescent="0.2">
      <c r="D27" s="5" t="s">
        <v>26</v>
      </c>
      <c r="E27" s="8">
        <v>41465920</v>
      </c>
      <c r="F27" s="10">
        <v>4845130</v>
      </c>
      <c r="G27" s="8">
        <v>5954020</v>
      </c>
      <c r="H27" s="10">
        <v>294200</v>
      </c>
      <c r="I27" s="8">
        <v>120190.00000000001</v>
      </c>
      <c r="J27" s="13">
        <v>52679460.000000007</v>
      </c>
    </row>
    <row r="28" spans="4:10" ht="18" customHeight="1" x14ac:dyDescent="0.2">
      <c r="D28" s="5" t="s">
        <v>27</v>
      </c>
      <c r="E28" s="8">
        <v>3433746.6545499996</v>
      </c>
      <c r="F28" s="10">
        <v>480300.44766800001</v>
      </c>
      <c r="G28" s="8">
        <v>564694.57185299997</v>
      </c>
      <c r="H28" s="10">
        <v>256394.95145299999</v>
      </c>
      <c r="I28" s="8">
        <v>332794.7500838</v>
      </c>
      <c r="J28" s="13">
        <v>5067931.3756077997</v>
      </c>
    </row>
    <row r="29" spans="4:10" ht="18" customHeight="1" x14ac:dyDescent="0.2">
      <c r="D29" s="5" t="s">
        <v>28</v>
      </c>
      <c r="E29" s="8">
        <v>15424876</v>
      </c>
      <c r="F29" s="10">
        <v>797183</v>
      </c>
      <c r="G29" s="8">
        <v>1556533</v>
      </c>
      <c r="H29" s="10">
        <v>892356</v>
      </c>
      <c r="I29" s="8">
        <v>809239</v>
      </c>
      <c r="J29" s="13">
        <v>19480187</v>
      </c>
    </row>
    <row r="30" spans="4:10" ht="18" customHeight="1" thickBot="1" x14ac:dyDescent="0.25">
      <c r="D30" s="25" t="s">
        <v>29</v>
      </c>
      <c r="E30" s="26">
        <v>4366187.6508999998</v>
      </c>
      <c r="F30" s="30">
        <v>3653.38319</v>
      </c>
      <c r="G30" s="26">
        <v>328256.54986000003</v>
      </c>
      <c r="H30" s="27">
        <v>0</v>
      </c>
      <c r="I30" s="26">
        <v>1311662.4160500001</v>
      </c>
      <c r="J30" s="28">
        <v>6009759.9999999991</v>
      </c>
    </row>
    <row r="31" spans="4:10" ht="18" customHeight="1" thickBot="1" x14ac:dyDescent="0.25">
      <c r="D31" s="18" t="s">
        <v>0</v>
      </c>
      <c r="E31" s="19">
        <f t="shared" ref="E31:J31" si="0">+SUM(E8:E30)</f>
        <v>437267776.19516736</v>
      </c>
      <c r="F31" s="20">
        <f t="shared" si="0"/>
        <v>48623826.068884581</v>
      </c>
      <c r="G31" s="19">
        <f t="shared" si="0"/>
        <v>57067440.211392827</v>
      </c>
      <c r="H31" s="20">
        <f t="shared" si="0"/>
        <v>33081884.065364923</v>
      </c>
      <c r="I31" s="19">
        <f t="shared" si="0"/>
        <v>17613783.736164056</v>
      </c>
      <c r="J31" s="21">
        <f t="shared" si="0"/>
        <v>593654710.27697384</v>
      </c>
    </row>
    <row r="32" spans="4:10" ht="18" customHeight="1" thickBot="1" x14ac:dyDescent="0.25">
      <c r="D32" s="5" t="s">
        <v>30</v>
      </c>
      <c r="E32" s="8">
        <v>129256562.82968999</v>
      </c>
      <c r="F32" s="10">
        <v>17411108.351</v>
      </c>
      <c r="G32" s="8">
        <v>16850492.66361</v>
      </c>
      <c r="H32" s="10">
        <v>8546343.7819200009</v>
      </c>
      <c r="I32" s="8">
        <v>2431028.34828</v>
      </c>
      <c r="J32" s="13">
        <v>174495535.97449997</v>
      </c>
    </row>
    <row r="33" spans="4:10" ht="18" customHeight="1" thickBot="1" x14ac:dyDescent="0.25">
      <c r="D33" s="4" t="s">
        <v>6</v>
      </c>
      <c r="E33" s="7">
        <v>566524339.02485752</v>
      </c>
      <c r="F33" s="9">
        <v>66034934.419884562</v>
      </c>
      <c r="G33" s="7">
        <v>73917932.875002816</v>
      </c>
      <c r="H33" s="9">
        <v>41628227.847284928</v>
      </c>
      <c r="I33" s="7">
        <f>I31+I32</f>
        <v>20044812.084444057</v>
      </c>
      <c r="J33" s="12">
        <f>J31+J32</f>
        <v>768150246.25147378</v>
      </c>
    </row>
    <row r="34" spans="4:10" x14ac:dyDescent="0.2">
      <c r="D34" s="1" t="s">
        <v>31</v>
      </c>
    </row>
    <row r="35" spans="4:10" x14ac:dyDescent="0.2">
      <c r="D35" s="1" t="s">
        <v>36</v>
      </c>
    </row>
  </sheetData>
  <pageMargins left="0.39370078740157499" right="0.39370078740157499" top="0.59055118110236204" bottom="0.59055118110236204" header="0" footer="0"/>
  <pageSetup paperSize="9" scale="73" orientation="landscape" cellComments="atEnd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 TRIM</vt:lpstr>
      <vt:lpstr>ACUM II TRIM</vt:lpstr>
      <vt:lpstr>ACUM III TRIM</vt:lpstr>
      <vt:lpstr>ACUM IV TRIM</vt:lpstr>
      <vt:lpstr>'ACUM II TRIM'!Área_de_impresión</vt:lpstr>
      <vt:lpstr>'ACUM III TRIM'!Área_de_impresión</vt:lpstr>
      <vt:lpstr>'ACUM IV TRIM'!Área_de_impresión</vt:lpstr>
      <vt:lpstr>'I TRIM'!Área_de_impresión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MECON</dc:creator>
  <cp:lastModifiedBy>placun</cp:lastModifiedBy>
  <dcterms:created xsi:type="dcterms:W3CDTF">2009-07-06T13:47:01Z</dcterms:created>
  <dcterms:modified xsi:type="dcterms:W3CDTF">2020-07-20T21:06:57Z</dcterms:modified>
</cp:coreProperties>
</file>