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7995" windowHeight="6660" activeTab="3"/>
  </bookViews>
  <sheets>
    <sheet name="I TRIM" sheetId="1" r:id="rId1"/>
    <sheet name="ACUM II TRIM" sheetId="2" r:id="rId2"/>
    <sheet name="ACUM III TRIM" sheetId="3" r:id="rId3"/>
    <sheet name="ACUM IV TRIM" sheetId="4" r:id="rId4"/>
  </sheets>
  <definedNames>
    <definedName name="_xlnm.Print_Area" localSheetId="1">'ACUM II TRIM'!$A$1:$M$34</definedName>
    <definedName name="_xlnm.Print_Area" localSheetId="2">'ACUM III TRIM'!$A$1:$M$34</definedName>
    <definedName name="_xlnm.Print_Area" localSheetId="3">'ACUM IV TRIM'!$D$2:$J$35</definedName>
    <definedName name="_xlnm.Print_Area" localSheetId="0">'I TRIM'!$A$1:$M$34</definedName>
  </definedNames>
  <calcPr calcId="145621"/>
</workbook>
</file>

<file path=xl/calcChain.xml><?xml version="1.0" encoding="utf-8"?>
<calcChain xmlns="http://schemas.openxmlformats.org/spreadsheetml/2006/main">
  <c r="J33" i="4" l="1"/>
  <c r="I33" i="4"/>
  <c r="H33" i="4"/>
  <c r="G33" i="4"/>
  <c r="F33" i="4"/>
  <c r="E33" i="4"/>
  <c r="J31" i="4"/>
  <c r="I31" i="4"/>
  <c r="H31" i="4"/>
  <c r="G31" i="4"/>
  <c r="F31" i="4"/>
  <c r="E31" i="4"/>
  <c r="J25" i="4"/>
  <c r="J33" i="3"/>
  <c r="I33" i="3"/>
  <c r="H33" i="3"/>
  <c r="G33" i="3"/>
  <c r="F33" i="3"/>
  <c r="E33" i="3"/>
  <c r="J31" i="3"/>
  <c r="I31" i="3"/>
  <c r="H31" i="3"/>
  <c r="G31" i="3"/>
  <c r="F31" i="3"/>
  <c r="E31" i="3"/>
  <c r="J17" i="3"/>
  <c r="I33" i="2"/>
  <c r="H33" i="2"/>
  <c r="G33" i="2"/>
  <c r="F33" i="2"/>
  <c r="E33" i="2"/>
  <c r="J33" i="2"/>
  <c r="I31" i="2"/>
  <c r="H31" i="2"/>
  <c r="G31" i="2"/>
  <c r="F31" i="2"/>
  <c r="E31" i="2"/>
  <c r="J31" i="2"/>
  <c r="J17" i="2"/>
  <c r="J17" i="1"/>
</calcChain>
</file>

<file path=xl/sharedStrings.xml><?xml version="1.0" encoding="utf-8"?>
<sst xmlns="http://schemas.openxmlformats.org/spreadsheetml/2006/main" count="148" uniqueCount="35">
  <si>
    <t>PROVINCIAS</t>
  </si>
  <si>
    <t>INGRESOS BRUTOS</t>
  </si>
  <si>
    <t>INMOBILIARIO</t>
  </si>
  <si>
    <t>SELLOS</t>
  </si>
  <si>
    <t>AUTOMOTORES</t>
  </si>
  <si>
    <t>OTROS</t>
  </si>
  <si>
    <t>TOTAL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</si>
  <si>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</si>
  <si>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</si>
  <si>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</si>
  <si>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</si>
  <si>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</si>
  <si>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</si>
  <si>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</si>
  <si>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</si>
  <si>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</si>
  <si>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</si>
  <si>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</si>
  <si>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</si>
  <si>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</si>
  <si>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</si>
  <si>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</si>
  <si>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</si>
  <si>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</si>
  <si>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</si>
  <si>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</si>
  <si>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</si>
  <si>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SGO. DEL ESTERO</t>
  </si>
  <si>
    <t>TUCUMÁN</t>
  </si>
  <si>
    <t>TIERRA DEL FUEGO</t>
  </si>
  <si>
    <t>C.A.B.A.</t>
  </si>
  <si>
    <t>.</t>
  </si>
  <si>
    <t>Fecha de última actualización julio de 2020</t>
  </si>
  <si>
    <t xml:space="preserve">Direccion  Nacional  </t>
  </si>
  <si>
    <t>de Asuntos Provinciales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</si>
</sst>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808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4" fillId="3" borderId="2" xfId="0" applyFont="1" applyFill="1" applyBorder="1"/>
    <xf numFmtId="0" fontId="3" fillId="2" borderId="3" xfId="0" applyFont="1" applyFill="1" applyBorder="1"/>
    <xf numFmtId="4" fontId="2" fillId="2" borderId="4" xfId="0" applyNumberFormat="1" applyFont="1" applyFill="1" applyBorder="1"/>
    <xf numFmtId="4" fontId="4" fillId="3" borderId="5" xfId="0" applyNumberFormat="1" applyFont="1" applyFill="1" applyBorder="1"/>
    <xf numFmtId="4" fontId="2" fillId="2" borderId="6" xfId="0" applyNumberFormat="1" applyFont="1" applyFill="1" applyBorder="1"/>
    <xf numFmtId="4" fontId="4" fillId="3" borderId="7" xfId="0" applyNumberFormat="1" applyFont="1" applyFill="1" applyBorder="1"/>
    <xf numFmtId="4" fontId="2" fillId="2" borderId="0" xfId="0" applyNumberFormat="1" applyFont="1" applyFill="1" applyBorder="1"/>
    <xf numFmtId="4" fontId="2" fillId="2" borderId="8" xfId="0" applyNumberFormat="1" applyFont="1" applyFill="1" applyBorder="1"/>
    <xf numFmtId="4" fontId="4" fillId="3" borderId="9" xfId="0" applyNumberFormat="1" applyFont="1" applyFill="1" applyBorder="1"/>
    <xf numFmtId="4" fontId="2" fillId="2" borderId="10" xfId="0" applyNumberFormat="1" applyFont="1" applyFill="1" applyBorder="1"/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/>
    <xf numFmtId="4" fontId="4" fillId="3" borderId="16" xfId="0" applyNumberFormat="1" applyFont="1" applyFill="1" applyBorder="1"/>
    <xf numFmtId="4" fontId="4" fillId="3" borderId="17" xfId="0" applyNumberFormat="1" applyFont="1" applyFill="1" applyBorder="1"/>
    <xf numFmtId="4" fontId="4" fillId="3" borderId="18" xfId="0" applyNumberFormat="1" applyFont="1" applyFill="1" applyBorder="1"/>
    <xf numFmtId="4" fontId="2" fillId="2" borderId="19" xfId="0" applyNumberFormat="1" applyFont="1" applyFill="1" applyBorder="1"/>
    <xf numFmtId="0" fontId="2" fillId="2" borderId="6" xfId="0" applyFont="1" applyFill="1" applyBorder="1"/>
    <xf numFmtId="0" fontId="2" fillId="2" borderId="0" xfId="0" applyFont="1" applyFill="1" applyBorder="1"/>
    <xf numFmtId="0" fontId="3" fillId="2" borderId="15" xfId="0" applyFont="1" applyFill="1" applyBorder="1"/>
    <xf numFmtId="4" fontId="2" fillId="2" borderId="16" xfId="0" applyNumberFormat="1" applyFont="1" applyFill="1" applyBorder="1"/>
    <xf numFmtId="0" fontId="2" fillId="2" borderId="17" xfId="0" applyFont="1" applyFill="1" applyBorder="1"/>
    <xf numFmtId="4" fontId="2" fillId="2" borderId="18" xfId="0" applyNumberFormat="1" applyFont="1" applyFill="1" applyBorder="1"/>
    <xf numFmtId="4" fontId="2" fillId="2" borderId="12" xfId="0" applyNumberFormat="1" applyFont="1" applyFill="1" applyBorder="1"/>
    <xf numFmtId="0" fontId="2" fillId="2" borderId="16" xfId="0" applyFont="1" applyFill="1" applyBorder="1"/>
    <xf numFmtId="0" fontId="4" fillId="3" borderId="5" xfId="0" applyFont="1" applyFill="1" applyBorder="1"/>
    <xf numFmtId="4" fontId="2" fillId="2" borderId="17" xfId="0" applyNumberFormat="1" applyFont="1" applyFill="1" applyBorder="1"/>
    <xf numFmtId="3" fontId="2" fillId="0" borderId="0" xfId="0" applyNumberFormat="1" applyFont="1"/>
    <xf numFmtId="0" fontId="3" fillId="0" borderId="3" xfId="0" applyFont="1" applyFill="1" applyBorder="1"/>
    <xf numFmtId="4" fontId="2" fillId="2" borderId="5" xfId="0" applyNumberFormat="1" applyFont="1" applyFill="1" applyBorder="1"/>
    <xf numFmtId="4" fontId="2" fillId="0" borderId="0" xfId="0" applyNumberFormat="1" applyFont="1"/>
    <xf numFmtId="0" fontId="5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1061" name="Group 4"/>
        <xdr:cNvGrpSpPr>
          <a:grpSpLocks/>
        </xdr:cNvGrpSpPr>
      </xdr:nvGrpSpPr>
      <xdr:grpSpPr bwMode="auto">
        <a:xfrm>
          <a:off x="3810000" y="76200"/>
          <a:ext cx="5657850" cy="485775"/>
          <a:chOff x="400" y="8"/>
          <a:chExt cx="560" cy="51"/>
        </a:xfrm>
      </xdr:grpSpPr>
      <xdr:sp macro="" textlink="">
        <xdr:nvSpPr>
          <xdr:cNvPr id="1025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1026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I  TRIMESTRE  DEL  2016</a:t>
            </a:r>
          </a:p>
        </xdr:txBody>
      </xdr:sp>
      <xdr:sp macro="" textlink="">
        <xdr:nvSpPr>
          <xdr:cNvPr id="1027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2065" name="Group 4"/>
        <xdr:cNvGrpSpPr>
          <a:grpSpLocks/>
        </xdr:cNvGrpSpPr>
      </xdr:nvGrpSpPr>
      <xdr:grpSpPr bwMode="auto">
        <a:xfrm>
          <a:off x="3810000" y="76200"/>
          <a:ext cx="5657850" cy="485775"/>
          <a:chOff x="400" y="8"/>
          <a:chExt cx="560" cy="51"/>
        </a:xfrm>
      </xdr:grpSpPr>
      <xdr:sp macro="" textlink="">
        <xdr:nvSpPr>
          <xdr:cNvPr id="3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4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II  TRIMESTRE  DEL  2016</a:t>
            </a:r>
          </a:p>
        </xdr:txBody>
      </xdr:sp>
      <xdr:sp macro="" textlink="">
        <xdr:nvSpPr>
          <xdr:cNvPr id="5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3085" name="Group 4"/>
        <xdr:cNvGrpSpPr>
          <a:grpSpLocks/>
        </xdr:cNvGrpSpPr>
      </xdr:nvGrpSpPr>
      <xdr:grpSpPr bwMode="auto">
        <a:xfrm>
          <a:off x="3810000" y="76200"/>
          <a:ext cx="5657850" cy="485775"/>
          <a:chOff x="400" y="8"/>
          <a:chExt cx="560" cy="51"/>
        </a:xfrm>
      </xdr:grpSpPr>
      <xdr:sp macro="" textlink="">
        <xdr:nvSpPr>
          <xdr:cNvPr id="3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4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III  TRIMESTRE  DEL  2016</a:t>
            </a:r>
          </a:p>
        </xdr:txBody>
      </xdr:sp>
      <xdr:sp macro="" textlink="">
        <xdr:nvSpPr>
          <xdr:cNvPr id="5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0</xdr:row>
      <xdr:rowOff>142875</xdr:rowOff>
    </xdr:from>
    <xdr:to>
      <xdr:col>9</xdr:col>
      <xdr:colOff>333375</xdr:colOff>
      <xdr:row>3</xdr:row>
      <xdr:rowOff>142875</xdr:rowOff>
    </xdr:to>
    <xdr:grpSp>
      <xdr:nvGrpSpPr>
        <xdr:cNvPr id="4109" name="Group 4"/>
        <xdr:cNvGrpSpPr>
          <a:grpSpLocks/>
        </xdr:cNvGrpSpPr>
      </xdr:nvGrpSpPr>
      <xdr:grpSpPr bwMode="auto">
        <a:xfrm>
          <a:off x="3657600" y="142875"/>
          <a:ext cx="5657850" cy="485775"/>
          <a:chOff x="400" y="8"/>
          <a:chExt cx="560" cy="51"/>
        </a:xfrm>
      </xdr:grpSpPr>
      <xdr:sp macro="" textlink="">
        <xdr:nvSpPr>
          <xdr:cNvPr id="3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4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IV  TRIMESTRE  DEL  2016</a:t>
            </a:r>
          </a:p>
        </xdr:txBody>
      </xdr:sp>
      <xdr:sp macro="" textlink="">
        <xdr:nvSpPr>
          <xdr:cNvPr id="5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opLeftCell="A16" workbookViewId="0">
      <selection activeCell="D35" sqref="D35"/>
    </sheetView>
  </sheetViews>
  <sheetFormatPr baseColWidth="10" defaultRowHeight="12.75" x14ac:dyDescent="0.2"/>
  <cols>
    <col min="1" max="3" width="14.42578125" style="1" customWidth="1"/>
    <col min="4" max="4" width="17.85546875" style="1" bestFit="1" customWidth="1"/>
    <col min="5" max="10" width="14.7109375" style="1" customWidth="1"/>
    <col min="11" max="23" width="14.42578125" style="1" customWidth="1"/>
    <col min="24" max="16384" width="11.42578125" style="1"/>
  </cols>
  <sheetData>
    <row r="1" spans="1:10" x14ac:dyDescent="0.2">
      <c r="A1" s="36" t="s">
        <v>33</v>
      </c>
    </row>
    <row r="2" spans="1:10" x14ac:dyDescent="0.2">
      <c r="A2" s="36" t="s">
        <v>34</v>
      </c>
    </row>
    <row r="6" spans="1:10" ht="13.5" thickBot="1" x14ac:dyDescent="0.25"/>
    <row r="7" spans="1:10" ht="30" customHeight="1" thickBot="1" x14ac:dyDescent="0.25">
      <c r="D7" s="13" t="s">
        <v>0</v>
      </c>
      <c r="E7" s="14" t="s">
        <v>1</v>
      </c>
      <c r="F7" s="15" t="s">
        <v>2</v>
      </c>
      <c r="G7" s="14" t="s">
        <v>3</v>
      </c>
      <c r="H7" s="15" t="s">
        <v>4</v>
      </c>
      <c r="I7" s="14" t="s">
        <v>5</v>
      </c>
      <c r="J7" s="16" t="s">
        <v>6</v>
      </c>
    </row>
    <row r="8" spans="1:10" ht="18" customHeight="1" x14ac:dyDescent="0.2">
      <c r="D8" s="2" t="s">
        <v>7</v>
      </c>
      <c r="E8" s="5">
        <v>25739040</v>
      </c>
      <c r="F8" s="21">
        <v>3417340</v>
      </c>
      <c r="G8" s="5">
        <v>2565070</v>
      </c>
      <c r="H8" s="28">
        <v>4580057.05</v>
      </c>
      <c r="I8" s="28">
        <v>1690052.95</v>
      </c>
      <c r="J8" s="10">
        <v>37991560</v>
      </c>
    </row>
    <row r="9" spans="1:10" ht="18" customHeight="1" x14ac:dyDescent="0.2">
      <c r="D9" s="4" t="s">
        <v>8</v>
      </c>
      <c r="E9" s="7">
        <v>310963.98</v>
      </c>
      <c r="F9" s="9">
        <v>18429.27</v>
      </c>
      <c r="G9" s="7">
        <v>24271.39</v>
      </c>
      <c r="H9" s="7">
        <v>47354.06</v>
      </c>
      <c r="I9" s="22">
        <v>42.41</v>
      </c>
      <c r="J9" s="12">
        <v>401061.12</v>
      </c>
    </row>
    <row r="10" spans="1:10" ht="18" customHeight="1" x14ac:dyDescent="0.2">
      <c r="D10" s="4" t="s">
        <v>9</v>
      </c>
      <c r="E10" s="7">
        <v>5222620</v>
      </c>
      <c r="F10" s="9">
        <v>889060</v>
      </c>
      <c r="G10" s="7">
        <v>718300</v>
      </c>
      <c r="H10" s="7">
        <v>146250</v>
      </c>
      <c r="I10" s="22">
        <v>0</v>
      </c>
      <c r="J10" s="12">
        <v>6976230</v>
      </c>
    </row>
    <row r="11" spans="1:10" ht="18" customHeight="1" x14ac:dyDescent="0.2">
      <c r="D11" s="4" t="s">
        <v>10</v>
      </c>
      <c r="E11" s="7">
        <v>663210</v>
      </c>
      <c r="F11" s="9">
        <v>19540</v>
      </c>
      <c r="G11" s="7">
        <v>87520</v>
      </c>
      <c r="H11" s="22">
        <v>0</v>
      </c>
      <c r="I11" s="22">
        <v>0</v>
      </c>
      <c r="J11" s="12">
        <v>770270</v>
      </c>
    </row>
    <row r="12" spans="1:10" ht="18" customHeight="1" x14ac:dyDescent="0.2">
      <c r="D12" s="4" t="s">
        <v>11</v>
      </c>
      <c r="E12" s="7">
        <v>799341.19</v>
      </c>
      <c r="F12" s="9">
        <v>10847.42</v>
      </c>
      <c r="G12" s="7">
        <v>94719.039999999994</v>
      </c>
      <c r="H12" s="22">
        <v>0</v>
      </c>
      <c r="I12" s="7">
        <v>139751.24</v>
      </c>
      <c r="J12" s="12">
        <v>1044658.89</v>
      </c>
    </row>
    <row r="13" spans="1:10" ht="18" customHeight="1" x14ac:dyDescent="0.2">
      <c r="D13" s="4" t="s">
        <v>12</v>
      </c>
      <c r="E13" s="7">
        <v>1140402.68</v>
      </c>
      <c r="F13" s="23">
        <v>0</v>
      </c>
      <c r="G13" s="7">
        <v>126960.55</v>
      </c>
      <c r="H13" s="22">
        <v>0</v>
      </c>
      <c r="I13" s="7">
        <v>18736.52</v>
      </c>
      <c r="J13" s="12">
        <v>1286099.75</v>
      </c>
    </row>
    <row r="14" spans="1:10" ht="18" customHeight="1" x14ac:dyDescent="0.2">
      <c r="D14" s="4" t="s">
        <v>13</v>
      </c>
      <c r="E14" s="7">
        <v>1259183.52</v>
      </c>
      <c r="F14" s="9">
        <v>375090.12</v>
      </c>
      <c r="G14" s="7">
        <v>124397.04</v>
      </c>
      <c r="H14" s="7">
        <v>297053.19</v>
      </c>
      <c r="I14" s="7">
        <v>178868.66</v>
      </c>
      <c r="J14" s="12">
        <v>2234592.54</v>
      </c>
    </row>
    <row r="15" spans="1:10" ht="18" customHeight="1" x14ac:dyDescent="0.2">
      <c r="D15" s="4" t="s">
        <v>14</v>
      </c>
      <c r="E15" s="7">
        <v>283075.31</v>
      </c>
      <c r="F15" s="9">
        <v>7203.68</v>
      </c>
      <c r="G15" s="7">
        <v>33358.06</v>
      </c>
      <c r="H15" s="22">
        <v>0</v>
      </c>
      <c r="I15" s="7">
        <v>11417.24</v>
      </c>
      <c r="J15" s="12">
        <v>335054.28999999998</v>
      </c>
    </row>
    <row r="16" spans="1:10" ht="18" customHeight="1" x14ac:dyDescent="0.2">
      <c r="D16" s="4" t="s">
        <v>15</v>
      </c>
      <c r="E16" s="7">
        <v>424210.28</v>
      </c>
      <c r="F16" s="9">
        <v>68041.42</v>
      </c>
      <c r="G16" s="7">
        <v>65130.23</v>
      </c>
      <c r="H16" s="22">
        <v>0</v>
      </c>
      <c r="I16" s="22">
        <v>0</v>
      </c>
      <c r="J16" s="12">
        <v>557381.92000000004</v>
      </c>
    </row>
    <row r="17" spans="4:10" ht="18" customHeight="1" x14ac:dyDescent="0.2">
      <c r="D17" s="4" t="s">
        <v>16</v>
      </c>
      <c r="E17" s="7">
        <v>521698.78648871259</v>
      </c>
      <c r="F17" s="9">
        <v>30975.171530929576</v>
      </c>
      <c r="G17" s="7">
        <v>94790.890131459775</v>
      </c>
      <c r="H17" s="7">
        <v>95960.289780715815</v>
      </c>
      <c r="I17" s="7">
        <v>2314.5739308157076</v>
      </c>
      <c r="J17" s="12">
        <f>SUM(E17:I17)</f>
        <v>745739.71186263347</v>
      </c>
    </row>
    <row r="18" spans="4:10" ht="18" customHeight="1" x14ac:dyDescent="0.2">
      <c r="D18" s="4" t="s">
        <v>17</v>
      </c>
      <c r="E18" s="7">
        <v>161618.98000000001</v>
      </c>
      <c r="F18" s="9">
        <v>5512.28</v>
      </c>
      <c r="G18" s="7">
        <v>21290.78</v>
      </c>
      <c r="H18" s="22">
        <v>20686.189999999999</v>
      </c>
      <c r="I18" s="22">
        <v>0</v>
      </c>
      <c r="J18" s="12">
        <v>209108.23</v>
      </c>
    </row>
    <row r="19" spans="4:10" ht="18" customHeight="1" x14ac:dyDescent="0.2">
      <c r="D19" s="4" t="s">
        <v>18</v>
      </c>
      <c r="E19" s="7">
        <v>2875580</v>
      </c>
      <c r="F19" s="9">
        <v>315440</v>
      </c>
      <c r="G19" s="7">
        <v>337250</v>
      </c>
      <c r="H19" s="7">
        <v>467350</v>
      </c>
      <c r="I19" s="7">
        <v>6010</v>
      </c>
      <c r="J19" s="12">
        <v>4001630</v>
      </c>
    </row>
    <row r="20" spans="4:10" ht="18" customHeight="1" x14ac:dyDescent="0.2">
      <c r="D20" s="4" t="s">
        <v>19</v>
      </c>
      <c r="E20" s="7">
        <v>1534792.78</v>
      </c>
      <c r="F20" s="9">
        <v>53661.69</v>
      </c>
      <c r="G20" s="7">
        <v>92056.6</v>
      </c>
      <c r="H20" s="7">
        <v>23606.57</v>
      </c>
      <c r="I20" s="7">
        <v>10731.7</v>
      </c>
      <c r="J20" s="12">
        <v>1714849.34</v>
      </c>
    </row>
    <row r="21" spans="4:10" ht="18" customHeight="1" x14ac:dyDescent="0.2">
      <c r="D21" s="4" t="s">
        <v>20</v>
      </c>
      <c r="E21" s="7">
        <v>2074395.43</v>
      </c>
      <c r="F21" s="9">
        <v>29562.37</v>
      </c>
      <c r="G21" s="7">
        <v>174045.3</v>
      </c>
      <c r="H21" s="22">
        <v>0</v>
      </c>
      <c r="I21" s="22">
        <v>0</v>
      </c>
      <c r="J21" s="12">
        <v>2278003.1</v>
      </c>
    </row>
    <row r="22" spans="4:10" ht="18" customHeight="1" x14ac:dyDescent="0.2">
      <c r="D22" s="4" t="s">
        <v>21</v>
      </c>
      <c r="E22" s="7">
        <v>976474.21</v>
      </c>
      <c r="F22" s="9">
        <v>134859.29999999999</v>
      </c>
      <c r="G22" s="7">
        <v>97234.33</v>
      </c>
      <c r="H22" s="7">
        <v>228321.79</v>
      </c>
      <c r="I22" s="7">
        <v>58789.48</v>
      </c>
      <c r="J22" s="12">
        <v>1495679.11</v>
      </c>
    </row>
    <row r="23" spans="4:10" ht="18" customHeight="1" x14ac:dyDescent="0.2">
      <c r="D23" s="4" t="s">
        <v>22</v>
      </c>
      <c r="E23" s="7">
        <v>1060270</v>
      </c>
      <c r="F23" s="9">
        <v>16830</v>
      </c>
      <c r="G23" s="7">
        <v>101040</v>
      </c>
      <c r="H23" s="22">
        <v>0</v>
      </c>
      <c r="I23" s="7">
        <v>67960</v>
      </c>
      <c r="J23" s="12">
        <v>1246100</v>
      </c>
    </row>
    <row r="24" spans="4:10" ht="18" customHeight="1" x14ac:dyDescent="0.2">
      <c r="D24" s="4" t="s">
        <v>23</v>
      </c>
      <c r="E24" s="7">
        <v>462254.89</v>
      </c>
      <c r="F24" s="9">
        <v>79695.27</v>
      </c>
      <c r="G24" s="7">
        <v>58278.720000000001</v>
      </c>
      <c r="H24" s="7">
        <v>109256.99</v>
      </c>
      <c r="I24" s="7">
        <v>109900.25</v>
      </c>
      <c r="J24" s="12">
        <v>819386.13</v>
      </c>
    </row>
    <row r="25" spans="4:10" ht="18" customHeight="1" x14ac:dyDescent="0.2">
      <c r="D25" s="4" t="s">
        <v>24</v>
      </c>
      <c r="E25" s="7">
        <v>603467.16</v>
      </c>
      <c r="F25" s="9">
        <v>70439.27</v>
      </c>
      <c r="G25" s="7">
        <v>65272.7</v>
      </c>
      <c r="H25" s="7">
        <v>42324.55</v>
      </c>
      <c r="I25" s="22">
        <v>141.97999999999999</v>
      </c>
      <c r="J25" s="12">
        <v>781645.66</v>
      </c>
    </row>
    <row r="26" spans="4:10" ht="18" customHeight="1" x14ac:dyDescent="0.2">
      <c r="D26" s="4" t="s">
        <v>25</v>
      </c>
      <c r="E26" s="7">
        <v>1012575.17</v>
      </c>
      <c r="F26" s="9">
        <v>1447.53</v>
      </c>
      <c r="G26" s="7">
        <v>54012.24</v>
      </c>
      <c r="H26" s="22">
        <v>0</v>
      </c>
      <c r="I26" s="22">
        <v>609.28</v>
      </c>
      <c r="J26" s="12">
        <v>1068644.22</v>
      </c>
    </row>
    <row r="27" spans="4:10" ht="18" customHeight="1" x14ac:dyDescent="0.2">
      <c r="D27" s="4" t="s">
        <v>26</v>
      </c>
      <c r="E27" s="7">
        <v>4986314.4000000004</v>
      </c>
      <c r="F27" s="9">
        <v>681412.41</v>
      </c>
      <c r="G27" s="7">
        <v>681095.19</v>
      </c>
      <c r="H27" s="7">
        <v>43115.14</v>
      </c>
      <c r="I27" s="7">
        <v>15239.85</v>
      </c>
      <c r="J27" s="12">
        <v>6407177</v>
      </c>
    </row>
    <row r="28" spans="4:10" ht="18" customHeight="1" x14ac:dyDescent="0.2">
      <c r="D28" s="4" t="s">
        <v>27</v>
      </c>
      <c r="E28" s="7">
        <v>387546.04</v>
      </c>
      <c r="F28" s="9">
        <v>25373.25</v>
      </c>
      <c r="G28" s="7">
        <v>59442.81</v>
      </c>
      <c r="H28" s="7">
        <v>11894.13</v>
      </c>
      <c r="I28" s="7">
        <v>44199.16</v>
      </c>
      <c r="J28" s="12">
        <v>528455.38</v>
      </c>
    </row>
    <row r="29" spans="4:10" ht="18" customHeight="1" x14ac:dyDescent="0.2">
      <c r="D29" s="4" t="s">
        <v>28</v>
      </c>
      <c r="E29" s="7">
        <v>1755360</v>
      </c>
      <c r="F29" s="9">
        <v>103382</v>
      </c>
      <c r="G29" s="7">
        <v>163474</v>
      </c>
      <c r="H29" s="7">
        <v>103423</v>
      </c>
      <c r="I29" s="7">
        <v>96965</v>
      </c>
      <c r="J29" s="12">
        <v>2222604</v>
      </c>
    </row>
    <row r="30" spans="4:10" ht="18" customHeight="1" thickBot="1" x14ac:dyDescent="0.25">
      <c r="D30" s="24" t="s">
        <v>29</v>
      </c>
      <c r="E30" s="25">
        <v>604058.84</v>
      </c>
      <c r="F30" s="26">
        <v>622.04999999999995</v>
      </c>
      <c r="G30" s="25">
        <v>39459.279999999999</v>
      </c>
      <c r="H30" s="29">
        <v>0</v>
      </c>
      <c r="I30" s="25">
        <v>116673.69</v>
      </c>
      <c r="J30" s="27">
        <v>760813.85</v>
      </c>
    </row>
    <row r="31" spans="4:10" ht="18" customHeight="1" thickBot="1" x14ac:dyDescent="0.25">
      <c r="D31" s="17" t="s">
        <v>0</v>
      </c>
      <c r="E31" s="18">
        <v>54759937.119999997</v>
      </c>
      <c r="F31" s="19">
        <v>6344967</v>
      </c>
      <c r="G31" s="18">
        <v>5850878.1799999997</v>
      </c>
      <c r="H31" s="19">
        <v>6195421.9699999997</v>
      </c>
      <c r="I31" s="18">
        <v>2568075.52</v>
      </c>
      <c r="J31" s="20">
        <v>75719279.819999993</v>
      </c>
    </row>
    <row r="32" spans="4:10" ht="18" customHeight="1" thickBot="1" x14ac:dyDescent="0.25">
      <c r="D32" s="4" t="s">
        <v>30</v>
      </c>
      <c r="E32" s="7">
        <v>15966517.16</v>
      </c>
      <c r="F32" s="9">
        <v>2899424.35</v>
      </c>
      <c r="G32" s="7">
        <v>1545081.59</v>
      </c>
      <c r="H32" s="9">
        <v>1424448.44</v>
      </c>
      <c r="I32" s="7">
        <v>165701.87</v>
      </c>
      <c r="J32" s="12">
        <v>22001173.420000002</v>
      </c>
    </row>
    <row r="33" spans="4:10" ht="18" customHeight="1" thickBot="1" x14ac:dyDescent="0.25">
      <c r="D33" s="3" t="s">
        <v>6</v>
      </c>
      <c r="E33" s="6">
        <v>70726454.269999996</v>
      </c>
      <c r="F33" s="8">
        <v>9244391.3599999994</v>
      </c>
      <c r="G33" s="6">
        <v>7395959.7800000003</v>
      </c>
      <c r="H33" s="8">
        <v>7619870.4400000004</v>
      </c>
      <c r="I33" s="6">
        <v>2733777.39</v>
      </c>
      <c r="J33" s="11">
        <v>97720453.230000004</v>
      </c>
    </row>
    <row r="34" spans="4:10" x14ac:dyDescent="0.2">
      <c r="D34" s="1" t="s">
        <v>31</v>
      </c>
    </row>
    <row r="35" spans="4:10" x14ac:dyDescent="0.2">
      <c r="D35" s="1" t="s">
        <v>32</v>
      </c>
    </row>
  </sheetData>
  <phoneticPr fontId="0" type="noConversion"/>
  <pageMargins left="0.39370078740157499" right="0.39370078740157499" top="0.59055118110236204" bottom="0.59055118110236204" header="0" footer="0"/>
  <pageSetup paperSize="9" scale="73" orientation="landscape" cellComments="atEnd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workbookViewId="0">
      <selection activeCell="D35" sqref="D35"/>
    </sheetView>
  </sheetViews>
  <sheetFormatPr baseColWidth="10" defaultRowHeight="12.75" x14ac:dyDescent="0.2"/>
  <cols>
    <col min="1" max="3" width="14.42578125" style="1" customWidth="1"/>
    <col min="4" max="4" width="17.85546875" style="1" bestFit="1" customWidth="1"/>
    <col min="5" max="10" width="14.7109375" style="1" customWidth="1"/>
    <col min="11" max="23" width="14.42578125" style="1" customWidth="1"/>
    <col min="24" max="16384" width="11.42578125" style="1"/>
  </cols>
  <sheetData>
    <row r="1" spans="1:10" x14ac:dyDescent="0.2">
      <c r="A1" s="36" t="s">
        <v>33</v>
      </c>
    </row>
    <row r="2" spans="1:10" x14ac:dyDescent="0.2">
      <c r="A2" s="36" t="s">
        <v>34</v>
      </c>
    </row>
    <row r="6" spans="1:10" ht="13.5" thickBot="1" x14ac:dyDescent="0.25"/>
    <row r="7" spans="1:10" ht="30" customHeight="1" x14ac:dyDescent="0.2">
      <c r="D7" s="13" t="s">
        <v>0</v>
      </c>
      <c r="E7" s="14" t="s">
        <v>1</v>
      </c>
      <c r="F7" s="15" t="s">
        <v>2</v>
      </c>
      <c r="G7" s="14" t="s">
        <v>3</v>
      </c>
      <c r="H7" s="15" t="s">
        <v>4</v>
      </c>
      <c r="I7" s="14" t="s">
        <v>5</v>
      </c>
      <c r="J7" s="16" t="s">
        <v>6</v>
      </c>
    </row>
    <row r="8" spans="1:10" ht="18" customHeight="1" x14ac:dyDescent="0.2">
      <c r="D8" s="2" t="s">
        <v>7</v>
      </c>
      <c r="E8" s="5">
        <v>54140310</v>
      </c>
      <c r="F8" s="21">
        <v>5557060</v>
      </c>
      <c r="G8" s="5">
        <v>5663820</v>
      </c>
      <c r="H8" s="21">
        <v>7357512.71</v>
      </c>
      <c r="I8" s="5">
        <v>4380647.29</v>
      </c>
      <c r="J8" s="10">
        <v>77099350</v>
      </c>
    </row>
    <row r="9" spans="1:10" ht="18" customHeight="1" x14ac:dyDescent="0.2">
      <c r="D9" s="4" t="s">
        <v>8</v>
      </c>
      <c r="E9" s="7">
        <v>668638.14</v>
      </c>
      <c r="F9" s="9">
        <v>29629.46</v>
      </c>
      <c r="G9" s="7">
        <v>59339.63</v>
      </c>
      <c r="H9" s="9">
        <v>81752.52</v>
      </c>
      <c r="I9" s="22">
        <v>75</v>
      </c>
      <c r="J9" s="12">
        <v>839434.76</v>
      </c>
    </row>
    <row r="10" spans="1:10" ht="18" customHeight="1" x14ac:dyDescent="0.2">
      <c r="D10" s="4" t="s">
        <v>9</v>
      </c>
      <c r="E10" s="7">
        <v>10773290</v>
      </c>
      <c r="F10" s="9">
        <v>1270204</v>
      </c>
      <c r="G10" s="7">
        <v>1540644</v>
      </c>
      <c r="H10" s="9">
        <v>656365</v>
      </c>
      <c r="I10" s="22">
        <v>0</v>
      </c>
      <c r="J10" s="12">
        <v>14240503</v>
      </c>
    </row>
    <row r="11" spans="1:10" ht="18" customHeight="1" x14ac:dyDescent="0.2">
      <c r="D11" s="4" t="s">
        <v>10</v>
      </c>
      <c r="E11" s="7">
        <v>1401740</v>
      </c>
      <c r="F11" s="9">
        <v>84740</v>
      </c>
      <c r="G11" s="7">
        <v>191350</v>
      </c>
      <c r="H11" s="23">
        <v>0</v>
      </c>
      <c r="I11" s="22">
        <v>0</v>
      </c>
      <c r="J11" s="12">
        <v>1677830</v>
      </c>
    </row>
    <row r="12" spans="1:10" ht="18" customHeight="1" x14ac:dyDescent="0.2">
      <c r="D12" s="4" t="s">
        <v>11</v>
      </c>
      <c r="E12" s="7">
        <v>1757668.44</v>
      </c>
      <c r="F12" s="9">
        <v>24507</v>
      </c>
      <c r="G12" s="7">
        <v>218268.76</v>
      </c>
      <c r="H12" s="23">
        <v>0</v>
      </c>
      <c r="I12" s="7">
        <v>304882.15999999997</v>
      </c>
      <c r="J12" s="12">
        <v>2305326.36</v>
      </c>
    </row>
    <row r="13" spans="1:10" ht="18" customHeight="1" x14ac:dyDescent="0.2">
      <c r="D13" s="4" t="s">
        <v>12</v>
      </c>
      <c r="E13" s="7">
        <v>2305377.4</v>
      </c>
      <c r="F13" s="23">
        <v>0</v>
      </c>
      <c r="G13" s="7">
        <v>261248.07</v>
      </c>
      <c r="H13" s="23">
        <v>0</v>
      </c>
      <c r="I13" s="7">
        <v>39972.019999999997</v>
      </c>
      <c r="J13" s="12">
        <v>2606597.4900000002</v>
      </c>
    </row>
    <row r="14" spans="1:10" ht="18" customHeight="1" x14ac:dyDescent="0.2">
      <c r="D14" s="4" t="s">
        <v>13</v>
      </c>
      <c r="E14" s="7">
        <v>2659570</v>
      </c>
      <c r="F14" s="9">
        <v>995220</v>
      </c>
      <c r="G14" s="7">
        <v>248440</v>
      </c>
      <c r="H14" s="9">
        <v>545560</v>
      </c>
      <c r="I14" s="7">
        <v>397340</v>
      </c>
      <c r="J14" s="12">
        <v>4846130</v>
      </c>
    </row>
    <row r="15" spans="1:10" ht="18" customHeight="1" x14ac:dyDescent="0.2">
      <c r="D15" s="4" t="s">
        <v>14</v>
      </c>
      <c r="E15" s="7">
        <v>594712.51</v>
      </c>
      <c r="F15" s="9">
        <v>16066.66</v>
      </c>
      <c r="G15" s="7">
        <v>66394.06</v>
      </c>
      <c r="H15" s="23">
        <v>0</v>
      </c>
      <c r="I15" s="7">
        <v>22707.97</v>
      </c>
      <c r="J15" s="12">
        <v>699881.19</v>
      </c>
    </row>
    <row r="16" spans="1:10" ht="18" customHeight="1" x14ac:dyDescent="0.2">
      <c r="D16" s="4" t="s">
        <v>15</v>
      </c>
      <c r="E16" s="7">
        <v>886232.34</v>
      </c>
      <c r="F16" s="9">
        <v>90073.27</v>
      </c>
      <c r="G16" s="7">
        <v>147170.9</v>
      </c>
      <c r="H16" s="23">
        <v>0</v>
      </c>
      <c r="I16" s="22">
        <v>0</v>
      </c>
      <c r="J16" s="12">
        <v>1123476.51</v>
      </c>
    </row>
    <row r="17" spans="4:10" ht="18" customHeight="1" x14ac:dyDescent="0.2">
      <c r="D17" s="4" t="s">
        <v>16</v>
      </c>
      <c r="E17" s="7">
        <v>1132009.7605251276</v>
      </c>
      <c r="F17" s="7">
        <v>239805.53283510514</v>
      </c>
      <c r="G17" s="7">
        <v>211123.38210953842</v>
      </c>
      <c r="H17" s="7">
        <v>167702.7862796305</v>
      </c>
      <c r="I17" s="7">
        <v>7956.4809384887385</v>
      </c>
      <c r="J17" s="12">
        <f>SUM(E17:I17)</f>
        <v>1758597.9426878907</v>
      </c>
    </row>
    <row r="18" spans="4:10" ht="18" customHeight="1" x14ac:dyDescent="0.2">
      <c r="D18" s="4" t="s">
        <v>17</v>
      </c>
      <c r="E18" s="7">
        <v>428448.86</v>
      </c>
      <c r="F18" s="9">
        <v>13393.79</v>
      </c>
      <c r="G18" s="7">
        <v>45197.75</v>
      </c>
      <c r="H18" s="9">
        <v>67176.42</v>
      </c>
      <c r="I18" s="22">
        <v>0</v>
      </c>
      <c r="J18" s="12">
        <v>554216.81000000006</v>
      </c>
    </row>
    <row r="19" spans="4:10" ht="18" customHeight="1" x14ac:dyDescent="0.2">
      <c r="D19" s="4" t="s">
        <v>18</v>
      </c>
      <c r="E19" s="7">
        <v>5957040</v>
      </c>
      <c r="F19" s="9">
        <v>424950</v>
      </c>
      <c r="G19" s="7">
        <v>793660</v>
      </c>
      <c r="H19" s="9">
        <v>776090</v>
      </c>
      <c r="I19" s="7">
        <v>15110</v>
      </c>
      <c r="J19" s="12">
        <v>7966850</v>
      </c>
    </row>
    <row r="20" spans="4:10" ht="18" customHeight="1" x14ac:dyDescent="0.2">
      <c r="D20" s="4" t="s">
        <v>19</v>
      </c>
      <c r="E20" s="7">
        <v>3216597.93</v>
      </c>
      <c r="F20" s="9">
        <v>85482.5</v>
      </c>
      <c r="G20" s="7">
        <v>204971.31</v>
      </c>
      <c r="H20" s="9">
        <v>42467.74</v>
      </c>
      <c r="I20" s="7">
        <v>18751.11</v>
      </c>
      <c r="J20" s="12">
        <v>3568270.6</v>
      </c>
    </row>
    <row r="21" spans="4:10" ht="18" customHeight="1" x14ac:dyDescent="0.2">
      <c r="D21" s="4" t="s">
        <v>20</v>
      </c>
      <c r="E21" s="7">
        <v>4676912.41</v>
      </c>
      <c r="F21" s="9">
        <v>188896.27</v>
      </c>
      <c r="G21" s="7">
        <v>406682.38</v>
      </c>
      <c r="H21" s="23">
        <v>0</v>
      </c>
      <c r="I21" s="22">
        <v>0</v>
      </c>
      <c r="J21" s="12">
        <v>5272491.0599999996</v>
      </c>
    </row>
    <row r="22" spans="4:10" ht="18" customHeight="1" x14ac:dyDescent="0.2">
      <c r="D22" s="4" t="s">
        <v>21</v>
      </c>
      <c r="E22" s="7">
        <v>1991983.44</v>
      </c>
      <c r="F22" s="9">
        <v>181732.25</v>
      </c>
      <c r="G22" s="7">
        <v>215207.19</v>
      </c>
      <c r="H22" s="9">
        <v>353961.57</v>
      </c>
      <c r="I22" s="7">
        <v>112815.31</v>
      </c>
      <c r="J22" s="12">
        <v>2855699.75</v>
      </c>
    </row>
    <row r="23" spans="4:10" ht="18" customHeight="1" x14ac:dyDescent="0.2">
      <c r="D23" s="4" t="s">
        <v>22</v>
      </c>
      <c r="E23" s="7">
        <v>2263760</v>
      </c>
      <c r="F23" s="9">
        <v>33690</v>
      </c>
      <c r="G23" s="7">
        <v>221260</v>
      </c>
      <c r="H23" s="23">
        <v>0</v>
      </c>
      <c r="I23" s="7">
        <v>133310</v>
      </c>
      <c r="J23" s="12">
        <v>2652020</v>
      </c>
    </row>
    <row r="24" spans="4:10" ht="18" customHeight="1" x14ac:dyDescent="0.2">
      <c r="D24" s="4" t="s">
        <v>23</v>
      </c>
      <c r="E24" s="7">
        <v>956028.14</v>
      </c>
      <c r="F24" s="9">
        <v>113691.6</v>
      </c>
      <c r="G24" s="7">
        <v>116758.5</v>
      </c>
      <c r="H24" s="9">
        <v>173362.35</v>
      </c>
      <c r="I24" s="7">
        <v>216461.26</v>
      </c>
      <c r="J24" s="12">
        <v>1576301.85</v>
      </c>
    </row>
    <row r="25" spans="4:10" ht="18" customHeight="1" x14ac:dyDescent="0.2">
      <c r="D25" s="4" t="s">
        <v>24</v>
      </c>
      <c r="E25" s="7">
        <v>1270437.6299999999</v>
      </c>
      <c r="F25" s="9">
        <v>123519.72</v>
      </c>
      <c r="G25" s="7">
        <v>152017.73000000001</v>
      </c>
      <c r="H25" s="9">
        <v>119485.72</v>
      </c>
      <c r="I25" s="22">
        <v>467.24</v>
      </c>
      <c r="J25" s="12">
        <v>1665928.03</v>
      </c>
    </row>
    <row r="26" spans="4:10" ht="18" customHeight="1" x14ac:dyDescent="0.2">
      <c r="D26" s="4" t="s">
        <v>25</v>
      </c>
      <c r="E26" s="7">
        <v>2056704</v>
      </c>
      <c r="F26" s="9">
        <v>2986.58</v>
      </c>
      <c r="G26" s="7">
        <v>113760.55</v>
      </c>
      <c r="H26" s="23">
        <v>0</v>
      </c>
      <c r="I26" s="7">
        <v>1593.7</v>
      </c>
      <c r="J26" s="12">
        <v>2175044.83</v>
      </c>
    </row>
    <row r="27" spans="4:10" ht="18" customHeight="1" x14ac:dyDescent="0.2">
      <c r="D27" s="4" t="s">
        <v>26</v>
      </c>
      <c r="E27" s="7">
        <v>10760261.9</v>
      </c>
      <c r="F27" s="9">
        <v>1348065.63</v>
      </c>
      <c r="G27" s="7">
        <v>1452164.52</v>
      </c>
      <c r="H27" s="9">
        <v>110400.51</v>
      </c>
      <c r="I27" s="7">
        <v>62128.65</v>
      </c>
      <c r="J27" s="12">
        <v>13733021.210000001</v>
      </c>
    </row>
    <row r="28" spans="4:10" ht="18" customHeight="1" x14ac:dyDescent="0.2">
      <c r="D28" s="4" t="s">
        <v>27</v>
      </c>
      <c r="E28" s="7">
        <v>806944.17</v>
      </c>
      <c r="F28" s="9">
        <v>92095.14</v>
      </c>
      <c r="G28" s="7">
        <v>129904.35</v>
      </c>
      <c r="H28" s="9">
        <v>84678.84</v>
      </c>
      <c r="I28" s="7">
        <v>95118.11</v>
      </c>
      <c r="J28" s="12">
        <v>1208740.6000000001</v>
      </c>
    </row>
    <row r="29" spans="4:10" ht="18" customHeight="1" x14ac:dyDescent="0.2">
      <c r="D29" s="4" t="s">
        <v>28</v>
      </c>
      <c r="E29" s="7">
        <v>3680768</v>
      </c>
      <c r="F29" s="9">
        <v>190427</v>
      </c>
      <c r="G29" s="7">
        <v>366494</v>
      </c>
      <c r="H29" s="9">
        <v>199655</v>
      </c>
      <c r="I29" s="7">
        <v>204853</v>
      </c>
      <c r="J29" s="12">
        <v>4642197</v>
      </c>
    </row>
    <row r="30" spans="4:10" ht="18" customHeight="1" thickBot="1" x14ac:dyDescent="0.25">
      <c r="D30" s="24" t="s">
        <v>29</v>
      </c>
      <c r="E30" s="25">
        <v>1191020.32</v>
      </c>
      <c r="F30" s="26">
        <v>835.7</v>
      </c>
      <c r="G30" s="25">
        <v>89938.21</v>
      </c>
      <c r="H30" s="26">
        <v>0</v>
      </c>
      <c r="I30" s="25">
        <v>233347.38</v>
      </c>
      <c r="J30" s="27">
        <v>1515141.61</v>
      </c>
    </row>
    <row r="31" spans="4:10" ht="18" customHeight="1" thickBot="1" x14ac:dyDescent="0.25">
      <c r="D31" s="30" t="s">
        <v>0</v>
      </c>
      <c r="E31" s="20">
        <f t="shared" ref="E31:J31" si="0">SUM(E8:E30)</f>
        <v>115576455.39052513</v>
      </c>
      <c r="F31" s="20">
        <f t="shared" si="0"/>
        <v>11107072.102835104</v>
      </c>
      <c r="G31" s="20">
        <f t="shared" si="0"/>
        <v>12915815.29210954</v>
      </c>
      <c r="H31" s="20">
        <f t="shared" si="0"/>
        <v>10736171.166279631</v>
      </c>
      <c r="I31" s="20">
        <f t="shared" si="0"/>
        <v>6247536.6809384888</v>
      </c>
      <c r="J31" s="20">
        <f t="shared" si="0"/>
        <v>156583050.6026879</v>
      </c>
    </row>
    <row r="32" spans="4:10" ht="18" customHeight="1" thickBot="1" x14ac:dyDescent="0.25">
      <c r="D32" s="4" t="s">
        <v>30</v>
      </c>
      <c r="E32" s="7">
        <v>33656011.299999997</v>
      </c>
      <c r="F32" s="9">
        <v>5042202.07</v>
      </c>
      <c r="G32" s="7">
        <v>3388087.44</v>
      </c>
      <c r="H32" s="9">
        <v>2868672.56</v>
      </c>
      <c r="I32" s="7">
        <v>452588.05</v>
      </c>
      <c r="J32" s="12">
        <v>45407561.43</v>
      </c>
    </row>
    <row r="33" spans="4:10" ht="18" customHeight="1" thickBot="1" x14ac:dyDescent="0.25">
      <c r="D33" s="30" t="s">
        <v>6</v>
      </c>
      <c r="E33" s="11">
        <f t="shared" ref="E33:J33" si="1">+E31+E32</f>
        <v>149232466.69052511</v>
      </c>
      <c r="F33" s="11">
        <f t="shared" si="1"/>
        <v>16149274.172835104</v>
      </c>
      <c r="G33" s="11">
        <f t="shared" si="1"/>
        <v>16303902.732109539</v>
      </c>
      <c r="H33" s="11">
        <f t="shared" si="1"/>
        <v>13604843.726279631</v>
      </c>
      <c r="I33" s="11">
        <f t="shared" si="1"/>
        <v>6700124.7309384886</v>
      </c>
      <c r="J33" s="11">
        <f t="shared" si="1"/>
        <v>201990612.0326879</v>
      </c>
    </row>
    <row r="34" spans="4:10" x14ac:dyDescent="0.2">
      <c r="D34" s="1" t="s">
        <v>31</v>
      </c>
    </row>
    <row r="35" spans="4:10" x14ac:dyDescent="0.2">
      <c r="D35" s="1" t="s">
        <v>32</v>
      </c>
    </row>
  </sheetData>
  <pageMargins left="0.39370078740157499" right="0.39370078740157499" top="0.59055118110236204" bottom="0.59055118110236204" header="0" footer="0"/>
  <pageSetup paperSize="9" scale="73" orientation="landscape" cellComments="atEnd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workbookViewId="0">
      <selection activeCell="D35" sqref="D35"/>
    </sheetView>
  </sheetViews>
  <sheetFormatPr baseColWidth="10" defaultRowHeight="12.75" x14ac:dyDescent="0.2"/>
  <cols>
    <col min="1" max="3" width="14.42578125" style="1" customWidth="1"/>
    <col min="4" max="4" width="17.85546875" style="1" bestFit="1" customWidth="1"/>
    <col min="5" max="10" width="14.7109375" style="1" customWidth="1"/>
    <col min="11" max="23" width="14.42578125" style="1" customWidth="1"/>
    <col min="24" max="16384" width="11.42578125" style="1"/>
  </cols>
  <sheetData>
    <row r="1" spans="1:10" x14ac:dyDescent="0.2">
      <c r="A1" s="36" t="s">
        <v>33</v>
      </c>
    </row>
    <row r="2" spans="1:10" x14ac:dyDescent="0.2">
      <c r="A2" s="36" t="s">
        <v>34</v>
      </c>
    </row>
    <row r="6" spans="1:10" ht="13.5" thickBot="1" x14ac:dyDescent="0.25"/>
    <row r="7" spans="1:10" ht="30" customHeight="1" x14ac:dyDescent="0.2">
      <c r="D7" s="13" t="s">
        <v>0</v>
      </c>
      <c r="E7" s="14" t="s">
        <v>1</v>
      </c>
      <c r="F7" s="15" t="s">
        <v>2</v>
      </c>
      <c r="G7" s="14" t="s">
        <v>3</v>
      </c>
      <c r="H7" s="15" t="s">
        <v>4</v>
      </c>
      <c r="I7" s="14" t="s">
        <v>5</v>
      </c>
      <c r="J7" s="16" t="s">
        <v>6</v>
      </c>
    </row>
    <row r="8" spans="1:10" ht="18" customHeight="1" x14ac:dyDescent="0.2">
      <c r="D8" s="2" t="s">
        <v>7</v>
      </c>
      <c r="E8" s="5">
        <v>83396830</v>
      </c>
      <c r="F8" s="21">
        <v>7982760</v>
      </c>
      <c r="G8" s="5">
        <v>9069060</v>
      </c>
      <c r="H8" s="21">
        <v>11492660.51</v>
      </c>
      <c r="I8" s="5">
        <v>6042219.4900000002</v>
      </c>
      <c r="J8" s="10">
        <v>117983530</v>
      </c>
    </row>
    <row r="9" spans="1:10" ht="18" customHeight="1" x14ac:dyDescent="0.2">
      <c r="D9" s="4" t="s">
        <v>8</v>
      </c>
      <c r="E9" s="7">
        <v>1070424.3899999999</v>
      </c>
      <c r="F9" s="9">
        <v>38858.26</v>
      </c>
      <c r="G9" s="7">
        <v>101493.19</v>
      </c>
      <c r="H9" s="9">
        <v>123458.57</v>
      </c>
      <c r="I9" s="22">
        <v>125.93</v>
      </c>
      <c r="J9" s="12">
        <v>1334360.3400000001</v>
      </c>
    </row>
    <row r="10" spans="1:10" ht="18" customHeight="1" x14ac:dyDescent="0.2">
      <c r="D10" s="4" t="s">
        <v>9</v>
      </c>
      <c r="E10" s="7">
        <v>17192682</v>
      </c>
      <c r="F10" s="9">
        <v>1667217</v>
      </c>
      <c r="G10" s="7">
        <v>2599903</v>
      </c>
      <c r="H10" s="9">
        <v>948934</v>
      </c>
      <c r="I10" s="22">
        <v>0</v>
      </c>
      <c r="J10" s="12">
        <v>22408736</v>
      </c>
    </row>
    <row r="11" spans="1:10" ht="18" customHeight="1" x14ac:dyDescent="0.2">
      <c r="D11" s="4" t="s">
        <v>10</v>
      </c>
      <c r="E11" s="7">
        <v>2229960</v>
      </c>
      <c r="F11" s="9">
        <v>124050</v>
      </c>
      <c r="G11" s="7">
        <v>310910</v>
      </c>
      <c r="H11" s="23">
        <v>0</v>
      </c>
      <c r="I11" s="22">
        <v>0</v>
      </c>
      <c r="J11" s="12">
        <v>2664920</v>
      </c>
    </row>
    <row r="12" spans="1:10" ht="18" customHeight="1" x14ac:dyDescent="0.2">
      <c r="D12" s="4" t="s">
        <v>11</v>
      </c>
      <c r="E12" s="7">
        <v>2811414.75</v>
      </c>
      <c r="F12" s="9">
        <v>32807.160000000003</v>
      </c>
      <c r="G12" s="7">
        <v>364598.82</v>
      </c>
      <c r="H12" s="23">
        <v>0</v>
      </c>
      <c r="I12" s="7">
        <v>489853.84</v>
      </c>
      <c r="J12" s="12">
        <v>3698674.57</v>
      </c>
    </row>
    <row r="13" spans="1:10" ht="18" customHeight="1" x14ac:dyDescent="0.2">
      <c r="D13" s="4" t="s">
        <v>12</v>
      </c>
      <c r="E13" s="7">
        <v>3652615.35</v>
      </c>
      <c r="F13" s="23">
        <v>0</v>
      </c>
      <c r="G13" s="7">
        <v>414636.93</v>
      </c>
      <c r="H13" s="23">
        <v>0</v>
      </c>
      <c r="I13" s="7">
        <v>64092.08</v>
      </c>
      <c r="J13" s="12">
        <v>4131344.37</v>
      </c>
    </row>
    <row r="14" spans="1:10" ht="18" customHeight="1" x14ac:dyDescent="0.2">
      <c r="D14" s="4" t="s">
        <v>13</v>
      </c>
      <c r="E14" s="7">
        <v>4180200</v>
      </c>
      <c r="F14" s="9">
        <v>1401910</v>
      </c>
      <c r="G14" s="7">
        <v>415020</v>
      </c>
      <c r="H14" s="9">
        <v>782460</v>
      </c>
      <c r="I14" s="7">
        <v>629660</v>
      </c>
      <c r="J14" s="12">
        <v>7409250</v>
      </c>
    </row>
    <row r="15" spans="1:10" ht="18" customHeight="1" x14ac:dyDescent="0.2">
      <c r="D15" s="4" t="s">
        <v>14</v>
      </c>
      <c r="E15" s="7">
        <v>937226.56</v>
      </c>
      <c r="F15" s="9">
        <v>22943.31</v>
      </c>
      <c r="G15" s="7">
        <v>103810.15</v>
      </c>
      <c r="H15" s="23">
        <v>0</v>
      </c>
      <c r="I15" s="7">
        <v>35358.15</v>
      </c>
      <c r="J15" s="12">
        <v>1099338.17</v>
      </c>
    </row>
    <row r="16" spans="1:10" ht="18" customHeight="1" x14ac:dyDescent="0.2">
      <c r="D16" s="4" t="s">
        <v>15</v>
      </c>
      <c r="E16" s="7">
        <v>1441518.29</v>
      </c>
      <c r="F16" s="9">
        <v>108870.2</v>
      </c>
      <c r="G16" s="7">
        <v>245978.46</v>
      </c>
      <c r="H16" s="23">
        <v>0</v>
      </c>
      <c r="I16" s="22">
        <v>0</v>
      </c>
      <c r="J16" s="12">
        <v>1796366.94</v>
      </c>
    </row>
    <row r="17" spans="4:10" ht="18" customHeight="1" x14ac:dyDescent="0.2">
      <c r="D17" s="4" t="s">
        <v>16</v>
      </c>
      <c r="E17" s="7">
        <v>1846708.2246125534</v>
      </c>
      <c r="F17" s="7">
        <v>367281.54442196363</v>
      </c>
      <c r="G17" s="7">
        <v>355765.99759445444</v>
      </c>
      <c r="H17" s="7">
        <v>248677.69851698924</v>
      </c>
      <c r="I17" s="7">
        <v>11833.646314152575</v>
      </c>
      <c r="J17" s="12">
        <f>SUM(E17:I17)</f>
        <v>2830267.111460113</v>
      </c>
    </row>
    <row r="18" spans="4:10" ht="18" customHeight="1" x14ac:dyDescent="0.2">
      <c r="D18" s="4" t="s">
        <v>17</v>
      </c>
      <c r="E18" s="7">
        <v>690272.2</v>
      </c>
      <c r="F18" s="9">
        <v>17376.72</v>
      </c>
      <c r="G18" s="7">
        <v>72520.070000000007</v>
      </c>
      <c r="H18" s="9">
        <v>92484.9</v>
      </c>
      <c r="I18" s="22">
        <v>0</v>
      </c>
      <c r="J18" s="12">
        <v>872653.89</v>
      </c>
    </row>
    <row r="19" spans="4:10" ht="18" customHeight="1" x14ac:dyDescent="0.2">
      <c r="D19" s="4" t="s">
        <v>18</v>
      </c>
      <c r="E19" s="7">
        <v>9332000</v>
      </c>
      <c r="F19" s="9">
        <v>559520</v>
      </c>
      <c r="G19" s="7">
        <v>1292820</v>
      </c>
      <c r="H19" s="9">
        <v>1004070</v>
      </c>
      <c r="I19" s="7">
        <v>29760</v>
      </c>
      <c r="J19" s="12">
        <v>12218170</v>
      </c>
    </row>
    <row r="20" spans="4:10" ht="18" customHeight="1" x14ac:dyDescent="0.2">
      <c r="D20" s="4" t="s">
        <v>19</v>
      </c>
      <c r="E20" s="7">
        <v>5085093.41</v>
      </c>
      <c r="F20" s="9">
        <v>114006.86</v>
      </c>
      <c r="G20" s="7">
        <v>339852.24</v>
      </c>
      <c r="H20" s="9">
        <v>58653.98</v>
      </c>
      <c r="I20" s="7">
        <v>25516.17</v>
      </c>
      <c r="J20" s="12">
        <v>5623122.6600000001</v>
      </c>
    </row>
    <row r="21" spans="4:10" ht="18" customHeight="1" x14ac:dyDescent="0.2">
      <c r="D21" s="4" t="s">
        <v>20</v>
      </c>
      <c r="E21" s="7">
        <v>7093192.1799999997</v>
      </c>
      <c r="F21" s="9">
        <v>332695.58</v>
      </c>
      <c r="G21" s="7">
        <v>694123.25</v>
      </c>
      <c r="H21" s="23">
        <v>0</v>
      </c>
      <c r="I21" s="22">
        <v>0</v>
      </c>
      <c r="J21" s="12">
        <v>8120011</v>
      </c>
    </row>
    <row r="22" spans="4:10" ht="18" customHeight="1" x14ac:dyDescent="0.2">
      <c r="D22" s="4" t="s">
        <v>21</v>
      </c>
      <c r="E22" s="7">
        <v>3148072.19</v>
      </c>
      <c r="F22" s="9">
        <v>234181.25</v>
      </c>
      <c r="G22" s="7">
        <v>356486.84</v>
      </c>
      <c r="H22" s="9">
        <v>477291.04</v>
      </c>
      <c r="I22" s="7">
        <v>173037.31</v>
      </c>
      <c r="J22" s="12">
        <v>4389068.62</v>
      </c>
    </row>
    <row r="23" spans="4:10" ht="18" customHeight="1" x14ac:dyDescent="0.2">
      <c r="D23" s="4" t="s">
        <v>22</v>
      </c>
      <c r="E23" s="7">
        <v>3653910</v>
      </c>
      <c r="F23" s="9">
        <v>49290</v>
      </c>
      <c r="G23" s="7">
        <v>359750</v>
      </c>
      <c r="H23" s="23">
        <v>0</v>
      </c>
      <c r="I23" s="7">
        <v>207720</v>
      </c>
      <c r="J23" s="12">
        <v>4270670</v>
      </c>
    </row>
    <row r="24" spans="4:10" ht="18" customHeight="1" x14ac:dyDescent="0.2">
      <c r="D24" s="4" t="s">
        <v>23</v>
      </c>
      <c r="E24" s="7">
        <v>1501650.92</v>
      </c>
      <c r="F24" s="9">
        <v>148969.60000000001</v>
      </c>
      <c r="G24" s="7">
        <v>186382.07999999999</v>
      </c>
      <c r="H24" s="9">
        <v>259276.1</v>
      </c>
      <c r="I24" s="7">
        <v>338123.11</v>
      </c>
      <c r="J24" s="12">
        <v>2434401.81</v>
      </c>
    </row>
    <row r="25" spans="4:10" ht="18" customHeight="1" x14ac:dyDescent="0.2">
      <c r="D25" s="4" t="s">
        <v>24</v>
      </c>
      <c r="E25" s="7">
        <v>2011471.67</v>
      </c>
      <c r="F25" s="9">
        <v>168506.08</v>
      </c>
      <c r="G25" s="7">
        <v>248360</v>
      </c>
      <c r="H25" s="9">
        <v>174934.59</v>
      </c>
      <c r="I25" s="22">
        <v>901</v>
      </c>
      <c r="J25" s="12">
        <v>2604173.34</v>
      </c>
    </row>
    <row r="26" spans="4:10" ht="18" customHeight="1" x14ac:dyDescent="0.2">
      <c r="D26" s="4" t="s">
        <v>25</v>
      </c>
      <c r="E26" s="7">
        <v>3181074.6</v>
      </c>
      <c r="F26" s="9">
        <v>3347.64</v>
      </c>
      <c r="G26" s="7">
        <v>175267.63</v>
      </c>
      <c r="H26" s="23">
        <v>0</v>
      </c>
      <c r="I26" s="7">
        <v>2203.4299999999998</v>
      </c>
      <c r="J26" s="12">
        <v>3361893.29</v>
      </c>
    </row>
    <row r="27" spans="4:10" ht="18" customHeight="1" x14ac:dyDescent="0.2">
      <c r="D27" s="4" t="s">
        <v>26</v>
      </c>
      <c r="E27" s="7">
        <v>17081262.620000001</v>
      </c>
      <c r="F27" s="9">
        <v>2000913.39</v>
      </c>
      <c r="G27" s="7">
        <v>2336585.44</v>
      </c>
      <c r="H27" s="9">
        <v>158449.35999999999</v>
      </c>
      <c r="I27" s="7">
        <v>50931.09</v>
      </c>
      <c r="J27" s="12">
        <v>21628141.890000001</v>
      </c>
    </row>
    <row r="28" spans="4:10" ht="18" customHeight="1" x14ac:dyDescent="0.2">
      <c r="D28" s="4" t="s">
        <v>27</v>
      </c>
      <c r="E28" s="7">
        <v>1289700.21</v>
      </c>
      <c r="F28" s="9">
        <v>220093.92</v>
      </c>
      <c r="G28" s="7">
        <v>209034.1</v>
      </c>
      <c r="H28" s="9">
        <v>106950.68</v>
      </c>
      <c r="I28" s="7">
        <v>156361.54</v>
      </c>
      <c r="J28" s="12">
        <v>1982140.45</v>
      </c>
    </row>
    <row r="29" spans="4:10" ht="18" customHeight="1" x14ac:dyDescent="0.2">
      <c r="D29" s="4" t="s">
        <v>28</v>
      </c>
      <c r="E29" s="7">
        <v>5972868</v>
      </c>
      <c r="F29" s="9">
        <v>313807</v>
      </c>
      <c r="G29" s="7">
        <v>591901</v>
      </c>
      <c r="H29" s="9">
        <v>330980</v>
      </c>
      <c r="I29" s="7">
        <v>339909</v>
      </c>
      <c r="J29" s="12">
        <v>7549465</v>
      </c>
    </row>
    <row r="30" spans="4:10" ht="18" customHeight="1" thickBot="1" x14ac:dyDescent="0.25">
      <c r="D30" s="24" t="s">
        <v>29</v>
      </c>
      <c r="E30" s="25">
        <v>1894287.37</v>
      </c>
      <c r="F30" s="31">
        <v>1554.09</v>
      </c>
      <c r="G30" s="25">
        <v>138957.84</v>
      </c>
      <c r="H30" s="26">
        <v>0</v>
      </c>
      <c r="I30" s="25">
        <v>353343.7</v>
      </c>
      <c r="J30" s="27">
        <v>2388143</v>
      </c>
    </row>
    <row r="31" spans="4:10" ht="18" customHeight="1" thickBot="1" x14ac:dyDescent="0.25">
      <c r="D31" s="17" t="s">
        <v>0</v>
      </c>
      <c r="E31" s="18">
        <f t="shared" ref="E31:J31" si="0">SUM(E8:E30)</f>
        <v>180694434.93461254</v>
      </c>
      <c r="F31" s="18">
        <f t="shared" si="0"/>
        <v>15910959.604421964</v>
      </c>
      <c r="G31" s="18">
        <f t="shared" si="0"/>
        <v>20983217.037594456</v>
      </c>
      <c r="H31" s="18">
        <f t="shared" si="0"/>
        <v>16259281.428516988</v>
      </c>
      <c r="I31" s="18">
        <f t="shared" si="0"/>
        <v>8950949.4863141514</v>
      </c>
      <c r="J31" s="18">
        <f t="shared" si="0"/>
        <v>242798842.45146006</v>
      </c>
    </row>
    <row r="32" spans="4:10" ht="18" customHeight="1" thickBot="1" x14ac:dyDescent="0.25">
      <c r="D32" s="4" t="s">
        <v>30</v>
      </c>
      <c r="E32" s="7">
        <v>50475320.810000002</v>
      </c>
      <c r="F32" s="9">
        <v>7237772.1600000001</v>
      </c>
      <c r="G32" s="7">
        <v>5431229.25</v>
      </c>
      <c r="H32" s="9">
        <v>3988945.63</v>
      </c>
      <c r="I32" s="7">
        <v>774806.17</v>
      </c>
      <c r="J32" s="12">
        <v>67908074.030000001</v>
      </c>
    </row>
    <row r="33" spans="4:10" ht="18" customHeight="1" thickBot="1" x14ac:dyDescent="0.25">
      <c r="D33" s="3" t="s">
        <v>6</v>
      </c>
      <c r="E33" s="6">
        <f t="shared" ref="E33:J33" si="1">+E31+E32</f>
        <v>231169755.74461254</v>
      </c>
      <c r="F33" s="6">
        <f t="shared" si="1"/>
        <v>23148731.764421962</v>
      </c>
      <c r="G33" s="6">
        <f t="shared" si="1"/>
        <v>26414446.287594456</v>
      </c>
      <c r="H33" s="6">
        <f t="shared" si="1"/>
        <v>20248227.058516987</v>
      </c>
      <c r="I33" s="6">
        <f t="shared" si="1"/>
        <v>9725755.6563141514</v>
      </c>
      <c r="J33" s="6">
        <f t="shared" si="1"/>
        <v>310706916.48146009</v>
      </c>
    </row>
    <row r="34" spans="4:10" x14ac:dyDescent="0.2">
      <c r="D34" s="1" t="s">
        <v>31</v>
      </c>
    </row>
    <row r="35" spans="4:10" x14ac:dyDescent="0.2">
      <c r="D35" s="1" t="s">
        <v>32</v>
      </c>
    </row>
  </sheetData>
  <pageMargins left="0.39370078740157499" right="0.39370078740157499" top="0.59055118110236204" bottom="0.59055118110236204" header="0" footer="0"/>
  <pageSetup paperSize="9" scale="73" orientation="landscape" cellComments="atEnd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showGridLines="0" tabSelected="1" workbookViewId="0">
      <selection activeCell="B8" sqref="B8"/>
    </sheetView>
  </sheetViews>
  <sheetFormatPr baseColWidth="10" defaultRowHeight="12.75" x14ac:dyDescent="0.2"/>
  <cols>
    <col min="1" max="3" width="14.42578125" style="1" customWidth="1"/>
    <col min="4" max="4" width="17.85546875" style="1" bestFit="1" customWidth="1"/>
    <col min="5" max="10" width="14.7109375" style="1" customWidth="1"/>
    <col min="11" max="11" width="14.42578125" style="32" customWidth="1"/>
    <col min="12" max="23" width="14.42578125" style="1" customWidth="1"/>
    <col min="24" max="16384" width="11.42578125" style="1"/>
  </cols>
  <sheetData>
    <row r="1" spans="1:34" x14ac:dyDescent="0.2">
      <c r="A1" s="36" t="s">
        <v>33</v>
      </c>
    </row>
    <row r="2" spans="1:34" x14ac:dyDescent="0.2">
      <c r="A2" s="36" t="s">
        <v>34</v>
      </c>
    </row>
    <row r="6" spans="1:34" ht="13.5" thickBot="1" x14ac:dyDescent="0.25"/>
    <row r="7" spans="1:34" ht="30" customHeight="1" x14ac:dyDescent="0.2">
      <c r="D7" s="13" t="s">
        <v>0</v>
      </c>
      <c r="E7" s="14" t="s">
        <v>1</v>
      </c>
      <c r="F7" s="15" t="s">
        <v>2</v>
      </c>
      <c r="G7" s="14" t="s">
        <v>3</v>
      </c>
      <c r="H7" s="15" t="s">
        <v>4</v>
      </c>
      <c r="I7" s="14" t="s">
        <v>5</v>
      </c>
      <c r="J7" s="16" t="s">
        <v>6</v>
      </c>
    </row>
    <row r="8" spans="1:34" ht="18" customHeight="1" x14ac:dyDescent="0.2">
      <c r="D8" s="2" t="s">
        <v>7</v>
      </c>
      <c r="E8" s="5">
        <v>114691521.95</v>
      </c>
      <c r="F8" s="21">
        <v>12312444.4</v>
      </c>
      <c r="G8" s="5">
        <v>12911066.23</v>
      </c>
      <c r="H8" s="21">
        <v>12332941.390000001</v>
      </c>
      <c r="I8" s="5">
        <v>6973470.0700000003</v>
      </c>
      <c r="J8" s="10">
        <v>159221444.05000001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4" ht="18" customHeight="1" x14ac:dyDescent="0.2">
      <c r="D9" s="4" t="s">
        <v>8</v>
      </c>
      <c r="E9" s="7">
        <v>1467210.64</v>
      </c>
      <c r="F9" s="9">
        <v>45897.4</v>
      </c>
      <c r="G9" s="7">
        <v>145335.01999999999</v>
      </c>
      <c r="H9" s="9">
        <v>149564.01999999999</v>
      </c>
      <c r="I9" s="22">
        <v>198.04</v>
      </c>
      <c r="J9" s="12">
        <v>1808205.11</v>
      </c>
      <c r="L9" s="32"/>
    </row>
    <row r="10" spans="1:34" ht="18" customHeight="1" x14ac:dyDescent="0.2">
      <c r="D10" s="4" t="s">
        <v>9</v>
      </c>
      <c r="E10" s="7">
        <v>23868032.940000001</v>
      </c>
      <c r="F10" s="9">
        <v>2096282.88</v>
      </c>
      <c r="G10" s="7">
        <v>3760458.26</v>
      </c>
      <c r="H10" s="9">
        <v>1161008.8600000001</v>
      </c>
      <c r="I10" s="22">
        <v>0</v>
      </c>
      <c r="J10" s="12">
        <v>30885782.949999999</v>
      </c>
      <c r="L10" s="32"/>
    </row>
    <row r="11" spans="1:34" ht="18" customHeight="1" x14ac:dyDescent="0.2">
      <c r="D11" s="4" t="s">
        <v>10</v>
      </c>
      <c r="E11" s="7">
        <v>3116070</v>
      </c>
      <c r="F11" s="9">
        <v>153530</v>
      </c>
      <c r="G11" s="7">
        <v>455000</v>
      </c>
      <c r="H11" s="23">
        <v>0</v>
      </c>
      <c r="I11" s="22">
        <v>0</v>
      </c>
      <c r="J11" s="12">
        <v>3724600</v>
      </c>
      <c r="L11" s="32"/>
    </row>
    <row r="12" spans="1:34" ht="18" customHeight="1" x14ac:dyDescent="0.2">
      <c r="D12" s="4" t="s">
        <v>11</v>
      </c>
      <c r="E12" s="7">
        <v>4295038.05</v>
      </c>
      <c r="F12" s="9">
        <v>47864.3</v>
      </c>
      <c r="G12" s="7">
        <v>517395.07</v>
      </c>
      <c r="H12" s="23">
        <v>0</v>
      </c>
      <c r="I12" s="7">
        <v>264293.02</v>
      </c>
      <c r="J12" s="12">
        <v>5124590.4400000004</v>
      </c>
      <c r="L12" s="32"/>
    </row>
    <row r="13" spans="1:34" ht="18" customHeight="1" x14ac:dyDescent="0.2">
      <c r="D13" s="4" t="s">
        <v>12</v>
      </c>
      <c r="E13" s="7">
        <v>4781486.68</v>
      </c>
      <c r="F13" s="23">
        <v>0</v>
      </c>
      <c r="G13" s="7">
        <v>568372.69999999995</v>
      </c>
      <c r="H13" s="23">
        <v>0</v>
      </c>
      <c r="I13" s="7">
        <v>87466.79</v>
      </c>
      <c r="J13" s="12">
        <v>5437326.1600000001</v>
      </c>
      <c r="L13" s="32"/>
    </row>
    <row r="14" spans="1:34" ht="18" customHeight="1" x14ac:dyDescent="0.2">
      <c r="D14" s="4" t="s">
        <v>13</v>
      </c>
      <c r="E14" s="7">
        <v>5931390</v>
      </c>
      <c r="F14" s="9">
        <v>1998300</v>
      </c>
      <c r="G14" s="7">
        <v>610330</v>
      </c>
      <c r="H14" s="9">
        <v>1031620</v>
      </c>
      <c r="I14" s="7">
        <v>828840</v>
      </c>
      <c r="J14" s="12">
        <v>10400480</v>
      </c>
      <c r="L14" s="32"/>
    </row>
    <row r="15" spans="1:34" ht="18" customHeight="1" x14ac:dyDescent="0.2">
      <c r="D15" s="4" t="s">
        <v>14</v>
      </c>
      <c r="E15" s="7">
        <v>1329779.4099999999</v>
      </c>
      <c r="F15" s="9">
        <v>28589.52</v>
      </c>
      <c r="G15" s="7">
        <v>153325.01999999999</v>
      </c>
      <c r="H15" s="23">
        <v>0</v>
      </c>
      <c r="I15" s="7">
        <v>47312.85</v>
      </c>
      <c r="J15" s="12">
        <v>1559006.81</v>
      </c>
      <c r="L15" s="32"/>
    </row>
    <row r="16" spans="1:34" ht="18" customHeight="1" x14ac:dyDescent="0.2">
      <c r="D16" s="4" t="s">
        <v>15</v>
      </c>
      <c r="E16" s="7">
        <v>2039422.61</v>
      </c>
      <c r="F16" s="9">
        <v>131979.12</v>
      </c>
      <c r="G16" s="7">
        <v>356183.02</v>
      </c>
      <c r="H16" s="23">
        <v>0</v>
      </c>
      <c r="I16" s="22">
        <v>0</v>
      </c>
      <c r="J16" s="12">
        <v>2527584.75</v>
      </c>
      <c r="L16" s="32"/>
    </row>
    <row r="17" spans="4:12" ht="18" customHeight="1" x14ac:dyDescent="0.2">
      <c r="D17" s="33" t="s">
        <v>16</v>
      </c>
      <c r="E17" s="7">
        <v>2572479.0335400002</v>
      </c>
      <c r="F17" s="7">
        <v>434521.8950800001</v>
      </c>
      <c r="G17" s="7">
        <v>481842.79074999999</v>
      </c>
      <c r="H17" s="7">
        <v>326018.89968999999</v>
      </c>
      <c r="I17" s="7">
        <v>15359.454560000004</v>
      </c>
      <c r="J17" s="12">
        <v>3830222.0736200004</v>
      </c>
      <c r="L17" s="32"/>
    </row>
    <row r="18" spans="4:12" ht="18" customHeight="1" x14ac:dyDescent="0.2">
      <c r="D18" s="4" t="s">
        <v>17</v>
      </c>
      <c r="E18" s="7">
        <v>997123.32</v>
      </c>
      <c r="F18" s="9">
        <v>19495.16</v>
      </c>
      <c r="G18" s="7">
        <v>105092.02</v>
      </c>
      <c r="H18" s="9">
        <v>118303.28</v>
      </c>
      <c r="I18" s="22">
        <v>0</v>
      </c>
      <c r="J18" s="12">
        <v>1240013.78</v>
      </c>
      <c r="L18" s="32"/>
    </row>
    <row r="19" spans="4:12" ht="18" customHeight="1" x14ac:dyDescent="0.2">
      <c r="D19" s="4" t="s">
        <v>18</v>
      </c>
      <c r="E19" s="7">
        <v>12797855.15</v>
      </c>
      <c r="F19" s="9">
        <v>664894.96</v>
      </c>
      <c r="G19" s="7">
        <v>1843256.13</v>
      </c>
      <c r="H19" s="9">
        <v>1162756.73</v>
      </c>
      <c r="I19" s="7">
        <v>29760</v>
      </c>
      <c r="J19" s="12">
        <v>16498522.970000001</v>
      </c>
      <c r="L19" s="32"/>
    </row>
    <row r="20" spans="4:12" ht="18" customHeight="1" x14ac:dyDescent="0.2">
      <c r="D20" s="4" t="s">
        <v>19</v>
      </c>
      <c r="E20" s="7">
        <v>6982300</v>
      </c>
      <c r="F20" s="9">
        <v>129710</v>
      </c>
      <c r="G20" s="7">
        <v>475850</v>
      </c>
      <c r="H20" s="9">
        <v>67390</v>
      </c>
      <c r="I20" s="7">
        <v>29140</v>
      </c>
      <c r="J20" s="12">
        <v>7684390</v>
      </c>
      <c r="L20" s="32"/>
    </row>
    <row r="21" spans="4:12" ht="18" customHeight="1" x14ac:dyDescent="0.2">
      <c r="D21" s="4" t="s">
        <v>20</v>
      </c>
      <c r="E21" s="7">
        <v>9540398.5600000005</v>
      </c>
      <c r="F21" s="9">
        <v>408862.29</v>
      </c>
      <c r="G21" s="7">
        <v>1097760.33</v>
      </c>
      <c r="H21" s="23">
        <v>0</v>
      </c>
      <c r="I21" s="22">
        <v>0</v>
      </c>
      <c r="J21" s="12">
        <v>11047021.189999999</v>
      </c>
      <c r="L21" s="32"/>
    </row>
    <row r="22" spans="4:12" ht="18" customHeight="1" x14ac:dyDescent="0.2">
      <c r="D22" s="4" t="s">
        <v>21</v>
      </c>
      <c r="E22" s="7">
        <v>4261872.49</v>
      </c>
      <c r="F22" s="9">
        <v>277419.18</v>
      </c>
      <c r="G22" s="7">
        <v>511627.72</v>
      </c>
      <c r="H22" s="9">
        <v>630410.67000000004</v>
      </c>
      <c r="I22" s="7">
        <v>233435.64</v>
      </c>
      <c r="J22" s="12">
        <v>5914765.7000000002</v>
      </c>
      <c r="L22" s="32"/>
    </row>
    <row r="23" spans="4:12" ht="18" customHeight="1" x14ac:dyDescent="0.2">
      <c r="D23" s="4" t="s">
        <v>22</v>
      </c>
      <c r="E23" s="7">
        <v>5101049.0599999996</v>
      </c>
      <c r="F23" s="9">
        <v>66140.31</v>
      </c>
      <c r="G23" s="7">
        <v>512689.17</v>
      </c>
      <c r="H23" s="23">
        <v>0</v>
      </c>
      <c r="I23" s="7">
        <v>281944.78000000003</v>
      </c>
      <c r="J23" s="12">
        <v>5961823.3200000003</v>
      </c>
      <c r="L23" s="32"/>
    </row>
    <row r="24" spans="4:12" ht="18" customHeight="1" x14ac:dyDescent="0.2">
      <c r="D24" s="4" t="s">
        <v>23</v>
      </c>
      <c r="E24" s="7">
        <v>2093132.09</v>
      </c>
      <c r="F24" s="9">
        <v>178789.92</v>
      </c>
      <c r="G24" s="7">
        <v>259612.54</v>
      </c>
      <c r="H24" s="9">
        <v>330071.63</v>
      </c>
      <c r="I24" s="7">
        <v>465259.06</v>
      </c>
      <c r="J24" s="12">
        <v>3326865.24</v>
      </c>
      <c r="L24" s="32"/>
    </row>
    <row r="25" spans="4:12" ht="18" customHeight="1" x14ac:dyDescent="0.2">
      <c r="D25" s="33" t="s">
        <v>24</v>
      </c>
      <c r="E25" s="7">
        <v>2790524.47964</v>
      </c>
      <c r="F25" s="7">
        <v>210206.07185000004</v>
      </c>
      <c r="G25" s="7">
        <v>346342.84773999994</v>
      </c>
      <c r="H25" s="7">
        <v>243459.08475000004</v>
      </c>
      <c r="I25" s="7">
        <v>340200</v>
      </c>
      <c r="J25" s="12">
        <f>SUM(E25:I25)</f>
        <v>3930732.48398</v>
      </c>
      <c r="L25" s="32"/>
    </row>
    <row r="26" spans="4:12" ht="18" customHeight="1" x14ac:dyDescent="0.2">
      <c r="D26" s="4" t="s">
        <v>25</v>
      </c>
      <c r="E26" s="7">
        <v>4422086.99</v>
      </c>
      <c r="F26" s="9">
        <v>4031.91</v>
      </c>
      <c r="G26" s="7">
        <v>274116.27</v>
      </c>
      <c r="H26" s="23">
        <v>0</v>
      </c>
      <c r="I26" s="7">
        <v>3450.79</v>
      </c>
      <c r="J26" s="12">
        <v>4703685.95</v>
      </c>
      <c r="L26" s="32"/>
    </row>
    <row r="27" spans="4:12" ht="18" customHeight="1" x14ac:dyDescent="0.2">
      <c r="D27" s="4" t="s">
        <v>26</v>
      </c>
      <c r="E27" s="7">
        <v>23757828.68</v>
      </c>
      <c r="F27" s="9">
        <v>2709263.85</v>
      </c>
      <c r="G27" s="7">
        <v>3310984.9</v>
      </c>
      <c r="H27" s="9">
        <v>206662.79</v>
      </c>
      <c r="I27" s="7">
        <v>71938.03</v>
      </c>
      <c r="J27" s="12">
        <v>30056678.25</v>
      </c>
      <c r="L27" s="32"/>
    </row>
    <row r="28" spans="4:12" ht="18" customHeight="1" x14ac:dyDescent="0.2">
      <c r="D28" s="4" t="s">
        <v>27</v>
      </c>
      <c r="E28" s="7">
        <v>1829591.54</v>
      </c>
      <c r="F28" s="9">
        <v>291516.58</v>
      </c>
      <c r="G28" s="7">
        <v>299168.89</v>
      </c>
      <c r="H28" s="9">
        <v>135614.94</v>
      </c>
      <c r="I28" s="7">
        <v>212605.04</v>
      </c>
      <c r="J28" s="12">
        <v>2768496.98</v>
      </c>
      <c r="L28" s="32"/>
    </row>
    <row r="29" spans="4:12" ht="18" customHeight="1" x14ac:dyDescent="0.2">
      <c r="D29" s="4" t="s">
        <v>28</v>
      </c>
      <c r="E29" s="7">
        <v>8239886</v>
      </c>
      <c r="F29" s="9">
        <v>578857</v>
      </c>
      <c r="G29" s="7">
        <v>843386</v>
      </c>
      <c r="H29" s="9">
        <v>537552</v>
      </c>
      <c r="I29" s="7">
        <v>488985</v>
      </c>
      <c r="J29" s="12">
        <v>10688666</v>
      </c>
      <c r="L29" s="32"/>
    </row>
    <row r="30" spans="4:12" ht="18" customHeight="1" thickBot="1" x14ac:dyDescent="0.25">
      <c r="D30" s="4" t="s">
        <v>29</v>
      </c>
      <c r="E30" s="7">
        <v>2504734.11087</v>
      </c>
      <c r="F30" s="7">
        <v>5431.0850700000001</v>
      </c>
      <c r="G30" s="7">
        <v>210165.92022</v>
      </c>
      <c r="H30" s="7">
        <v>0</v>
      </c>
      <c r="I30" s="7">
        <v>575510.65198000008</v>
      </c>
      <c r="J30" s="12">
        <v>3295841.7681400003</v>
      </c>
      <c r="L30" s="32"/>
    </row>
    <row r="31" spans="4:12" ht="18" customHeight="1" thickBot="1" x14ac:dyDescent="0.25">
      <c r="D31" s="30" t="s">
        <v>0</v>
      </c>
      <c r="E31" s="11">
        <f t="shared" ref="E31:J31" si="0">SUM(E8:E30)</f>
        <v>249410813.78405008</v>
      </c>
      <c r="F31" s="11">
        <f t="shared" si="0"/>
        <v>22794027.832000002</v>
      </c>
      <c r="G31" s="11">
        <f t="shared" si="0"/>
        <v>30049360.848709989</v>
      </c>
      <c r="H31" s="11">
        <f t="shared" si="0"/>
        <v>18433374.294440001</v>
      </c>
      <c r="I31" s="11">
        <f t="shared" si="0"/>
        <v>10949169.216539998</v>
      </c>
      <c r="J31" s="11">
        <f t="shared" si="0"/>
        <v>331636745.97574002</v>
      </c>
      <c r="L31" s="32"/>
    </row>
    <row r="32" spans="4:12" ht="18" customHeight="1" thickBot="1" x14ac:dyDescent="0.25">
      <c r="D32" s="4" t="s">
        <v>30</v>
      </c>
      <c r="E32" s="7">
        <v>69304136.157820001</v>
      </c>
      <c r="F32" s="9">
        <v>10074845.12184</v>
      </c>
      <c r="G32" s="34">
        <v>7799587.8855100004</v>
      </c>
      <c r="H32" s="34">
        <v>5561719.1230600001</v>
      </c>
      <c r="I32" s="34">
        <v>1096144.71683</v>
      </c>
      <c r="J32" s="12">
        <v>93836433.005060002</v>
      </c>
      <c r="L32" s="32"/>
    </row>
    <row r="33" spans="4:12" ht="18" customHeight="1" thickBot="1" x14ac:dyDescent="0.25">
      <c r="D33" s="3" t="s">
        <v>6</v>
      </c>
      <c r="E33" s="6">
        <f t="shared" ref="E33:J33" si="1">+E31+E32</f>
        <v>318714949.94187009</v>
      </c>
      <c r="F33" s="6">
        <f t="shared" si="1"/>
        <v>32868872.953840002</v>
      </c>
      <c r="G33" s="6">
        <f t="shared" si="1"/>
        <v>37848948.734219991</v>
      </c>
      <c r="H33" s="6">
        <f t="shared" si="1"/>
        <v>23995093.4175</v>
      </c>
      <c r="I33" s="6">
        <f t="shared" si="1"/>
        <v>12045313.933369998</v>
      </c>
      <c r="J33" s="6">
        <f t="shared" si="1"/>
        <v>425473178.98080003</v>
      </c>
      <c r="L33" s="32"/>
    </row>
    <row r="34" spans="4:12" x14ac:dyDescent="0.2">
      <c r="D34" s="1" t="s">
        <v>31</v>
      </c>
      <c r="L34" s="32"/>
    </row>
    <row r="35" spans="4:12" x14ac:dyDescent="0.2">
      <c r="D35" s="1" t="s">
        <v>32</v>
      </c>
      <c r="J35" s="32"/>
      <c r="L35" s="32"/>
    </row>
    <row r="37" spans="4:12" x14ac:dyDescent="0.2">
      <c r="E37" s="35"/>
      <c r="F37" s="35"/>
      <c r="G37" s="35"/>
      <c r="H37" s="35"/>
      <c r="I37" s="35"/>
      <c r="J37" s="35"/>
    </row>
    <row r="38" spans="4:12" x14ac:dyDescent="0.2">
      <c r="K38" s="1"/>
    </row>
    <row r="39" spans="4:12" x14ac:dyDescent="0.2">
      <c r="K39" s="1"/>
    </row>
    <row r="40" spans="4:12" x14ac:dyDescent="0.2">
      <c r="K40" s="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 TRIM</vt:lpstr>
      <vt:lpstr>ACUM II TRIM</vt:lpstr>
      <vt:lpstr>ACUM III TRIM</vt:lpstr>
      <vt:lpstr>ACUM IV TRIM</vt:lpstr>
      <vt:lpstr>'ACUM II TRIM'!Área_de_impresión</vt:lpstr>
      <vt:lpstr>'ACUM III TRIM'!Área_de_impresión</vt:lpstr>
      <vt:lpstr>'ACUM IV TRIM'!Área_de_impresión</vt:lpstr>
      <vt:lpstr>'I TRIM'!Área_de_impresión</vt:lpstr>
    </vt:vector>
  </TitlesOfParts>
  <Company>MECON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MECON</dc:creator>
  <cp:lastModifiedBy>Analia Valeria Fortes</cp:lastModifiedBy>
  <cp:lastPrinted>2020-07-17T21:41:59Z</cp:lastPrinted>
  <dcterms:created xsi:type="dcterms:W3CDTF">2009-07-06T13:47:01Z</dcterms:created>
  <dcterms:modified xsi:type="dcterms:W3CDTF">2020-07-17T22:12:03Z</dcterms:modified>
</cp:coreProperties>
</file>