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TOP-Información Mensual\2025\"/>
    </mc:Choice>
  </mc:AlternateContent>
  <bookViews>
    <workbookView xWindow="120" yWindow="120" windowWidth="20115" windowHeight="6990" tabRatio="591"/>
  </bookViews>
  <sheets>
    <sheet name="IIBB" sheetId="1" r:id="rId1"/>
    <sheet name="INMOBILIARIO" sheetId="2" r:id="rId2"/>
    <sheet name="SELLOS" sheetId="3" r:id="rId3"/>
    <sheet name="AUTOMOTORES" sheetId="4" r:id="rId4"/>
    <sheet name="OTROS" sheetId="5" r:id="rId5"/>
    <sheet name="TOTAL" sheetId="6" r:id="rId6"/>
    <sheet name="Fuente-Metodología" sheetId="10" r:id="rId7"/>
    <sheet name="Potestades Tributarias" sheetId="9" r:id="rId8"/>
  </sheets>
  <externalReferences>
    <externalReference r:id="rId9"/>
    <externalReference r:id="rId10"/>
  </externalReferences>
  <definedNames>
    <definedName name="\a" localSheetId="6">#REF!</definedName>
    <definedName name="\a" localSheetId="7">#REF!</definedName>
    <definedName name="\a">#REF!</definedName>
    <definedName name="\b" localSheetId="6">#REF!</definedName>
    <definedName name="\b" localSheetId="7">#REF!</definedName>
    <definedName name="\b">#REF!</definedName>
    <definedName name="\c" localSheetId="6">#REF!</definedName>
    <definedName name="\c" localSheetId="7">#REF!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localSheetId="6" hidden="1">{FALSE,FALSE,-1.25,-15.5,484.5,276.75,FALSE,FALSE,TRUE,TRUE,0,12,#N/A,46,#N/A,2.93460490463215,15.35,1,FALSE,FALSE,3,TRUE,1,FALSE,100,"Swvu.PLA1.","ACwvu.PLA1.",#N/A,FALSE,FALSE,0,0,0,0,2,"","",TRUE,TRUE,FALSE,FALSE,1,60,#N/A,#N/A,FALSE,FALSE,FALSE,FALSE,FALSE,FALSE,FALSE,9,65532,65532,FALSE,FALSE,TRUE,TRUE,TRUE}</definedName>
    <definedName name="_ex2" localSheetId="7" hidden="1">{FALSE,FALSE,-1.25,-15.5,484.5,276.75,FALSE,FALSE,TRUE,TRUE,0,12,#N/A,46,#N/A,2.93460490463215,15.35,1,FALSE,FALSE,3,TRUE,1,FALSE,100,"Swvu.PLA1.","ACwvu.PLA1.",#N/A,FALSE,FALSE,0,0,0,0,2,"","",TRUE,TRUE,FALSE,FALSE,1,60,#N/A,#N/A,FALSE,FALSE,FALSE,FALSE,FALSE,FALSE,FALSE,9,65532,65532,FALSE,FALSE,TRUE,TRUE,TRUE}</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AUTOMOTORES!$B$2:$O$32</definedName>
    <definedName name="_xlnm.Print_Area" localSheetId="6">'Fuente-Metodología'!$B$1:$C$32</definedName>
    <definedName name="_xlnm.Print_Area" localSheetId="0">IIBB!$B$2:$O$35</definedName>
    <definedName name="_xlnm.Print_Area" localSheetId="1">INMOBILIARIO!$B$2:$O$32</definedName>
    <definedName name="_xlnm.Print_Area" localSheetId="4">OTROS!$B$2:$O$32</definedName>
    <definedName name="_xlnm.Print_Area" localSheetId="7">'Potestades Tributarias'!$A$8:$G$37</definedName>
    <definedName name="_xlnm.Print_Area" localSheetId="2">SELLOS!$B$2:$O$32</definedName>
    <definedName name="_xlnm.Print_Area" localSheetId="5">TOTAL!$B$2:$O$32</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6"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7"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6"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7"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62913"/>
</workbook>
</file>

<file path=xl/calcChain.xml><?xml version="1.0" encoding="utf-8"?>
<calcChain xmlns="http://schemas.openxmlformats.org/spreadsheetml/2006/main">
  <c r="B3" i="6" l="1"/>
  <c r="B3" i="5"/>
  <c r="B3" i="2"/>
  <c r="B3" i="3"/>
  <c r="B3" i="4"/>
  <c r="M20" i="6" l="1"/>
  <c r="G20" i="6"/>
  <c r="I20" i="6"/>
  <c r="K20" i="6"/>
  <c r="O20" i="1"/>
  <c r="C20" i="6"/>
  <c r="E20" i="6"/>
  <c r="F20" i="6"/>
  <c r="J20" i="6"/>
  <c r="N20" i="6"/>
  <c r="L20" i="6"/>
  <c r="H20" i="6"/>
  <c r="D20" i="6"/>
  <c r="O9" i="1" l="1"/>
  <c r="O10" i="1"/>
  <c r="O11" i="1"/>
  <c r="O12" i="1"/>
  <c r="O13" i="1"/>
  <c r="O14" i="1"/>
  <c r="O15" i="1"/>
  <c r="O16" i="1"/>
  <c r="O17" i="1"/>
  <c r="O18" i="1"/>
  <c r="O19"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O20" i="6"/>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<sst xmlns="http://schemas.openxmlformats.org/spreadsheetml/2006/main" count="494" uniqueCount="94">
  <si>
    <t>IMPUESTOS SOBRE LOS INGRESOS BRUTOS</t>
  </si>
  <si>
    <t>IMPUESTO INMOBILIARIO</t>
  </si>
  <si>
    <t>IMPUESTOS A LOS SELLOS</t>
  </si>
  <si>
    <t>IMPUESTOS AUTOMOTOR</t>
  </si>
  <si>
    <t>OTROS IMPUESTOS</t>
  </si>
  <si>
    <t>RECURSOS TRIBUTARIOS PROVINCIALES</t>
  </si>
  <si>
    <t>en millones de pesos</t>
  </si>
  <si>
    <t>Sin información</t>
  </si>
  <si>
    <t>Información remitida por la provincia</t>
  </si>
  <si>
    <t>POTESTADES TRIBUTARIAS DELEGADAS</t>
  </si>
  <si>
    <t>Provincial</t>
  </si>
  <si>
    <t>Municipal</t>
  </si>
  <si>
    <t>Municipal (**)</t>
  </si>
  <si>
    <t>Municipal  (*)</t>
  </si>
  <si>
    <t>(*) sólo incluye la derivada del Convenio Multilateral y contribuyentes directos fuera de ejido municipal. La originada por contribuyentes directos dentro del ejido municipal se encuentra delegada a los gobiernos municipales</t>
  </si>
  <si>
    <t>https://dpip.sanluis.gov.ar/informes/</t>
  </si>
  <si>
    <t>https://www.aref.gob.ar/estadistica-tributaria/</t>
  </si>
  <si>
    <t>https://atp.chaco.gob.ar/recaudacion</t>
  </si>
  <si>
    <t>https://www.rentasjujuy.gob.ar/recaudacion/</t>
  </si>
  <si>
    <t>https://www.dgiplarioja.gob.ar/frontend51/page?1,principal,LR-Informes-de-Recaudacion,O,es,0,</t>
  </si>
  <si>
    <t>http://www.rentastucuman.gob.ar/nomina/rentastuc2/nwdatos_interes/recaudacion.php</t>
  </si>
  <si>
    <t>https://www.gba.gob.ar/economia/direccion_provincial_de_politica_tributaria/recaudacion_provincial</t>
  </si>
  <si>
    <t>https://portal.entrerios.gov.ar/haciendayfinanzas/analisisfiscal/ps/ingresospublicos/6792</t>
  </si>
  <si>
    <t>https://www.formosa.gob.ar/atp/recaudaciones</t>
  </si>
  <si>
    <t>https://www.atm.mendoza.gov.ar/portalatm/zoneBottom/datosInteres/recaudacion/recaudacion_por_impuesto_anual.jsp</t>
  </si>
  <si>
    <t>https://atmisiones.gob.ar/documentacion-y-estadisticas/</t>
  </si>
  <si>
    <t>https://dprneuquen.gob.ar/recaudacion-mensual/</t>
  </si>
  <si>
    <t>https://agencia.rionegro.gov.ar/?contID=60047</t>
  </si>
  <si>
    <t>https://www.dgrsalta.gov.ar/Inicio/OtrasGestiones/Estadisticas/2024</t>
  </si>
  <si>
    <t>https://recaudacionrentas.sanjuan.gob.ar/</t>
  </si>
  <si>
    <t>https://www.asip.gob.ar/recaudacion/</t>
  </si>
  <si>
    <t>https://www.santafe.gov.ar/index.php/web/content/view/full/251542/(subtema)/116436</t>
  </si>
  <si>
    <t>https://www.agip.gob.ar/informacion-de-utilidad/recaudacion/recaudacion</t>
  </si>
  <si>
    <t xml:space="preserve">Nota: </t>
  </si>
  <si>
    <t>SUBSECRETARÍA DE COORDINACIÓN FISCAL PROVINCIAL</t>
  </si>
  <si>
    <t>Jurisdicción</t>
  </si>
  <si>
    <t>Ingresos Brutos</t>
  </si>
  <si>
    <t>Inmobiliario</t>
  </si>
  <si>
    <t>Automotor</t>
  </si>
  <si>
    <t>Sellos</t>
  </si>
  <si>
    <t>Directos</t>
  </si>
  <si>
    <t>Conv. Mult.</t>
  </si>
  <si>
    <t>Urbano</t>
  </si>
  <si>
    <t>Rural</t>
  </si>
  <si>
    <t>Buenos Aires</t>
  </si>
  <si>
    <t>Catamarca</t>
  </si>
  <si>
    <t>Córdoba</t>
  </si>
  <si>
    <t>Corrientes</t>
  </si>
  <si>
    <t>Chaco</t>
  </si>
  <si>
    <t>Chubut</t>
  </si>
  <si>
    <t>Entre Ríos</t>
  </si>
  <si>
    <t>Formosa</t>
  </si>
  <si>
    <t>Jujuy</t>
  </si>
  <si>
    <t>La Pampa</t>
  </si>
  <si>
    <t>La Rioja</t>
  </si>
  <si>
    <t>Mendoza</t>
  </si>
  <si>
    <t>Misiones</t>
  </si>
  <si>
    <t>Neuquén</t>
  </si>
  <si>
    <t>Río Negro</t>
  </si>
  <si>
    <t>Salta</t>
  </si>
  <si>
    <t>San Juan</t>
  </si>
  <si>
    <t>San Luis</t>
  </si>
  <si>
    <t>Santa Cruz</t>
  </si>
  <si>
    <t>Santa Fé</t>
  </si>
  <si>
    <t>Santiago del Estero</t>
  </si>
  <si>
    <t>Tucumán</t>
  </si>
  <si>
    <t>Tierra del Fuego</t>
  </si>
  <si>
    <r>
      <t>Fuente:</t>
    </r>
    <r>
      <rPr>
        <i/>
        <sz val="11"/>
        <rFont val="Roboto"/>
      </rPr>
      <t xml:space="preserve"> Dirección Nacional de Asuntos Provinciales.</t>
    </r>
  </si>
  <si>
    <t>Notas:</t>
  </si>
  <si>
    <r>
      <t>(*)</t>
    </r>
    <r>
      <rPr>
        <i/>
        <sz val="11"/>
        <rFont val="Roboto"/>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</si>
  <si>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i/>
        <sz val="11"/>
        <rFont val="Roboto"/>
      </rPr>
      <t xml:space="preserve"> De acuerdo a la Constitución Provincial el impuesto es de potestad municipal, aunque en la práctica la estructura del impuesto la define la Provincia y la gestión del cobro esta descentralizada.</t>
    </r>
  </si>
  <si>
    <t xml:space="preserve">CONSIDERACIONES METODOLÓGICAS
</t>
  </si>
  <si>
    <t>La información de tributarios provinciales mensuales proviene de las Direcciones de Rentas o Administraciones Tributarias Provinciales. Consecuentemente, la Dirección Nacional de Asuntos Provinciales sólo la replica  tal como es divulgada por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</si>
  <si>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Sitio Web</t>
  </si>
  <si>
    <t>CABA</t>
  </si>
  <si>
    <t>Febrero</t>
  </si>
  <si>
    <t xml:space="preserve">Enero </t>
  </si>
  <si>
    <t>Marzo</t>
  </si>
  <si>
    <t>Abril</t>
  </si>
  <si>
    <t>Mayo</t>
  </si>
  <si>
    <t>Junio</t>
  </si>
  <si>
    <t>Julio</t>
  </si>
  <si>
    <t>Agosto</t>
  </si>
  <si>
    <t>Septiembre</t>
  </si>
  <si>
    <t>Octubre</t>
  </si>
  <si>
    <t>Noviembre</t>
  </si>
  <si>
    <t>Diciembre</t>
  </si>
  <si>
    <t>Total</t>
  </si>
  <si>
    <t xml:space="preserve">Notas: </t>
  </si>
  <si>
    <t>Fuente: Direcciones de Rentas o Administraciones Tributarias Provinciales. Para más detalle ver hoja "Fuente-Metodología".</t>
  </si>
  <si>
    <t>Chubut (*)</t>
  </si>
  <si>
    <t>Santa Fe</t>
  </si>
  <si>
    <t>C.A.B.A.</t>
  </si>
  <si>
    <t>https://economiaygestionpublica.cba.gov.ar/publicacion/ingresos-tributarios/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</si>
</sst>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 numFmtId="170" formatCode="#,##0;\-#,##0;&quot;-&quot;"/>
  </numFmts>
  <fonts count="3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0"/>
      <color indexed="9"/>
      <name val="Arial"/>
      <family val="2"/>
    </font>
    <font>
      <sz val="46"/>
      <name val="Arial"/>
      <family val="2"/>
    </font>
    <font>
      <sz val="11"/>
      <name val="Arial"/>
      <family val="2"/>
    </font>
    <font>
      <sz val="10"/>
      <name val="Arial"/>
      <family val="2"/>
    </font>
    <font>
      <sz val="16"/>
      <name val="Arial"/>
      <family val="2"/>
    </font>
    <font>
      <sz val="10"/>
      <name val="Courier"/>
      <family val="3"/>
    </font>
    <font>
      <u/>
      <sz val="5"/>
      <color indexed="12"/>
      <name val="Courier"/>
      <family val="3"/>
    </font>
    <font>
      <u/>
      <sz val="10"/>
      <color theme="10"/>
      <name val="Arial"/>
      <family val="2"/>
    </font>
    <font>
      <sz val="10"/>
      <name val="Roboto"/>
    </font>
    <font>
      <i/>
      <sz val="12"/>
      <color indexed="8"/>
      <name val="Roboto"/>
    </font>
    <font>
      <b/>
      <sz val="14"/>
      <name val="Roboto"/>
    </font>
    <font>
      <b/>
      <sz val="14"/>
      <color indexed="8"/>
      <name val="Roboto"/>
    </font>
    <font>
      <sz val="11"/>
      <color indexed="8"/>
      <name val="Roboto"/>
    </font>
    <font>
      <b/>
      <sz val="11"/>
      <color indexed="8"/>
      <name val="Roboto"/>
    </font>
    <font>
      <b/>
      <sz val="11"/>
      <color indexed="9"/>
      <name val="Roboto"/>
    </font>
    <font>
      <b/>
      <sz val="11"/>
      <color theme="0" tint="-0.14999847407452621"/>
      <name val="Roboto"/>
    </font>
    <font>
      <b/>
      <i/>
      <u/>
      <sz val="11"/>
      <name val="Roboto"/>
    </font>
    <font>
      <i/>
      <sz val="11"/>
      <name val="Roboto"/>
    </font>
    <font>
      <sz val="11"/>
      <name val="Roboto"/>
    </font>
    <font>
      <b/>
      <sz val="10"/>
      <name val="Roboto"/>
    </font>
    <font>
      <b/>
      <sz val="11"/>
      <name val="Roboto"/>
    </font>
    <font>
      <sz val="11"/>
      <color indexed="9"/>
      <name val="Roboto"/>
    </font>
    <font>
      <b/>
      <i/>
      <sz val="11"/>
      <name val="Roboto"/>
    </font>
    <font>
      <u/>
      <sz val="11"/>
      <color theme="10"/>
      <name val="Roboto"/>
    </font>
    <font>
      <b/>
      <sz val="12"/>
      <color indexed="9"/>
      <name val="Roboto"/>
    </font>
    <font>
      <b/>
      <sz val="12"/>
      <color indexed="8"/>
      <name val="Roboto"/>
    </font>
    <font>
      <b/>
      <sz val="12"/>
      <color theme="0" tint="-0.14999847407452621"/>
      <name val="Roboto"/>
    </font>
    <font>
      <u/>
      <sz val="11"/>
      <color rgb="FF0000FF"/>
      <name val="Roboto"/>
    </font>
    <font>
      <i/>
      <sz val="11"/>
      <color theme="1"/>
      <name val="Roboto"/>
    </font>
    <font>
      <sz val="12"/>
      <name val="Arial"/>
      <family val="2"/>
    </font>
    <font>
      <b/>
      <i/>
      <u/>
      <sz val="10"/>
      <name val="Roboto"/>
    </font>
    <font>
      <i/>
      <sz val="10"/>
      <name val="Roboto"/>
    </font>
  </fonts>
  <fills count="5">
    <fill>
      <patternFill patternType="none"/>
    </fill>
    <fill>
      <patternFill patternType="gray125"/>
    </fill>
    <fill>
      <patternFill patternType="solid">
        <fgColor theme="0"/>
        <bgColor indexed="64"/>
      </patternFill>
    </fill>
    <fill>
      <patternFill patternType="solid">
        <fgColor rgb="FF242C4F"/>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14996795556505021"/>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14996795556505021"/>
      </right>
      <top style="thin">
        <color theme="0" tint="-0.14996795556505021"/>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6795556505021"/>
      </right>
      <top style="thin">
        <color theme="0" tint="-0.34998626667073579"/>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14996795556505021"/>
      </right>
      <top style="thin">
        <color theme="0" tint="-0.34998626667073579"/>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33">
    <xf numFmtId="0" fontId="0" fillId="0" borderId="0"/>
    <xf numFmtId="166"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168" fontId="1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0" fontId="1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3"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7" fillId="0" borderId="0" xfId="0" applyFont="1" applyFill="1"/>
    <xf numFmtId="9" fontId="1" fillId="2" borderId="0" xfId="2" applyFont="1" applyFill="1"/>
    <xf numFmtId="10" fontId="1" fillId="2" borderId="0" xfId="0" applyNumberFormat="1" applyFont="1" applyFill="1"/>
    <xf numFmtId="0" fontId="1" fillId="2"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164" fontId="0" fillId="0" borderId="0" xfId="0" applyNumberFormat="1"/>
    <xf numFmtId="0" fontId="0" fillId="0" borderId="0" xfId="0" applyFill="1" applyBorder="1"/>
    <xf numFmtId="167" fontId="0" fillId="0" borderId="0" xfId="0" applyNumberFormat="1" applyFill="1" applyBorder="1"/>
    <xf numFmtId="0" fontId="10" fillId="0" borderId="0" xfId="0" applyFont="1"/>
    <xf numFmtId="164" fontId="8"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justify" wrapText="1"/>
    </xf>
    <xf numFmtId="0" fontId="6" fillId="0" borderId="0" xfId="0" applyFont="1" applyFill="1" applyBorder="1" applyAlignment="1">
      <alignment vertical="center" wrapText="1"/>
    </xf>
    <xf numFmtId="0" fontId="7" fillId="0" borderId="0" xfId="0" applyFont="1" applyFill="1" applyBorder="1"/>
    <xf numFmtId="0" fontId="14" fillId="0" borderId="0" xfId="0" applyFont="1"/>
    <xf numFmtId="4" fontId="15" fillId="0" borderId="0" xfId="0" applyNumberFormat="1" applyFont="1" applyFill="1" applyBorder="1" applyAlignment="1"/>
    <xf numFmtId="0" fontId="15" fillId="0" borderId="0" xfId="0" applyFont="1" applyFill="1" applyAlignment="1"/>
    <xf numFmtId="165" fontId="15" fillId="0" borderId="0" xfId="2" applyNumberFormat="1" applyFont="1" applyFill="1" applyAlignment="1"/>
    <xf numFmtId="0" fontId="24" fillId="0" borderId="1" xfId="0" applyFont="1" applyBorder="1"/>
    <xf numFmtId="0" fontId="25" fillId="0" borderId="0" xfId="20" applyFont="1" applyBorder="1" applyAlignment="1">
      <alignment horizontal="left"/>
    </xf>
    <xf numFmtId="0" fontId="24" fillId="2" borderId="0" xfId="19" applyFont="1" applyFill="1"/>
    <xf numFmtId="0" fontId="24" fillId="0" borderId="0" xfId="19" applyFont="1"/>
    <xf numFmtId="0" fontId="16" fillId="2" borderId="0" xfId="19" applyFont="1" applyFill="1" applyAlignment="1">
      <alignment horizontal="centerContinuous"/>
    </xf>
    <xf numFmtId="0" fontId="16" fillId="2" borderId="0" xfId="19" applyFont="1" applyFill="1"/>
    <xf numFmtId="0" fontId="16" fillId="0" borderId="0" xfId="19" applyFont="1"/>
    <xf numFmtId="0" fontId="26" fillId="2" borderId="0" xfId="19" applyFont="1" applyFill="1"/>
    <xf numFmtId="0" fontId="26" fillId="0" borderId="0" xfId="19" applyFont="1"/>
    <xf numFmtId="0" fontId="27" fillId="3" borderId="2" xfId="19" applyFont="1" applyFill="1" applyBorder="1" applyAlignment="1">
      <alignment horizontal="center" vertical="center"/>
    </xf>
    <xf numFmtId="0" fontId="19" fillId="2" borderId="3" xfId="21" applyFont="1" applyFill="1" applyBorder="1" applyAlignment="1">
      <alignment horizontal="left"/>
    </xf>
    <xf numFmtId="0" fontId="24" fillId="0" borderId="2" xfId="19" applyFont="1" applyBorder="1" applyAlignment="1">
      <alignment horizontal="center"/>
    </xf>
    <xf numFmtId="0" fontId="19" fillId="2" borderId="3" xfId="21" quotePrefix="1" applyFont="1" applyFill="1" applyBorder="1" applyAlignment="1">
      <alignment horizontal="left"/>
    </xf>
    <xf numFmtId="0" fontId="24" fillId="0" borderId="2" xfId="19" applyFont="1" applyFill="1" applyBorder="1" applyAlignment="1">
      <alignment horizontal="center"/>
    </xf>
    <xf numFmtId="37" fontId="28" fillId="0" borderId="0" xfId="19" applyNumberFormat="1" applyFont="1" applyFill="1" applyBorder="1" applyAlignment="1" applyProtection="1"/>
    <xf numFmtId="2" fontId="24" fillId="0" borderId="0" xfId="19" applyNumberFormat="1" applyFont="1" applyFill="1" applyBorder="1" applyAlignment="1" applyProtection="1">
      <alignment horizontal="center"/>
    </xf>
    <xf numFmtId="2" fontId="26"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0" fontId="24" fillId="0" borderId="0" xfId="19" applyFont="1" applyAlignment="1">
      <alignment vertical="center" wrapText="1"/>
    </xf>
    <xf numFmtId="0" fontId="24" fillId="0" borderId="1" xfId="21" applyFont="1" applyBorder="1"/>
    <xf numFmtId="9" fontId="24" fillId="0" borderId="1" xfId="2" applyFont="1" applyBorder="1"/>
    <xf numFmtId="164" fontId="24" fillId="0" borderId="0" xfId="21" applyNumberFormat="1" applyFont="1"/>
    <xf numFmtId="169" fontId="24" fillId="0" borderId="0" xfId="19" applyNumberFormat="1" applyFont="1" applyFill="1" applyBorder="1" applyAlignment="1" applyProtection="1">
      <alignment horizontal="left" vertical="center" wrapText="1"/>
    </xf>
    <xf numFmtId="0" fontId="24" fillId="0" borderId="0" xfId="21" applyFont="1"/>
    <xf numFmtId="0" fontId="26" fillId="0" borderId="0" xfId="21" applyFont="1"/>
    <xf numFmtId="0" fontId="29" fillId="0" borderId="0" xfId="18" applyFont="1"/>
    <xf numFmtId="0" fontId="24" fillId="0" borderId="0" xfId="21" applyFont="1" applyFill="1"/>
    <xf numFmtId="0" fontId="24" fillId="2" borderId="0" xfId="21" applyFont="1" applyFill="1"/>
    <xf numFmtId="0" fontId="26" fillId="0" borderId="0" xfId="21" applyFont="1" applyBorder="1"/>
    <xf numFmtId="0" fontId="24" fillId="0" borderId="0" xfId="21" applyFont="1" applyFill="1" applyBorder="1"/>
    <xf numFmtId="0" fontId="19" fillId="2" borderId="2" xfId="21" applyFont="1" applyFill="1" applyBorder="1" applyAlignment="1">
      <alignment horizontal="left"/>
    </xf>
    <xf numFmtId="0" fontId="19" fillId="2" borderId="2" xfId="21" quotePrefix="1" applyFont="1" applyFill="1" applyBorder="1" applyAlignment="1">
      <alignment horizontal="left"/>
    </xf>
    <xf numFmtId="0" fontId="26" fillId="0" borderId="0" xfId="0" applyFont="1" applyBorder="1"/>
    <xf numFmtId="0" fontId="24" fillId="0" borderId="0" xfId="0" applyFont="1"/>
    <xf numFmtId="0" fontId="24" fillId="0" borderId="0" xfId="21" applyFont="1" applyBorder="1"/>
    <xf numFmtId="2" fontId="30" fillId="3" borderId="2" xfId="0" applyNumberFormat="1" applyFont="1" applyFill="1" applyBorder="1" applyAlignment="1" applyProtection="1">
      <alignment horizontal="center" vertical="center"/>
    </xf>
    <xf numFmtId="170" fontId="18" fillId="2" borderId="2" xfId="21" applyNumberFormat="1" applyFont="1" applyFill="1" applyBorder="1" applyAlignment="1">
      <alignment horizontal="center"/>
    </xf>
    <xf numFmtId="170" fontId="31" fillId="4" borderId="5" xfId="21" applyNumberFormat="1" applyFont="1" applyFill="1" applyBorder="1" applyAlignment="1">
      <alignment horizontal="center"/>
    </xf>
    <xf numFmtId="0" fontId="32" fillId="3" borderId="2" xfId="21" applyFont="1" applyFill="1" applyBorder="1" applyAlignment="1">
      <alignment horizontal="center" vertical="center"/>
    </xf>
    <xf numFmtId="170" fontId="32" fillId="3" borderId="2" xfId="21" applyNumberFormat="1" applyFont="1" applyFill="1" applyBorder="1" applyAlignment="1">
      <alignment horizontal="center" vertical="center"/>
    </xf>
    <xf numFmtId="0" fontId="26" fillId="4" borderId="6" xfId="19" applyFont="1" applyFill="1" applyBorder="1" applyAlignment="1">
      <alignment horizontal="center"/>
    </xf>
    <xf numFmtId="0" fontId="26" fillId="4" borderId="7" xfId="19" applyFont="1" applyFill="1" applyBorder="1" applyAlignment="1">
      <alignment horizontal="center"/>
    </xf>
    <xf numFmtId="0" fontId="26" fillId="4" borderId="8" xfId="19" applyFont="1" applyFill="1" applyBorder="1" applyAlignment="1">
      <alignment horizontal="center"/>
    </xf>
    <xf numFmtId="0" fontId="26" fillId="4" borderId="9" xfId="19" applyFont="1" applyFill="1" applyBorder="1" applyAlignment="1">
      <alignment horizontal="center"/>
    </xf>
    <xf numFmtId="0" fontId="26" fillId="4" borderId="10" xfId="19" applyFont="1" applyFill="1" applyBorder="1" applyAlignment="1">
      <alignment horizontal="center"/>
    </xf>
    <xf numFmtId="0" fontId="26" fillId="4" borderId="11" xfId="19" applyFont="1" applyFill="1" applyBorder="1" applyAlignment="1">
      <alignment horizontal="center"/>
    </xf>
    <xf numFmtId="0" fontId="24" fillId="0" borderId="11" xfId="19" applyFont="1" applyBorder="1" applyAlignment="1">
      <alignment horizontal="center"/>
    </xf>
    <xf numFmtId="0" fontId="24" fillId="0" borderId="10" xfId="19" applyFont="1" applyBorder="1" applyAlignment="1">
      <alignment horizontal="center"/>
    </xf>
    <xf numFmtId="0" fontId="24" fillId="0" borderId="9" xfId="19" applyFont="1" applyBorder="1" applyAlignment="1">
      <alignment horizontal="center"/>
    </xf>
    <xf numFmtId="0" fontId="24" fillId="0" borderId="11" xfId="19" applyFont="1" applyFill="1" applyBorder="1" applyAlignment="1">
      <alignment horizontal="center"/>
    </xf>
    <xf numFmtId="0" fontId="26" fillId="4" borderId="12" xfId="19" applyFont="1" applyFill="1" applyBorder="1" applyAlignment="1">
      <alignment horizontal="center"/>
    </xf>
    <xf numFmtId="0" fontId="26" fillId="4" borderId="13" xfId="19" applyFont="1" applyFill="1" applyBorder="1" applyAlignment="1">
      <alignment horizontal="center"/>
    </xf>
    <xf numFmtId="0" fontId="24" fillId="0" borderId="13" xfId="19" applyFont="1" applyBorder="1" applyAlignment="1">
      <alignment horizontal="center"/>
    </xf>
    <xf numFmtId="0" fontId="24" fillId="0" borderId="14" xfId="19" applyFont="1" applyBorder="1" applyAlignment="1">
      <alignment horizontal="center"/>
    </xf>
    <xf numFmtId="0" fontId="35" fillId="0" borderId="0" xfId="0" applyFont="1" applyFill="1" applyBorder="1"/>
    <xf numFmtId="0" fontId="24" fillId="0" borderId="0" xfId="0" applyFont="1" applyBorder="1"/>
    <xf numFmtId="0" fontId="24" fillId="0" borderId="0" xfId="0" applyFont="1" applyFill="1" applyBorder="1" applyAlignment="1" applyProtection="1">
      <alignment vertical="center"/>
    </xf>
    <xf numFmtId="164" fontId="24" fillId="0" borderId="0" xfId="0" applyNumberFormat="1" applyFont="1"/>
    <xf numFmtId="0" fontId="36" fillId="0" borderId="0" xfId="0" applyFont="1" applyBorder="1"/>
    <xf numFmtId="0" fontId="37" fillId="0" borderId="0" xfId="0" applyFont="1" applyBorder="1"/>
    <xf numFmtId="0" fontId="37" fillId="0" borderId="1" xfId="0" applyFont="1" applyFill="1" applyBorder="1" applyAlignment="1" applyProtection="1">
      <alignment vertical="center"/>
    </xf>
    <xf numFmtId="0" fontId="14" fillId="0" borderId="0" xfId="0" applyFont="1"/>
    <xf numFmtId="0" fontId="36" fillId="0" borderId="0" xfId="0" applyFont="1" applyBorder="1"/>
    <xf numFmtId="0" fontId="25" fillId="0" borderId="0" xfId="0" applyFont="1" applyBorder="1"/>
    <xf numFmtId="0" fontId="14" fillId="0" borderId="0" xfId="0" applyFont="1" applyBorder="1"/>
    <xf numFmtId="0" fontId="37" fillId="0" borderId="0" xfId="0" applyFont="1" applyBorder="1"/>
    <xf numFmtId="9" fontId="14" fillId="0" borderId="0" xfId="2" applyFont="1" applyBorder="1"/>
    <xf numFmtId="49" fontId="21" fillId="3" borderId="15" xfId="21" applyNumberFormat="1" applyFont="1" applyFill="1" applyBorder="1" applyAlignment="1" applyProtection="1">
      <alignment horizontal="center" vertical="center"/>
    </xf>
    <xf numFmtId="49" fontId="20" fillId="0" borderId="15" xfId="21" applyNumberFormat="1" applyFont="1" applyFill="1" applyBorder="1" applyAlignment="1" applyProtection="1">
      <alignment horizontal="center" vertical="center"/>
    </xf>
    <xf numFmtId="0" fontId="24" fillId="0" borderId="15" xfId="21" applyFont="1" applyBorder="1"/>
    <xf numFmtId="0" fontId="19" fillId="2" borderId="15" xfId="21" applyFont="1" applyFill="1" applyBorder="1" applyAlignment="1">
      <alignment horizontal="left"/>
    </xf>
    <xf numFmtId="0" fontId="33" fillId="0" borderId="15" xfId="18" applyFont="1" applyFill="1" applyBorder="1" applyAlignment="1">
      <alignment horizontal="left" vertical="center"/>
    </xf>
    <xf numFmtId="0" fontId="34" fillId="0" borderId="15" xfId="0" applyFont="1" applyFill="1" applyBorder="1" applyAlignment="1">
      <alignment horizontal="left" vertical="center"/>
    </xf>
    <xf numFmtId="0" fontId="19" fillId="2" borderId="15" xfId="21" quotePrefix="1" applyFont="1" applyFill="1" applyBorder="1" applyAlignment="1">
      <alignment horizontal="left"/>
    </xf>
    <xf numFmtId="0" fontId="33" fillId="0" borderId="15" xfId="18" applyFont="1" applyFill="1" applyBorder="1" applyAlignment="1">
      <alignment horizontal="left" vertical="center" wrapText="1"/>
    </xf>
    <xf numFmtId="0" fontId="33" fillId="0" borderId="15" xfId="18" applyFont="1" applyFill="1" applyBorder="1" applyAlignment="1">
      <alignment vertical="center" wrapText="1"/>
    </xf>
    <xf numFmtId="164" fontId="16" fillId="0" borderId="0" xfId="0" applyNumberFormat="1" applyFont="1" applyAlignment="1">
      <alignment horizontal="center"/>
    </xf>
    <xf numFmtId="0" fontId="17" fillId="0" borderId="0" xfId="0" applyNumberFormat="1" applyFont="1" applyFill="1" applyAlignment="1" applyProtection="1">
      <alignment horizontal="center"/>
    </xf>
    <xf numFmtId="49" fontId="17" fillId="0" borderId="0" xfId="0" applyNumberFormat="1" applyFont="1" applyFill="1" applyAlignment="1" applyProtection="1">
      <alignment horizontal="center"/>
    </xf>
    <xf numFmtId="0" fontId="19" fillId="0" borderId="0" xfId="0" applyFont="1" applyFill="1" applyAlignment="1">
      <alignment horizontal="center"/>
    </xf>
    <xf numFmtId="0" fontId="19" fillId="0" borderId="0" xfId="0" applyNumberFormat="1" applyFont="1" applyFill="1" applyAlignment="1" applyProtection="1">
      <alignment horizontal="center"/>
    </xf>
    <xf numFmtId="0" fontId="24" fillId="0" borderId="0" xfId="21" quotePrefix="1" applyFont="1" applyAlignment="1">
      <alignment horizontal="justify" vertical="center" wrapText="1"/>
    </xf>
    <xf numFmtId="0" fontId="24" fillId="0" borderId="0" xfId="21" applyFont="1" applyAlignment="1">
      <alignment horizontal="justify" vertical="center" wrapText="1"/>
    </xf>
    <xf numFmtId="164" fontId="16" fillId="0" borderId="0" xfId="21" applyNumberFormat="1" applyFont="1" applyAlignment="1">
      <alignment horizontal="center" vertical="center" wrapText="1"/>
    </xf>
    <xf numFmtId="0" fontId="16" fillId="2" borderId="0" xfId="19" applyFont="1" applyFill="1" applyAlignment="1">
      <alignment horizontal="center" vertical="center"/>
    </xf>
    <xf numFmtId="0" fontId="16" fillId="2" borderId="4" xfId="19" applyFont="1" applyFill="1" applyBorder="1" applyAlignment="1">
      <alignment horizontal="center" vertical="center"/>
    </xf>
    <xf numFmtId="169" fontId="28"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xf numFmtId="0" fontId="24" fillId="0" borderId="0" xfId="19" applyFont="1" applyAlignment="1">
      <alignment vertical="center" wrapText="1"/>
    </xf>
    <xf numFmtId="169" fontId="24" fillId="0" borderId="0" xfId="19" applyNumberFormat="1" applyFont="1" applyFill="1" applyBorder="1" applyAlignment="1" applyProtection="1">
      <alignment horizontal="left" vertical="center" wrapText="1"/>
    </xf>
    <xf numFmtId="0" fontId="20" fillId="3" borderId="2" xfId="19" applyFont="1" applyFill="1" applyBorder="1" applyAlignment="1">
      <alignment horizontal="center" vertical="center"/>
    </xf>
  </cellXfs>
  <cellStyles count="33">
    <cellStyle name="Euro" xfId="4"/>
    <cellStyle name="F2" xfId="5"/>
    <cellStyle name="F2 2" xfId="23"/>
    <cellStyle name="F3" xfId="6"/>
    <cellStyle name="F3 2" xfId="24"/>
    <cellStyle name="F4" xfId="7"/>
    <cellStyle name="F4 2" xfId="25"/>
    <cellStyle name="F5" xfId="8"/>
    <cellStyle name="F5 2" xfId="26"/>
    <cellStyle name="F6" xfId="9"/>
    <cellStyle name="F6 2" xfId="27"/>
    <cellStyle name="F7" xfId="10"/>
    <cellStyle name="F7 2" xfId="28"/>
    <cellStyle name="F8" xfId="11"/>
    <cellStyle name="F8 2" xfId="29"/>
    <cellStyle name="Hipervínculo" xfId="18" builtinId="8"/>
    <cellStyle name="Hipervínculo 2" xfId="12"/>
    <cellStyle name="Moneda" xfId="1" builtinId="4"/>
    <cellStyle name="Normal" xfId="0" builtinId="0"/>
    <cellStyle name="Normal 2" xfId="13"/>
    <cellStyle name="Normal 2 2" xfId="21"/>
    <cellStyle name="Normal 3" xfId="14"/>
    <cellStyle name="Normal 4" xfId="19"/>
    <cellStyle name="Normal_Hoja1" xfId="20"/>
    <cellStyle name="Porcentaje" xfId="2" builtinId="5"/>
    <cellStyle name="Porcentaje 2" xfId="15"/>
    <cellStyle name="Porcentaje 2 2" xfId="30"/>
    <cellStyle name="Porcentual 2" xfId="16"/>
    <cellStyle name="Porcentual 2 2" xfId="31"/>
    <cellStyle name="Porcentual 3" xfId="17"/>
    <cellStyle name="Porcentual 3 2" xfId="3"/>
    <cellStyle name="Porcentual 3 2 2" xfId="22"/>
    <cellStyle name="Porcentual 3 3" xfId="32"/>
  </cellStyles>
  <dxfs count="0"/>
  <tableStyles count="0" defaultTableStyle="TableStyleMedium2" defaultPivotStyle="PivotStyleLight16"/>
  <colors>
    <mruColors>
      <color rgb="FF0000FF"/>
      <color rgb="FF242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252755</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466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0</xdr:row>
      <xdr:rowOff>1311088</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5725"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89647</xdr:colOff>
      <xdr:row>0</xdr:row>
      <xdr:rowOff>33618</xdr:rowOff>
    </xdr:from>
    <xdr:to>
      <xdr:col>0</xdr:col>
      <xdr:colOff>1759325</xdr:colOff>
      <xdr:row>6</xdr:row>
      <xdr:rowOff>73538</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33618"/>
          <a:ext cx="1669678" cy="131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dgiplarioja.gob.ar/frontend51/page?1,principal,LR-Informes-de-Recaudacion,O,es,0," TargetMode="External"/><Relationship Id="rId13" Type="http://schemas.openxmlformats.org/officeDocument/2006/relationships/hyperlink" Target="https://www.rentasjujuy.gob.ar/recaudacion/" TargetMode="External"/><Relationship Id="rId18" Type="http://schemas.openxmlformats.org/officeDocument/2006/relationships/hyperlink" Target="https://portal.entrerios.gov.ar/haciendayfinanzas/analisisfiscal/ps/ingresospublicos/6792" TargetMode="External"/><Relationship Id="rId3" Type="http://schemas.openxmlformats.org/officeDocument/2006/relationships/hyperlink" Target="https://www.dgrsalta.gov.ar/Inicio/OtrasGestiones/Estadisticas/2024" TargetMode="External"/><Relationship Id="rId21" Type="http://schemas.openxmlformats.org/officeDocument/2006/relationships/drawing" Target="../drawings/drawing7.xml"/><Relationship Id="rId7" Type="http://schemas.openxmlformats.org/officeDocument/2006/relationships/hyperlink" Target="https://www.santafe.gov.ar/index.php/web/content/view/full/251542/(subtema)/116436" TargetMode="External"/><Relationship Id="rId12" Type="http://schemas.openxmlformats.org/officeDocument/2006/relationships/hyperlink" Target="https://www.gba.gob.ar/economia/direccion_provincial_de_politica_tributaria/recaudacion_provincial" TargetMode="External"/><Relationship Id="rId17" Type="http://schemas.openxmlformats.org/officeDocument/2006/relationships/hyperlink" Target="https://www.aref.gob.ar/estadistica-tributaria/" TargetMode="External"/><Relationship Id="rId2" Type="http://schemas.openxmlformats.org/officeDocument/2006/relationships/hyperlink" Target="https://agencia.rionegro.gov.ar/?contID=60047" TargetMode="External"/><Relationship Id="rId16" Type="http://schemas.openxmlformats.org/officeDocument/2006/relationships/hyperlink" Target="https://dpip.sanluis.gov.ar/informes/" TargetMode="External"/><Relationship Id="rId20" Type="http://schemas.openxmlformats.org/officeDocument/2006/relationships/printerSettings" Target="../printerSettings/printerSettings7.bin"/><Relationship Id="rId1" Type="http://schemas.openxmlformats.org/officeDocument/2006/relationships/hyperlink" Target="https://www.atm.mendoza.gov.ar/portalatm/zoneBottom/datosInteres/recaudacion/recaudacion_por_impuesto_anual.jsp" TargetMode="External"/><Relationship Id="rId6" Type="http://schemas.openxmlformats.org/officeDocument/2006/relationships/hyperlink" Target="https://www.formosa.gob.ar/atp/recaudaciones" TargetMode="External"/><Relationship Id="rId11" Type="http://schemas.openxmlformats.org/officeDocument/2006/relationships/hyperlink" Target="https://recaudacionrentas.sanjuan.gob.ar/" TargetMode="External"/><Relationship Id="rId5" Type="http://schemas.openxmlformats.org/officeDocument/2006/relationships/hyperlink" Target="https://www.asip.gob.ar/recaudacion/" TargetMode="External"/><Relationship Id="rId15" Type="http://schemas.openxmlformats.org/officeDocument/2006/relationships/hyperlink" Target="https://dprneuquen.gob.ar/recaudacion-mensual/" TargetMode="External"/><Relationship Id="rId10" Type="http://schemas.openxmlformats.org/officeDocument/2006/relationships/hyperlink" Target="https://atp.chaco.gob.ar/recaudacion" TargetMode="External"/><Relationship Id="rId19" Type="http://schemas.openxmlformats.org/officeDocument/2006/relationships/hyperlink" Target="https://economiaygestionpublica.cba.gov.ar/publicacion/ingresos-tributarios/" TargetMode="External"/><Relationship Id="rId4" Type="http://schemas.openxmlformats.org/officeDocument/2006/relationships/hyperlink" Target="http://www.rentastucuman.gob.ar/nomina/rentastuc2/nwdatos_interes/recaudacion.php" TargetMode="External"/><Relationship Id="rId9" Type="http://schemas.openxmlformats.org/officeDocument/2006/relationships/hyperlink" Target="https://www.agip.gob.ar/informacion-de-utilidad/recaudacion/recaudacion" TargetMode="External"/><Relationship Id="rId14" Type="http://schemas.openxmlformats.org/officeDocument/2006/relationships/hyperlink" Target="https://atmisiones.gob.ar/documentacion-y-estadistica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tabSelected="1" zoomScale="85" zoomScaleNormal="85" workbookViewId="0">
      <pane xSplit="2" ySplit="7" topLeftCell="C8" activePane="bottomRight" state="frozen"/>
      <selection activeCell="B1" sqref="B1:B1048576"/>
      <selection pane="topRight" activeCell="B1" sqref="B1:B1048576"/>
      <selection pane="bottomLeft" activeCell="B1" sqref="B1:B1048576"/>
      <selection pane="bottomRight" activeCell="C8" sqref="C8"/>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0</v>
      </c>
      <c r="C2" s="111"/>
      <c r="D2" s="111"/>
      <c r="E2" s="111"/>
      <c r="F2" s="111"/>
      <c r="G2" s="111"/>
      <c r="H2" s="111"/>
      <c r="I2" s="111"/>
      <c r="J2" s="111"/>
      <c r="K2" s="111"/>
      <c r="L2" s="111"/>
      <c r="M2" s="111"/>
      <c r="N2" s="111"/>
      <c r="O2" s="111"/>
    </row>
    <row r="3" spans="2:17" ht="21" customHeight="1" x14ac:dyDescent="0.3">
      <c r="B3" s="112">
        <v>2025</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25">
      <c r="B5" s="31"/>
      <c r="C5" s="32"/>
      <c r="D5" s="33"/>
      <c r="E5" s="33"/>
      <c r="F5" s="33"/>
      <c r="G5" s="33"/>
      <c r="H5" s="34"/>
      <c r="I5" s="33"/>
      <c r="J5" s="31"/>
      <c r="K5" s="31"/>
      <c r="L5" s="31"/>
      <c r="M5" s="31"/>
      <c r="N5" s="31"/>
      <c r="O5" s="31"/>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c r="C7"/>
      <c r="D7"/>
      <c r="E7"/>
      <c r="F7"/>
      <c r="G7"/>
      <c r="H7"/>
      <c r="I7"/>
      <c r="J7"/>
      <c r="K7"/>
      <c r="L7"/>
      <c r="M7"/>
      <c r="N7"/>
      <c r="O7"/>
    </row>
    <row r="8" spans="2:17" s="11" customFormat="1" ht="15.75" customHeight="1" x14ac:dyDescent="0.25">
      <c r="B8" s="65" t="s">
        <v>44</v>
      </c>
      <c r="C8" s="71">
        <v>841915.02385927842</v>
      </c>
      <c r="D8" s="71">
        <v>766738.37267896091</v>
      </c>
      <c r="E8" s="71">
        <v>0</v>
      </c>
      <c r="F8" s="71">
        <v>0</v>
      </c>
      <c r="G8" s="71">
        <v>0</v>
      </c>
      <c r="H8" s="71">
        <v>0</v>
      </c>
      <c r="I8" s="71">
        <v>0</v>
      </c>
      <c r="J8" s="71">
        <v>0</v>
      </c>
      <c r="K8" s="71">
        <v>0</v>
      </c>
      <c r="L8" s="71">
        <v>0</v>
      </c>
      <c r="M8" s="71">
        <v>0</v>
      </c>
      <c r="N8" s="71">
        <v>0</v>
      </c>
      <c r="O8" s="72">
        <f>SUM(C8:N8)</f>
        <v>1608653.3965382394</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190609.73236600001</v>
      </c>
      <c r="D10" s="71">
        <v>190901.20478900001</v>
      </c>
      <c r="E10" s="71">
        <v>0</v>
      </c>
      <c r="F10" s="71">
        <v>0</v>
      </c>
      <c r="G10" s="71">
        <v>0</v>
      </c>
      <c r="H10" s="71">
        <v>0</v>
      </c>
      <c r="I10" s="71">
        <v>0</v>
      </c>
      <c r="J10" s="71">
        <v>0</v>
      </c>
      <c r="K10" s="71">
        <v>0</v>
      </c>
      <c r="L10" s="71">
        <v>0</v>
      </c>
      <c r="M10" s="71">
        <v>0</v>
      </c>
      <c r="N10" s="71">
        <v>0</v>
      </c>
      <c r="O10" s="72">
        <f t="shared" si="0"/>
        <v>381510.93715500005</v>
      </c>
      <c r="P10" s="12"/>
      <c r="Q10" s="13"/>
    </row>
    <row r="11" spans="2:17" s="14" customFormat="1" ht="15.75" customHeight="1" x14ac:dyDescent="0.25">
      <c r="B11" s="65" t="s">
        <v>47</v>
      </c>
      <c r="C11" s="71">
        <v>24616.07</v>
      </c>
      <c r="D11" s="71">
        <v>24407</v>
      </c>
      <c r="E11" s="71">
        <v>0</v>
      </c>
      <c r="F11" s="71">
        <v>0</v>
      </c>
      <c r="G11" s="71">
        <v>0</v>
      </c>
      <c r="H11" s="71">
        <v>0</v>
      </c>
      <c r="I11" s="71">
        <v>0</v>
      </c>
      <c r="J11" s="71">
        <v>0</v>
      </c>
      <c r="K11" s="71">
        <v>0</v>
      </c>
      <c r="L11" s="71">
        <v>0</v>
      </c>
      <c r="M11" s="71">
        <v>0</v>
      </c>
      <c r="N11" s="71">
        <v>0</v>
      </c>
      <c r="O11" s="72">
        <f t="shared" si="0"/>
        <v>49023.07</v>
      </c>
      <c r="P11" s="12"/>
      <c r="Q11" s="13"/>
    </row>
    <row r="12" spans="2:17" s="14" customFormat="1" ht="15.75" customHeight="1" x14ac:dyDescent="0.25">
      <c r="B12" s="65" t="s">
        <v>48</v>
      </c>
      <c r="C12" s="71">
        <v>25591.082472679998</v>
      </c>
      <c r="D12" s="71">
        <v>0</v>
      </c>
      <c r="E12" s="71">
        <v>0</v>
      </c>
      <c r="F12" s="71">
        <v>0</v>
      </c>
      <c r="G12" s="71">
        <v>0</v>
      </c>
      <c r="H12" s="71">
        <v>0</v>
      </c>
      <c r="I12" s="71">
        <v>0</v>
      </c>
      <c r="J12" s="71">
        <v>0</v>
      </c>
      <c r="K12" s="71">
        <v>0</v>
      </c>
      <c r="L12" s="71">
        <v>0</v>
      </c>
      <c r="M12" s="71">
        <v>0</v>
      </c>
      <c r="N12" s="71">
        <v>0</v>
      </c>
      <c r="O12" s="72">
        <f t="shared" si="0"/>
        <v>25591.082472679998</v>
      </c>
      <c r="P12" s="12"/>
      <c r="Q12" s="13"/>
    </row>
    <row r="13" spans="2:17" s="14" customFormat="1" ht="15.75" customHeight="1" x14ac:dyDescent="0.25">
      <c r="B13" s="66" t="s">
        <v>90</v>
      </c>
      <c r="C13" s="71">
        <v>36468.308512300006</v>
      </c>
      <c r="D13" s="71">
        <v>36651.06149598</v>
      </c>
      <c r="E13" s="71">
        <v>0</v>
      </c>
      <c r="F13" s="71">
        <v>0</v>
      </c>
      <c r="G13" s="71">
        <v>0</v>
      </c>
      <c r="H13" s="71">
        <v>0</v>
      </c>
      <c r="I13" s="71">
        <v>0</v>
      </c>
      <c r="J13" s="71">
        <v>0</v>
      </c>
      <c r="K13" s="71">
        <v>0</v>
      </c>
      <c r="L13" s="71">
        <v>0</v>
      </c>
      <c r="M13" s="71">
        <v>0</v>
      </c>
      <c r="N13" s="71">
        <v>0</v>
      </c>
      <c r="O13" s="72">
        <f t="shared" si="0"/>
        <v>73119.370008280006</v>
      </c>
      <c r="P13" s="12"/>
      <c r="Q13" s="13"/>
    </row>
    <row r="14" spans="2:17" s="14" customFormat="1" ht="15.75" customHeight="1" x14ac:dyDescent="0.25">
      <c r="B14" s="65" t="s">
        <v>50</v>
      </c>
      <c r="C14" s="71">
        <v>50715.334266999998</v>
      </c>
      <c r="D14" s="71">
        <v>48686.261837999999</v>
      </c>
      <c r="E14" s="71">
        <v>0</v>
      </c>
      <c r="F14" s="71">
        <v>0</v>
      </c>
      <c r="G14" s="71">
        <v>0</v>
      </c>
      <c r="H14" s="71">
        <v>0</v>
      </c>
      <c r="I14" s="71">
        <v>0</v>
      </c>
      <c r="J14" s="71">
        <v>0</v>
      </c>
      <c r="K14" s="71">
        <v>0</v>
      </c>
      <c r="L14" s="71">
        <v>0</v>
      </c>
      <c r="M14" s="71">
        <v>0</v>
      </c>
      <c r="N14" s="71">
        <v>0</v>
      </c>
      <c r="O14" s="72">
        <f t="shared" si="0"/>
        <v>99401.596105000004</v>
      </c>
      <c r="P14" s="12"/>
      <c r="Q14" s="13"/>
    </row>
    <row r="15" spans="2:17" s="14" customFormat="1" ht="15.75" customHeight="1" x14ac:dyDescent="0.25">
      <c r="B15" s="65" t="s">
        <v>51</v>
      </c>
      <c r="C15" s="71">
        <v>10264.88118796</v>
      </c>
      <c r="D15" s="71">
        <v>10987.34537635</v>
      </c>
      <c r="E15" s="71">
        <v>0</v>
      </c>
      <c r="F15" s="71">
        <v>0</v>
      </c>
      <c r="G15" s="71">
        <v>0</v>
      </c>
      <c r="H15" s="71">
        <v>0</v>
      </c>
      <c r="I15" s="71">
        <v>0</v>
      </c>
      <c r="J15" s="71">
        <v>0</v>
      </c>
      <c r="K15" s="71">
        <v>0</v>
      </c>
      <c r="L15" s="71">
        <v>0</v>
      </c>
      <c r="M15" s="71">
        <v>0</v>
      </c>
      <c r="N15" s="71">
        <v>0</v>
      </c>
      <c r="O15" s="72">
        <f t="shared" si="0"/>
        <v>21252.22656431</v>
      </c>
      <c r="P15" s="12"/>
      <c r="Q15" s="13"/>
    </row>
    <row r="16" spans="2:17" s="14" customFormat="1" ht="15.75" customHeight="1" x14ac:dyDescent="0.25">
      <c r="B16" s="65" t="s">
        <v>52</v>
      </c>
      <c r="C16" s="71">
        <v>18620.764863</v>
      </c>
      <c r="D16" s="71">
        <v>19048.815895</v>
      </c>
      <c r="E16" s="71">
        <v>0</v>
      </c>
      <c r="F16" s="71">
        <v>0</v>
      </c>
      <c r="G16" s="71">
        <v>0</v>
      </c>
      <c r="H16" s="71">
        <v>0</v>
      </c>
      <c r="I16" s="71">
        <v>0</v>
      </c>
      <c r="J16" s="71">
        <v>0</v>
      </c>
      <c r="K16" s="71">
        <v>0</v>
      </c>
      <c r="L16" s="71">
        <v>0</v>
      </c>
      <c r="M16" s="71">
        <v>0</v>
      </c>
      <c r="N16" s="71">
        <v>0</v>
      </c>
      <c r="O16" s="72">
        <f t="shared" si="0"/>
        <v>37669.580757999996</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11304.257542679999</v>
      </c>
      <c r="D18" s="71">
        <v>8600.5973356499999</v>
      </c>
      <c r="E18" s="71">
        <v>0</v>
      </c>
      <c r="F18" s="71">
        <v>0</v>
      </c>
      <c r="G18" s="71">
        <v>0</v>
      </c>
      <c r="H18" s="71">
        <v>0</v>
      </c>
      <c r="I18" s="71">
        <v>0</v>
      </c>
      <c r="J18" s="71">
        <v>0</v>
      </c>
      <c r="K18" s="71">
        <v>0</v>
      </c>
      <c r="L18" s="71">
        <v>0</v>
      </c>
      <c r="M18" s="71">
        <v>0</v>
      </c>
      <c r="N18" s="71">
        <v>0</v>
      </c>
      <c r="O18" s="72">
        <f t="shared" si="0"/>
        <v>19904.854878329999</v>
      </c>
      <c r="P18" s="12"/>
      <c r="Q18" s="13"/>
    </row>
    <row r="19" spans="2:17" s="14" customFormat="1" ht="15.75" customHeight="1" x14ac:dyDescent="0.25">
      <c r="B19" s="65" t="s">
        <v>55</v>
      </c>
      <c r="C19" s="71">
        <v>83128.051028000002</v>
      </c>
      <c r="D19" s="71">
        <v>79687.228426000001</v>
      </c>
      <c r="E19" s="71">
        <v>0</v>
      </c>
      <c r="F19" s="71">
        <v>0</v>
      </c>
      <c r="G19" s="71">
        <v>0</v>
      </c>
      <c r="H19" s="71">
        <v>0</v>
      </c>
      <c r="I19" s="71">
        <v>0</v>
      </c>
      <c r="J19" s="71">
        <v>0</v>
      </c>
      <c r="K19" s="71">
        <v>0</v>
      </c>
      <c r="L19" s="71">
        <v>0</v>
      </c>
      <c r="M19" s="71">
        <v>0</v>
      </c>
      <c r="N19" s="71">
        <v>0</v>
      </c>
      <c r="O19" s="72">
        <f t="shared" si="0"/>
        <v>162815.279454</v>
      </c>
      <c r="P19" s="12"/>
      <c r="Q19" s="13"/>
    </row>
    <row r="20" spans="2:17" s="14" customFormat="1" ht="15.75" customHeight="1" x14ac:dyDescent="0.25">
      <c r="B20" s="65" t="s">
        <v>56</v>
      </c>
      <c r="C20" s="71">
        <v>0</v>
      </c>
      <c r="D20" s="71">
        <v>0</v>
      </c>
      <c r="E20" s="71">
        <v>0</v>
      </c>
      <c r="F20" s="71">
        <v>0</v>
      </c>
      <c r="G20" s="71">
        <v>0</v>
      </c>
      <c r="H20" s="71">
        <v>0</v>
      </c>
      <c r="I20" s="71">
        <v>0</v>
      </c>
      <c r="J20" s="71">
        <v>0</v>
      </c>
      <c r="K20" s="71">
        <v>0</v>
      </c>
      <c r="L20" s="71">
        <v>0</v>
      </c>
      <c r="M20" s="71">
        <v>0</v>
      </c>
      <c r="N20" s="71">
        <v>0</v>
      </c>
      <c r="O20" s="72">
        <f>SUM(C20:N20)</f>
        <v>0</v>
      </c>
      <c r="P20" s="15"/>
      <c r="Q20" s="13"/>
    </row>
    <row r="21" spans="2:17" s="14" customFormat="1" ht="15.75" customHeight="1" x14ac:dyDescent="0.25">
      <c r="B21" s="65" t="s">
        <v>57</v>
      </c>
      <c r="C21" s="71">
        <v>117106.98014866</v>
      </c>
      <c r="D21" s="71">
        <v>110218.60264370999</v>
      </c>
      <c r="E21" s="71">
        <v>0</v>
      </c>
      <c r="F21" s="71">
        <v>0</v>
      </c>
      <c r="G21" s="71">
        <v>0</v>
      </c>
      <c r="H21" s="71">
        <v>0</v>
      </c>
      <c r="I21" s="71">
        <v>0</v>
      </c>
      <c r="J21" s="71">
        <v>0</v>
      </c>
      <c r="K21" s="71">
        <v>0</v>
      </c>
      <c r="L21" s="71">
        <v>0</v>
      </c>
      <c r="M21" s="71">
        <v>0</v>
      </c>
      <c r="N21" s="71">
        <v>0</v>
      </c>
      <c r="O21" s="72">
        <f t="shared" si="0"/>
        <v>227325.58279237</v>
      </c>
      <c r="P21" s="15"/>
      <c r="Q21" s="13"/>
    </row>
    <row r="22" spans="2:17" s="14" customFormat="1" ht="15.75" customHeight="1" x14ac:dyDescent="0.25">
      <c r="B22" s="65" t="s">
        <v>58</v>
      </c>
      <c r="C22" s="71">
        <v>39808.803480369999</v>
      </c>
      <c r="D22" s="71">
        <v>40069.42230423</v>
      </c>
      <c r="E22" s="71">
        <v>0</v>
      </c>
      <c r="F22" s="71">
        <v>0</v>
      </c>
      <c r="G22" s="71">
        <v>0</v>
      </c>
      <c r="H22" s="71">
        <v>0</v>
      </c>
      <c r="I22" s="71">
        <v>0</v>
      </c>
      <c r="J22" s="71">
        <v>0</v>
      </c>
      <c r="K22" s="71">
        <v>0</v>
      </c>
      <c r="L22" s="71">
        <v>0</v>
      </c>
      <c r="M22" s="71">
        <v>0</v>
      </c>
      <c r="N22" s="71">
        <v>0</v>
      </c>
      <c r="O22" s="72">
        <f t="shared" si="0"/>
        <v>79878.225784599999</v>
      </c>
      <c r="P22" s="15"/>
      <c r="Q22" s="13"/>
    </row>
    <row r="23" spans="2:17" s="14" customFormat="1" ht="15.75" customHeight="1" x14ac:dyDescent="0.25">
      <c r="B23" s="65" t="s">
        <v>59</v>
      </c>
      <c r="C23" s="71">
        <v>53054.096683739997</v>
      </c>
      <c r="D23" s="71">
        <v>0</v>
      </c>
      <c r="E23" s="71">
        <v>0</v>
      </c>
      <c r="F23" s="71">
        <v>0</v>
      </c>
      <c r="G23" s="71">
        <v>0</v>
      </c>
      <c r="H23" s="71">
        <v>0</v>
      </c>
      <c r="I23" s="71">
        <v>0</v>
      </c>
      <c r="J23" s="71">
        <v>0</v>
      </c>
      <c r="K23" s="71">
        <v>0</v>
      </c>
      <c r="L23" s="71">
        <v>0</v>
      </c>
      <c r="M23" s="71">
        <v>0</v>
      </c>
      <c r="N23" s="71">
        <v>0</v>
      </c>
      <c r="O23" s="72">
        <f t="shared" si="0"/>
        <v>53054.096683739997</v>
      </c>
      <c r="P23" s="15"/>
      <c r="Q23" s="13"/>
    </row>
    <row r="24" spans="2:17" s="14" customFormat="1" ht="15.75" customHeight="1" x14ac:dyDescent="0.25">
      <c r="B24" s="65" t="s">
        <v>60</v>
      </c>
      <c r="C24" s="71">
        <v>18108.390255369999</v>
      </c>
      <c r="D24" s="71">
        <v>17292.783900999999</v>
      </c>
      <c r="E24" s="71">
        <v>0</v>
      </c>
      <c r="F24" s="71">
        <v>0</v>
      </c>
      <c r="G24" s="71">
        <v>0</v>
      </c>
      <c r="H24" s="71">
        <v>0</v>
      </c>
      <c r="I24" s="71">
        <v>0</v>
      </c>
      <c r="J24" s="71">
        <v>0</v>
      </c>
      <c r="K24" s="71">
        <v>0</v>
      </c>
      <c r="L24" s="71">
        <v>0</v>
      </c>
      <c r="M24" s="71">
        <v>0</v>
      </c>
      <c r="N24" s="71">
        <v>0</v>
      </c>
      <c r="O24" s="72">
        <f t="shared" si="0"/>
        <v>35401.174156369998</v>
      </c>
      <c r="P24" s="15"/>
      <c r="Q24" s="13"/>
    </row>
    <row r="25" spans="2:17" s="14" customFormat="1" ht="15.75" customHeight="1" x14ac:dyDescent="0.25">
      <c r="B25" s="65" t="s">
        <v>61</v>
      </c>
      <c r="C25" s="71">
        <v>21362.31671345</v>
      </c>
      <c r="D25" s="71">
        <v>19962.099942929999</v>
      </c>
      <c r="E25" s="71">
        <v>0</v>
      </c>
      <c r="F25" s="71">
        <v>0</v>
      </c>
      <c r="G25" s="71">
        <v>0</v>
      </c>
      <c r="H25" s="71">
        <v>0</v>
      </c>
      <c r="I25" s="71">
        <v>0</v>
      </c>
      <c r="J25" s="71">
        <v>0</v>
      </c>
      <c r="K25" s="71">
        <v>0</v>
      </c>
      <c r="L25" s="71">
        <v>0</v>
      </c>
      <c r="M25" s="71">
        <v>0</v>
      </c>
      <c r="N25" s="71">
        <v>0</v>
      </c>
      <c r="O25" s="72">
        <f t="shared" si="0"/>
        <v>41324.416656379995</v>
      </c>
      <c r="P25" s="15"/>
      <c r="Q25" s="13"/>
    </row>
    <row r="26" spans="2:17" s="14" customFormat="1" ht="15.75" customHeight="1" x14ac:dyDescent="0.25">
      <c r="B26" s="65" t="s">
        <v>62</v>
      </c>
      <c r="C26" s="71">
        <v>29402.171919389999</v>
      </c>
      <c r="D26" s="71">
        <v>27070.330888609999</v>
      </c>
      <c r="E26" s="71">
        <v>0</v>
      </c>
      <c r="F26" s="71">
        <v>0</v>
      </c>
      <c r="G26" s="71">
        <v>0</v>
      </c>
      <c r="H26" s="71">
        <v>0</v>
      </c>
      <c r="I26" s="71">
        <v>0</v>
      </c>
      <c r="J26" s="71">
        <v>0</v>
      </c>
      <c r="K26" s="71">
        <v>0</v>
      </c>
      <c r="L26" s="71">
        <v>0</v>
      </c>
      <c r="M26" s="71">
        <v>0</v>
      </c>
      <c r="N26" s="71">
        <v>0</v>
      </c>
      <c r="O26" s="72">
        <f t="shared" si="0"/>
        <v>56472.502807999997</v>
      </c>
      <c r="P26" s="15"/>
      <c r="Q26" s="13"/>
    </row>
    <row r="27" spans="2:17" s="14" customFormat="1" ht="15.75" customHeight="1" x14ac:dyDescent="0.25">
      <c r="B27" s="65" t="s">
        <v>91</v>
      </c>
      <c r="C27" s="71">
        <v>0</v>
      </c>
      <c r="D27" s="71">
        <v>0</v>
      </c>
      <c r="E27" s="71">
        <v>0</v>
      </c>
      <c r="F27" s="71">
        <v>0</v>
      </c>
      <c r="G27" s="71">
        <v>0</v>
      </c>
      <c r="H27" s="71">
        <v>0</v>
      </c>
      <c r="I27" s="71">
        <v>0</v>
      </c>
      <c r="J27" s="71">
        <v>0</v>
      </c>
      <c r="K27" s="71">
        <v>0</v>
      </c>
      <c r="L27" s="71">
        <v>0</v>
      </c>
      <c r="M27" s="71">
        <v>0</v>
      </c>
      <c r="N27" s="71">
        <v>0</v>
      </c>
      <c r="O27" s="72">
        <f t="shared" si="0"/>
        <v>0</v>
      </c>
      <c r="P27" s="15"/>
      <c r="Q27" s="13"/>
    </row>
    <row r="28" spans="2:17" s="11" customFormat="1" ht="15.75" customHeight="1" x14ac:dyDescent="0.25">
      <c r="B28" s="65" t="s">
        <v>64</v>
      </c>
      <c r="C28" s="71">
        <v>14628.20885318</v>
      </c>
      <c r="D28" s="71">
        <v>13458.09207311</v>
      </c>
      <c r="E28" s="71">
        <v>0</v>
      </c>
      <c r="F28" s="71">
        <v>0</v>
      </c>
      <c r="G28" s="71">
        <v>0</v>
      </c>
      <c r="H28" s="71">
        <v>0</v>
      </c>
      <c r="I28" s="71">
        <v>0</v>
      </c>
      <c r="J28" s="71">
        <v>0</v>
      </c>
      <c r="K28" s="71">
        <v>0</v>
      </c>
      <c r="L28" s="71">
        <v>0</v>
      </c>
      <c r="M28" s="71">
        <v>0</v>
      </c>
      <c r="N28" s="71">
        <v>0</v>
      </c>
      <c r="O28" s="72">
        <f t="shared" si="0"/>
        <v>28086.300926290001</v>
      </c>
      <c r="P28" s="12"/>
      <c r="Q28" s="10"/>
    </row>
    <row r="29" spans="2:17" s="14" customFormat="1" ht="15.75" customHeight="1" x14ac:dyDescent="0.25">
      <c r="B29" s="65" t="s">
        <v>65</v>
      </c>
      <c r="C29" s="71">
        <v>67454.340112000005</v>
      </c>
      <c r="D29" s="71">
        <v>66011.834271</v>
      </c>
      <c r="E29" s="71">
        <v>0</v>
      </c>
      <c r="F29" s="71">
        <v>0</v>
      </c>
      <c r="G29" s="71">
        <v>0</v>
      </c>
      <c r="H29" s="71">
        <v>0</v>
      </c>
      <c r="I29" s="71">
        <v>0</v>
      </c>
      <c r="J29" s="71">
        <v>0</v>
      </c>
      <c r="K29" s="71">
        <v>0</v>
      </c>
      <c r="L29" s="71">
        <v>0</v>
      </c>
      <c r="M29" s="71">
        <v>0</v>
      </c>
      <c r="N29" s="71">
        <v>0</v>
      </c>
      <c r="O29" s="72">
        <f t="shared" si="0"/>
        <v>133466.17438300001</v>
      </c>
      <c r="P29" s="12"/>
      <c r="Q29" s="13"/>
    </row>
    <row r="30" spans="2:17" s="14" customFormat="1" ht="15.75" customHeight="1" x14ac:dyDescent="0.25">
      <c r="B30" s="65" t="s">
        <v>66</v>
      </c>
      <c r="C30" s="71">
        <v>12457.3</v>
      </c>
      <c r="D30" s="71">
        <v>12171.2</v>
      </c>
      <c r="E30" s="71">
        <v>0</v>
      </c>
      <c r="F30" s="71">
        <v>0</v>
      </c>
      <c r="G30" s="71">
        <v>0</v>
      </c>
      <c r="H30" s="71">
        <v>0</v>
      </c>
      <c r="I30" s="71">
        <v>0</v>
      </c>
      <c r="J30" s="71">
        <v>0</v>
      </c>
      <c r="K30" s="71">
        <v>0</v>
      </c>
      <c r="L30" s="71">
        <v>0</v>
      </c>
      <c r="M30" s="71">
        <v>0</v>
      </c>
      <c r="N30" s="71">
        <v>0</v>
      </c>
      <c r="O30" s="72">
        <f t="shared" si="0"/>
        <v>24628.5</v>
      </c>
      <c r="P30" s="12"/>
      <c r="Q30" s="13"/>
    </row>
    <row r="31" spans="2:17" s="14" customFormat="1" ht="15.75" customHeight="1" x14ac:dyDescent="0.25">
      <c r="B31" s="65" t="s">
        <v>92</v>
      </c>
      <c r="C31" s="71">
        <v>594667.9</v>
      </c>
      <c r="D31" s="71">
        <v>580377.5</v>
      </c>
      <c r="E31" s="71">
        <v>0</v>
      </c>
      <c r="F31" s="71">
        <v>0</v>
      </c>
      <c r="G31" s="71">
        <v>0</v>
      </c>
      <c r="H31" s="71">
        <v>0</v>
      </c>
      <c r="I31" s="71">
        <v>0</v>
      </c>
      <c r="J31" s="71">
        <v>0</v>
      </c>
      <c r="K31" s="71">
        <v>0</v>
      </c>
      <c r="L31" s="71">
        <v>0</v>
      </c>
      <c r="M31" s="71">
        <v>0</v>
      </c>
      <c r="N31" s="71">
        <v>0</v>
      </c>
      <c r="O31" s="72">
        <f t="shared" si="0"/>
        <v>1175045.3999999999</v>
      </c>
      <c r="P31" s="12"/>
      <c r="Q31" s="13"/>
    </row>
    <row r="32" spans="2:17" ht="22.5" customHeight="1" x14ac:dyDescent="0.2">
      <c r="B32" s="73" t="s">
        <v>87</v>
      </c>
      <c r="C32" s="74">
        <f>SUM(C8:C31)</f>
        <v>2261284.0142650586</v>
      </c>
      <c r="D32" s="74">
        <f t="shared" ref="D32:O32" si="1">SUM(D8:D31)</f>
        <v>2072339.7538595309</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 t="shared" si="1"/>
        <v>4333623.7681245897</v>
      </c>
      <c r="P32" s="12"/>
    </row>
    <row r="33" spans="2:15" ht="16.5" customHeight="1" x14ac:dyDescent="0.25">
      <c r="B33" s="93" t="s">
        <v>88</v>
      </c>
      <c r="C33" s="67"/>
      <c r="D33" s="67"/>
      <c r="E33" s="67"/>
      <c r="F33" s="90"/>
      <c r="G33" s="90"/>
      <c r="H33" s="90"/>
      <c r="I33" s="90"/>
      <c r="J33" s="90"/>
      <c r="K33" s="90"/>
      <c r="L33" s="90"/>
      <c r="M33" s="90"/>
      <c r="N33" s="90"/>
      <c r="O33" s="68"/>
    </row>
    <row r="34" spans="2:15" ht="12.75" customHeight="1" x14ac:dyDescent="0.2">
      <c r="B34" s="94" t="s">
        <v>89</v>
      </c>
      <c r="C34" s="91"/>
      <c r="D34" s="91"/>
      <c r="E34" s="91"/>
      <c r="F34" s="91"/>
      <c r="G34" s="91"/>
      <c r="H34" s="91"/>
      <c r="I34" s="91"/>
      <c r="J34" s="91"/>
      <c r="K34" s="91"/>
      <c r="L34" s="91"/>
      <c r="M34" s="91"/>
      <c r="N34" s="91"/>
      <c r="O34" s="91"/>
    </row>
    <row r="35" spans="2:15" ht="14.25" customHeight="1" thickBot="1" x14ac:dyDescent="0.3">
      <c r="B35" s="95" t="s">
        <v>14</v>
      </c>
      <c r="C35" s="55"/>
      <c r="D35" s="35"/>
      <c r="E35" s="35"/>
      <c r="F35" s="35"/>
      <c r="G35" s="35"/>
      <c r="H35" s="35"/>
      <c r="I35" s="35"/>
      <c r="J35" s="35"/>
      <c r="K35" s="35"/>
      <c r="L35" s="35"/>
      <c r="M35" s="35"/>
      <c r="N35" s="35"/>
      <c r="O35" s="35"/>
    </row>
    <row r="36" spans="2:15" ht="14.25" customHeight="1" x14ac:dyDescent="0.25">
      <c r="B36" s="36" t="s">
        <v>34</v>
      </c>
      <c r="C36" s="92"/>
      <c r="D36" s="68"/>
      <c r="E36" s="92"/>
      <c r="F36" s="92"/>
      <c r="G36" s="68"/>
      <c r="H36" s="68"/>
      <c r="I36" s="68"/>
      <c r="J36" s="68"/>
      <c r="K36" s="68"/>
      <c r="L36" s="68"/>
      <c r="M36" s="68"/>
      <c r="N36" s="68"/>
      <c r="O36" s="68"/>
    </row>
    <row r="37" spans="2:15" x14ac:dyDescent="0.2">
      <c r="B37" s="17"/>
      <c r="C37" s="18"/>
      <c r="D37" s="18"/>
      <c r="E37" s="18"/>
      <c r="F37" s="18"/>
      <c r="G37" s="18"/>
      <c r="H37" s="18"/>
      <c r="I37" s="18"/>
      <c r="J37" s="18"/>
      <c r="K37" s="18"/>
      <c r="L37" s="18"/>
      <c r="M37" s="18"/>
      <c r="N37" s="18"/>
      <c r="O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zoomScale="85" zoomScaleNormal="85" workbookViewId="0"/>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1</v>
      </c>
      <c r="C2" s="111"/>
      <c r="D2" s="111"/>
      <c r="E2" s="111"/>
      <c r="F2" s="111"/>
      <c r="G2" s="111"/>
      <c r="H2" s="111"/>
      <c r="I2" s="111"/>
      <c r="J2" s="111"/>
      <c r="K2" s="111"/>
      <c r="L2" s="111"/>
      <c r="M2" s="111"/>
      <c r="N2" s="111"/>
      <c r="O2" s="111"/>
    </row>
    <row r="3" spans="2:17" ht="21" customHeight="1" x14ac:dyDescent="0.3">
      <c r="B3" s="112">
        <f>+IIBB!B3</f>
        <v>2025</v>
      </c>
      <c r="C3" s="113"/>
      <c r="D3" s="113"/>
      <c r="E3" s="113"/>
      <c r="F3" s="113"/>
      <c r="G3" s="113"/>
      <c r="H3" s="113"/>
      <c r="I3" s="113"/>
      <c r="J3" s="113"/>
      <c r="K3" s="113"/>
      <c r="L3" s="113"/>
      <c r="M3" s="113"/>
      <c r="N3" s="113"/>
      <c r="O3" s="113"/>
    </row>
    <row r="4" spans="2:17" ht="21" customHeight="1" x14ac:dyDescent="0.25">
      <c r="B4" s="115" t="s">
        <v>6</v>
      </c>
      <c r="C4" s="115"/>
      <c r="D4" s="115"/>
      <c r="E4" s="115"/>
      <c r="F4" s="115"/>
      <c r="G4" s="115"/>
      <c r="H4" s="115"/>
      <c r="I4" s="115"/>
      <c r="J4" s="115"/>
      <c r="K4" s="115"/>
      <c r="L4" s="115"/>
      <c r="M4" s="115"/>
      <c r="N4" s="115"/>
      <c r="O4" s="115"/>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c r="C7"/>
      <c r="D7"/>
      <c r="E7"/>
      <c r="F7"/>
      <c r="G7"/>
      <c r="H7"/>
      <c r="I7"/>
      <c r="J7"/>
      <c r="K7"/>
      <c r="L7"/>
      <c r="M7"/>
      <c r="N7"/>
      <c r="O7"/>
    </row>
    <row r="8" spans="2:17" s="11" customFormat="1" ht="15.75" customHeight="1" x14ac:dyDescent="0.25">
      <c r="B8" s="65" t="s">
        <v>44</v>
      </c>
      <c r="C8" s="71">
        <v>12069.026745774883</v>
      </c>
      <c r="D8" s="71">
        <v>21758.626365725806</v>
      </c>
      <c r="E8" s="71">
        <v>0</v>
      </c>
      <c r="F8" s="71">
        <v>0</v>
      </c>
      <c r="G8" s="71">
        <v>0</v>
      </c>
      <c r="H8" s="71">
        <v>0</v>
      </c>
      <c r="I8" s="71">
        <v>0</v>
      </c>
      <c r="J8" s="71">
        <v>0</v>
      </c>
      <c r="K8" s="71">
        <v>0</v>
      </c>
      <c r="L8" s="71">
        <v>0</v>
      </c>
      <c r="M8" s="71">
        <v>0</v>
      </c>
      <c r="N8" s="71">
        <v>0</v>
      </c>
      <c r="O8" s="72">
        <f>SUM(C8:N8)</f>
        <v>33827.653111500687</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18055.743745</v>
      </c>
      <c r="D10" s="71">
        <v>95152.257509999996</v>
      </c>
      <c r="E10" s="71">
        <v>0</v>
      </c>
      <c r="F10" s="71">
        <v>0</v>
      </c>
      <c r="G10" s="71">
        <v>0</v>
      </c>
      <c r="H10" s="71">
        <v>0</v>
      </c>
      <c r="I10" s="71">
        <v>0</v>
      </c>
      <c r="J10" s="71">
        <v>0</v>
      </c>
      <c r="K10" s="71">
        <v>0</v>
      </c>
      <c r="L10" s="71">
        <v>0</v>
      </c>
      <c r="M10" s="71">
        <v>0</v>
      </c>
      <c r="N10" s="71">
        <v>0</v>
      </c>
      <c r="O10" s="72">
        <f t="shared" si="0"/>
        <v>113208.001255</v>
      </c>
      <c r="P10" s="12"/>
      <c r="Q10" s="13"/>
    </row>
    <row r="11" spans="2:17" s="14" customFormat="1" ht="15.75" customHeight="1" x14ac:dyDescent="0.25">
      <c r="B11" s="65" t="s">
        <v>47</v>
      </c>
      <c r="C11" s="71">
        <v>132.98254130000001</v>
      </c>
      <c r="D11" s="71">
        <v>231.17473618</v>
      </c>
      <c r="E11" s="71">
        <v>0</v>
      </c>
      <c r="F11" s="71">
        <v>0</v>
      </c>
      <c r="G11" s="71">
        <v>0</v>
      </c>
      <c r="H11" s="71">
        <v>0</v>
      </c>
      <c r="I11" s="71">
        <v>0</v>
      </c>
      <c r="J11" s="71">
        <v>0</v>
      </c>
      <c r="K11" s="71">
        <v>0</v>
      </c>
      <c r="L11" s="71">
        <v>0</v>
      </c>
      <c r="M11" s="71">
        <v>0</v>
      </c>
      <c r="N11" s="71">
        <v>0</v>
      </c>
      <c r="O11" s="72">
        <f t="shared" si="0"/>
        <v>364.15727748</v>
      </c>
      <c r="P11" s="12"/>
      <c r="Q11" s="13"/>
    </row>
    <row r="12" spans="2:17" s="14" customFormat="1" ht="15.75" customHeight="1" x14ac:dyDescent="0.25">
      <c r="B12" s="65" t="s">
        <v>48</v>
      </c>
      <c r="C12" s="71">
        <v>16.24152342</v>
      </c>
      <c r="D12" s="71">
        <v>0</v>
      </c>
      <c r="E12" s="71">
        <v>0</v>
      </c>
      <c r="F12" s="71">
        <v>0</v>
      </c>
      <c r="G12" s="71">
        <v>0</v>
      </c>
      <c r="H12" s="71">
        <v>0</v>
      </c>
      <c r="I12" s="71">
        <v>0</v>
      </c>
      <c r="J12" s="71">
        <v>0</v>
      </c>
      <c r="K12" s="71">
        <v>0</v>
      </c>
      <c r="L12" s="71">
        <v>0</v>
      </c>
      <c r="M12" s="71">
        <v>0</v>
      </c>
      <c r="N12" s="71">
        <v>0</v>
      </c>
      <c r="O12" s="72">
        <f t="shared" si="0"/>
        <v>16.24152342</v>
      </c>
      <c r="P12" s="12"/>
      <c r="Q12" s="13"/>
    </row>
    <row r="13" spans="2:17" s="14" customFormat="1" ht="15.75" customHeight="1" x14ac:dyDescent="0.25">
      <c r="B13" s="66" t="s">
        <v>49</v>
      </c>
      <c r="C13" s="71">
        <v>8.8963490399999987</v>
      </c>
      <c r="D13" s="71">
        <v>46.202248829999995</v>
      </c>
      <c r="E13" s="71">
        <v>0</v>
      </c>
      <c r="F13" s="71">
        <v>0</v>
      </c>
      <c r="G13" s="71">
        <v>0</v>
      </c>
      <c r="H13" s="71">
        <v>0</v>
      </c>
      <c r="I13" s="71">
        <v>0</v>
      </c>
      <c r="J13" s="71">
        <v>0</v>
      </c>
      <c r="K13" s="71">
        <v>0</v>
      </c>
      <c r="L13" s="71">
        <v>0</v>
      </c>
      <c r="M13" s="71">
        <v>0</v>
      </c>
      <c r="N13" s="71">
        <v>0</v>
      </c>
      <c r="O13" s="72">
        <f t="shared" si="0"/>
        <v>55.098597869999992</v>
      </c>
      <c r="P13" s="12"/>
      <c r="Q13" s="13"/>
    </row>
    <row r="14" spans="2:17" s="14" customFormat="1" ht="15.75" customHeight="1" x14ac:dyDescent="0.25">
      <c r="B14" s="65" t="s">
        <v>50</v>
      </c>
      <c r="C14" s="71">
        <v>944.30146200000001</v>
      </c>
      <c r="D14" s="71">
        <v>787.20232699999997</v>
      </c>
      <c r="E14" s="71">
        <v>0</v>
      </c>
      <c r="F14" s="71">
        <v>0</v>
      </c>
      <c r="G14" s="71">
        <v>0</v>
      </c>
      <c r="H14" s="71">
        <v>0</v>
      </c>
      <c r="I14" s="71">
        <v>0</v>
      </c>
      <c r="J14" s="71">
        <v>0</v>
      </c>
      <c r="K14" s="71">
        <v>0</v>
      </c>
      <c r="L14" s="71">
        <v>0</v>
      </c>
      <c r="M14" s="71">
        <v>0</v>
      </c>
      <c r="N14" s="71">
        <v>0</v>
      </c>
      <c r="O14" s="72">
        <f t="shared" si="0"/>
        <v>1731.5037889999999</v>
      </c>
      <c r="P14" s="12"/>
      <c r="Q14" s="13"/>
    </row>
    <row r="15" spans="2:17" s="14" customFormat="1" ht="15.75" customHeight="1" x14ac:dyDescent="0.25">
      <c r="B15" s="65" t="s">
        <v>51</v>
      </c>
      <c r="C15" s="71">
        <v>51.961855159999999</v>
      </c>
      <c r="D15" s="71">
        <v>61.808090679999999</v>
      </c>
      <c r="E15" s="71">
        <v>0</v>
      </c>
      <c r="F15" s="71">
        <v>0</v>
      </c>
      <c r="G15" s="71">
        <v>0</v>
      </c>
      <c r="H15" s="71">
        <v>0</v>
      </c>
      <c r="I15" s="71">
        <v>0</v>
      </c>
      <c r="J15" s="71">
        <v>0</v>
      </c>
      <c r="K15" s="71">
        <v>0</v>
      </c>
      <c r="L15" s="71">
        <v>0</v>
      </c>
      <c r="M15" s="71">
        <v>0</v>
      </c>
      <c r="N15" s="71">
        <v>0</v>
      </c>
      <c r="O15" s="72">
        <f t="shared" si="0"/>
        <v>113.76994583999999</v>
      </c>
      <c r="P15" s="12"/>
      <c r="Q15" s="13"/>
    </row>
    <row r="16" spans="2:17" s="14" customFormat="1" ht="15.75" customHeight="1" x14ac:dyDescent="0.25">
      <c r="B16" s="65" t="s">
        <v>52</v>
      </c>
      <c r="C16" s="71">
        <v>1126.6109899999999</v>
      </c>
      <c r="D16" s="71">
        <v>3095.9579650000001</v>
      </c>
      <c r="E16" s="71">
        <v>0</v>
      </c>
      <c r="F16" s="71">
        <v>0</v>
      </c>
      <c r="G16" s="71">
        <v>0</v>
      </c>
      <c r="H16" s="71">
        <v>0</v>
      </c>
      <c r="I16" s="71">
        <v>0</v>
      </c>
      <c r="J16" s="71">
        <v>0</v>
      </c>
      <c r="K16" s="71">
        <v>0</v>
      </c>
      <c r="L16" s="71">
        <v>0</v>
      </c>
      <c r="M16" s="71">
        <v>0</v>
      </c>
      <c r="N16" s="71">
        <v>0</v>
      </c>
      <c r="O16" s="72">
        <f t="shared" si="0"/>
        <v>4222.5689549999997</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204.70950343999999</v>
      </c>
      <c r="D18" s="71">
        <v>287.58681552000002</v>
      </c>
      <c r="E18" s="71">
        <v>0</v>
      </c>
      <c r="F18" s="71">
        <v>0</v>
      </c>
      <c r="G18" s="71">
        <v>0</v>
      </c>
      <c r="H18" s="71">
        <v>0</v>
      </c>
      <c r="I18" s="71">
        <v>0</v>
      </c>
      <c r="J18" s="71">
        <v>0</v>
      </c>
      <c r="K18" s="71">
        <v>0</v>
      </c>
      <c r="L18" s="71">
        <v>0</v>
      </c>
      <c r="M18" s="71">
        <v>0</v>
      </c>
      <c r="N18" s="71">
        <v>0</v>
      </c>
      <c r="O18" s="72">
        <f t="shared" si="0"/>
        <v>492.29631896000001</v>
      </c>
      <c r="P18" s="12"/>
      <c r="Q18" s="13"/>
    </row>
    <row r="19" spans="2:17" s="14" customFormat="1" ht="15.75" customHeight="1" x14ac:dyDescent="0.25">
      <c r="B19" s="65" t="s">
        <v>55</v>
      </c>
      <c r="C19" s="71">
        <v>1685.7638899999999</v>
      </c>
      <c r="D19" s="71">
        <v>18424.955131999999</v>
      </c>
      <c r="E19" s="71">
        <v>0</v>
      </c>
      <c r="F19" s="71">
        <v>0</v>
      </c>
      <c r="G19" s="71">
        <v>0</v>
      </c>
      <c r="H19" s="71">
        <v>0</v>
      </c>
      <c r="I19" s="71">
        <v>0</v>
      </c>
      <c r="J19" s="71">
        <v>0</v>
      </c>
      <c r="K19" s="71">
        <v>0</v>
      </c>
      <c r="L19" s="71">
        <v>0</v>
      </c>
      <c r="M19" s="71">
        <v>0</v>
      </c>
      <c r="N19" s="71">
        <v>0</v>
      </c>
      <c r="O19" s="72">
        <f t="shared" si="0"/>
        <v>20110.719021999997</v>
      </c>
      <c r="P19" s="12"/>
      <c r="Q19" s="13"/>
    </row>
    <row r="20" spans="2:17" s="14" customFormat="1" ht="15.75" customHeight="1" x14ac:dyDescent="0.25">
      <c r="B20" s="65" t="s">
        <v>56</v>
      </c>
      <c r="C20" s="71">
        <v>0</v>
      </c>
      <c r="D20" s="71">
        <v>0</v>
      </c>
      <c r="E20" s="71">
        <v>0</v>
      </c>
      <c r="F20" s="71">
        <v>0</v>
      </c>
      <c r="G20" s="71">
        <v>0</v>
      </c>
      <c r="H20" s="71">
        <v>0</v>
      </c>
      <c r="I20" s="71">
        <v>0</v>
      </c>
      <c r="J20" s="71">
        <v>0</v>
      </c>
      <c r="K20" s="71">
        <v>0</v>
      </c>
      <c r="L20" s="71">
        <v>0</v>
      </c>
      <c r="M20" s="71">
        <v>0</v>
      </c>
      <c r="N20" s="71">
        <v>0</v>
      </c>
      <c r="O20" s="72">
        <f t="shared" si="0"/>
        <v>0</v>
      </c>
      <c r="P20" s="15"/>
      <c r="Q20" s="13"/>
    </row>
    <row r="21" spans="2:17" s="14" customFormat="1" ht="15.75" customHeight="1" x14ac:dyDescent="0.25">
      <c r="B21" s="65" t="s">
        <v>57</v>
      </c>
      <c r="C21" s="71">
        <v>8198.4512317999997</v>
      </c>
      <c r="D21" s="71">
        <v>2964.5974477599998</v>
      </c>
      <c r="E21" s="71">
        <v>0</v>
      </c>
      <c r="F21" s="71">
        <v>0</v>
      </c>
      <c r="G21" s="71">
        <v>0</v>
      </c>
      <c r="H21" s="71">
        <v>0</v>
      </c>
      <c r="I21" s="71">
        <v>0</v>
      </c>
      <c r="J21" s="71">
        <v>0</v>
      </c>
      <c r="K21" s="71">
        <v>0</v>
      </c>
      <c r="L21" s="71">
        <v>0</v>
      </c>
      <c r="M21" s="71">
        <v>0</v>
      </c>
      <c r="N21" s="71">
        <v>0</v>
      </c>
      <c r="O21" s="72">
        <f t="shared" si="0"/>
        <v>11163.048679559999</v>
      </c>
      <c r="P21" s="15"/>
      <c r="Q21" s="13"/>
    </row>
    <row r="22" spans="2:17" s="14" customFormat="1" ht="15.75" customHeight="1" x14ac:dyDescent="0.25">
      <c r="B22" s="65" t="s">
        <v>58</v>
      </c>
      <c r="C22" s="71">
        <v>4527.0244649799997</v>
      </c>
      <c r="D22" s="71">
        <v>8889.0553074899999</v>
      </c>
      <c r="E22" s="71">
        <v>0</v>
      </c>
      <c r="F22" s="71">
        <v>0</v>
      </c>
      <c r="G22" s="71">
        <v>0</v>
      </c>
      <c r="H22" s="71">
        <v>0</v>
      </c>
      <c r="I22" s="71">
        <v>0</v>
      </c>
      <c r="J22" s="71">
        <v>0</v>
      </c>
      <c r="K22" s="71">
        <v>0</v>
      </c>
      <c r="L22" s="71">
        <v>0</v>
      </c>
      <c r="M22" s="71">
        <v>0</v>
      </c>
      <c r="N22" s="71">
        <v>0</v>
      </c>
      <c r="O22" s="72">
        <f t="shared" si="0"/>
        <v>13416.079772469999</v>
      </c>
      <c r="P22" s="15"/>
      <c r="Q22" s="13"/>
    </row>
    <row r="23" spans="2:17" s="14" customFormat="1" ht="15.75" customHeight="1" x14ac:dyDescent="0.25">
      <c r="B23" s="65" t="s">
        <v>59</v>
      </c>
      <c r="C23" s="71">
        <v>15.11320757</v>
      </c>
      <c r="D23" s="71">
        <v>0</v>
      </c>
      <c r="E23" s="71">
        <v>0</v>
      </c>
      <c r="F23" s="71">
        <v>0</v>
      </c>
      <c r="G23" s="71">
        <v>0</v>
      </c>
      <c r="H23" s="71">
        <v>0</v>
      </c>
      <c r="I23" s="71">
        <v>0</v>
      </c>
      <c r="J23" s="71">
        <v>0</v>
      </c>
      <c r="K23" s="71">
        <v>0</v>
      </c>
      <c r="L23" s="71">
        <v>0</v>
      </c>
      <c r="M23" s="71">
        <v>0</v>
      </c>
      <c r="N23" s="71">
        <v>0</v>
      </c>
      <c r="O23" s="72">
        <f t="shared" si="0"/>
        <v>15.11320757</v>
      </c>
      <c r="P23" s="15"/>
      <c r="Q23" s="13"/>
    </row>
    <row r="24" spans="2:17" s="14" customFormat="1" ht="15.75" customHeight="1" x14ac:dyDescent="0.25">
      <c r="B24" s="65" t="s">
        <v>60</v>
      </c>
      <c r="C24" s="71">
        <v>175.56475533</v>
      </c>
      <c r="D24" s="71">
        <v>1740.3506560000001</v>
      </c>
      <c r="E24" s="71">
        <v>0</v>
      </c>
      <c r="F24" s="71">
        <v>0</v>
      </c>
      <c r="G24" s="71">
        <v>0</v>
      </c>
      <c r="H24" s="71">
        <v>0</v>
      </c>
      <c r="I24" s="71">
        <v>0</v>
      </c>
      <c r="J24" s="71">
        <v>0</v>
      </c>
      <c r="K24" s="71">
        <v>0</v>
      </c>
      <c r="L24" s="71">
        <v>0</v>
      </c>
      <c r="M24" s="71">
        <v>0</v>
      </c>
      <c r="N24" s="71">
        <v>0</v>
      </c>
      <c r="O24" s="72">
        <f t="shared" si="0"/>
        <v>1915.9154113300001</v>
      </c>
      <c r="P24" s="15"/>
      <c r="Q24" s="13"/>
    </row>
    <row r="25" spans="2:17" s="14" customFormat="1" ht="15.75" customHeight="1" x14ac:dyDescent="0.25">
      <c r="B25" s="65" t="s">
        <v>61</v>
      </c>
      <c r="C25" s="71">
        <v>453.11075303000001</v>
      </c>
      <c r="D25" s="71">
        <v>1429.80248267</v>
      </c>
      <c r="E25" s="71">
        <v>0</v>
      </c>
      <c r="F25" s="71">
        <v>0</v>
      </c>
      <c r="G25" s="71">
        <v>0</v>
      </c>
      <c r="H25" s="71">
        <v>0</v>
      </c>
      <c r="I25" s="71">
        <v>0</v>
      </c>
      <c r="J25" s="71">
        <v>0</v>
      </c>
      <c r="K25" s="71">
        <v>0</v>
      </c>
      <c r="L25" s="71">
        <v>0</v>
      </c>
      <c r="M25" s="71">
        <v>0</v>
      </c>
      <c r="N25" s="71">
        <v>0</v>
      </c>
      <c r="O25" s="72">
        <f t="shared" si="0"/>
        <v>1882.9132357000001</v>
      </c>
      <c r="P25" s="15"/>
      <c r="Q25" s="13"/>
    </row>
    <row r="26" spans="2:17" s="14" customFormat="1" ht="15.75" customHeight="1" x14ac:dyDescent="0.25">
      <c r="B26" s="65" t="s">
        <v>62</v>
      </c>
      <c r="C26" s="71">
        <v>0.13452442000000001</v>
      </c>
      <c r="D26" s="71">
        <v>0.51829734000000005</v>
      </c>
      <c r="E26" s="71">
        <v>0</v>
      </c>
      <c r="F26" s="71">
        <v>0</v>
      </c>
      <c r="G26" s="71">
        <v>0</v>
      </c>
      <c r="H26" s="71">
        <v>0</v>
      </c>
      <c r="I26" s="71">
        <v>0</v>
      </c>
      <c r="J26" s="71">
        <v>0</v>
      </c>
      <c r="K26" s="71">
        <v>0</v>
      </c>
      <c r="L26" s="71">
        <v>0</v>
      </c>
      <c r="M26" s="71">
        <v>0</v>
      </c>
      <c r="N26" s="71">
        <v>0</v>
      </c>
      <c r="O26" s="72">
        <f t="shared" si="0"/>
        <v>0.65282176000000003</v>
      </c>
      <c r="P26" s="15"/>
      <c r="Q26" s="13"/>
    </row>
    <row r="27" spans="2:17" s="14" customFormat="1" ht="15.75" customHeight="1" x14ac:dyDescent="0.25">
      <c r="B27" s="65" t="s">
        <v>91</v>
      </c>
      <c r="C27" s="71">
        <v>0</v>
      </c>
      <c r="D27" s="71">
        <v>0</v>
      </c>
      <c r="E27" s="71">
        <v>0</v>
      </c>
      <c r="F27" s="71">
        <v>0</v>
      </c>
      <c r="G27" s="71">
        <v>0</v>
      </c>
      <c r="H27" s="71">
        <v>0</v>
      </c>
      <c r="I27" s="71">
        <v>0</v>
      </c>
      <c r="J27" s="71">
        <v>0</v>
      </c>
      <c r="K27" s="71">
        <v>0</v>
      </c>
      <c r="L27" s="71">
        <v>0</v>
      </c>
      <c r="M27" s="71">
        <v>0</v>
      </c>
      <c r="N27" s="71">
        <v>0</v>
      </c>
      <c r="O27" s="72">
        <f t="shared" si="0"/>
        <v>0</v>
      </c>
      <c r="P27" s="15"/>
      <c r="Q27" s="13"/>
    </row>
    <row r="28" spans="2:17" s="11" customFormat="1" ht="15.75" customHeight="1" x14ac:dyDescent="0.25">
      <c r="B28" s="65" t="s">
        <v>64</v>
      </c>
      <c r="C28" s="71">
        <v>792.24824534999993</v>
      </c>
      <c r="D28" s="71">
        <v>802.50506983000002</v>
      </c>
      <c r="E28" s="71">
        <v>0</v>
      </c>
      <c r="F28" s="71">
        <v>0</v>
      </c>
      <c r="G28" s="71">
        <v>0</v>
      </c>
      <c r="H28" s="71">
        <v>0</v>
      </c>
      <c r="I28" s="71">
        <v>0</v>
      </c>
      <c r="J28" s="71">
        <v>0</v>
      </c>
      <c r="K28" s="71">
        <v>0</v>
      </c>
      <c r="L28" s="71">
        <v>0</v>
      </c>
      <c r="M28" s="71">
        <v>0</v>
      </c>
      <c r="N28" s="71">
        <v>0</v>
      </c>
      <c r="O28" s="72">
        <f t="shared" si="0"/>
        <v>1594.7533151799998</v>
      </c>
      <c r="P28" s="12"/>
      <c r="Q28" s="10"/>
    </row>
    <row r="29" spans="2:17" s="14" customFormat="1" ht="15.75" customHeight="1" x14ac:dyDescent="0.25">
      <c r="B29" s="65" t="s">
        <v>65</v>
      </c>
      <c r="C29" s="71">
        <v>1635.1727800000001</v>
      </c>
      <c r="D29" s="71">
        <v>699.38694299999997</v>
      </c>
      <c r="E29" s="71">
        <v>0</v>
      </c>
      <c r="F29" s="71">
        <v>0</v>
      </c>
      <c r="G29" s="71">
        <v>0</v>
      </c>
      <c r="H29" s="71">
        <v>0</v>
      </c>
      <c r="I29" s="71">
        <v>0</v>
      </c>
      <c r="J29" s="71">
        <v>0</v>
      </c>
      <c r="K29" s="71">
        <v>0</v>
      </c>
      <c r="L29" s="71">
        <v>0</v>
      </c>
      <c r="M29" s="71">
        <v>0</v>
      </c>
      <c r="N29" s="71">
        <v>0</v>
      </c>
      <c r="O29" s="72">
        <f t="shared" si="0"/>
        <v>2334.5597230000003</v>
      </c>
      <c r="P29" s="12"/>
      <c r="Q29" s="13"/>
    </row>
    <row r="30" spans="2:17" s="14" customFormat="1" ht="15.75" customHeight="1" x14ac:dyDescent="0.25">
      <c r="B30" s="65" t="s">
        <v>66</v>
      </c>
      <c r="C30" s="71">
        <v>2.1</v>
      </c>
      <c r="D30" s="71">
        <v>0.2</v>
      </c>
      <c r="E30" s="71">
        <v>0</v>
      </c>
      <c r="F30" s="71">
        <v>0</v>
      </c>
      <c r="G30" s="71">
        <v>0</v>
      </c>
      <c r="H30" s="71">
        <v>0</v>
      </c>
      <c r="I30" s="71">
        <v>0</v>
      </c>
      <c r="J30" s="71">
        <v>0</v>
      </c>
      <c r="K30" s="71">
        <v>0</v>
      </c>
      <c r="L30" s="71">
        <v>0</v>
      </c>
      <c r="M30" s="71">
        <v>0</v>
      </c>
      <c r="N30" s="71">
        <v>0</v>
      </c>
      <c r="O30" s="72">
        <f t="shared" si="0"/>
        <v>2.3000000000000003</v>
      </c>
      <c r="P30" s="12"/>
      <c r="Q30" s="13"/>
    </row>
    <row r="31" spans="2:17" s="14" customFormat="1" ht="15.75" customHeight="1" x14ac:dyDescent="0.25">
      <c r="B31" s="65" t="s">
        <v>92</v>
      </c>
      <c r="C31" s="71">
        <v>53403.6</v>
      </c>
      <c r="D31" s="71">
        <v>56977.9</v>
      </c>
      <c r="E31" s="71">
        <v>0</v>
      </c>
      <c r="F31" s="71">
        <v>0</v>
      </c>
      <c r="G31" s="71">
        <v>0</v>
      </c>
      <c r="H31" s="71">
        <v>0</v>
      </c>
      <c r="I31" s="71">
        <v>0</v>
      </c>
      <c r="J31" s="71">
        <v>0</v>
      </c>
      <c r="K31" s="71">
        <v>0</v>
      </c>
      <c r="L31" s="71">
        <v>0</v>
      </c>
      <c r="M31" s="71">
        <v>0</v>
      </c>
      <c r="N31" s="71">
        <v>0</v>
      </c>
      <c r="O31" s="72">
        <f t="shared" si="0"/>
        <v>110381.5</v>
      </c>
      <c r="P31" s="12"/>
      <c r="Q31" s="13"/>
    </row>
    <row r="32" spans="2:17" ht="22.5" customHeight="1" x14ac:dyDescent="0.2">
      <c r="B32" s="73" t="s">
        <v>87</v>
      </c>
      <c r="C32" s="74">
        <f>SUM(C8:C31)</f>
        <v>103498.75856761489</v>
      </c>
      <c r="D32" s="74">
        <f t="shared" ref="D32:O32" si="1">SUM(D8:D31)</f>
        <v>213350.08739502577</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 t="shared" si="1"/>
        <v>316848.84596264065</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zoomScale="85" zoomScaleNormal="85" workbookViewId="0"/>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2</v>
      </c>
      <c r="C2" s="111"/>
      <c r="D2" s="111"/>
      <c r="E2" s="111"/>
      <c r="F2" s="111"/>
      <c r="G2" s="111"/>
      <c r="H2" s="111"/>
      <c r="I2" s="111"/>
      <c r="J2" s="111"/>
      <c r="K2" s="111"/>
      <c r="L2" s="111"/>
      <c r="M2" s="111"/>
      <c r="N2" s="111"/>
      <c r="O2" s="111"/>
    </row>
    <row r="3" spans="2:17" ht="21" customHeight="1" x14ac:dyDescent="0.3">
      <c r="B3" s="112">
        <f>+IIBB!B3</f>
        <v>2025</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89"/>
    </row>
    <row r="8" spans="2:17" s="11" customFormat="1" ht="15.75" customHeight="1" x14ac:dyDescent="0.25">
      <c r="B8" s="65" t="s">
        <v>44</v>
      </c>
      <c r="C8" s="71">
        <v>102391.9589945</v>
      </c>
      <c r="D8" s="71">
        <v>98963.657799599998</v>
      </c>
      <c r="E8" s="71">
        <v>0</v>
      </c>
      <c r="F8" s="71">
        <v>0</v>
      </c>
      <c r="G8" s="71">
        <v>0</v>
      </c>
      <c r="H8" s="71">
        <v>0</v>
      </c>
      <c r="I8" s="71">
        <v>0</v>
      </c>
      <c r="J8" s="71">
        <v>0</v>
      </c>
      <c r="K8" s="71">
        <v>0</v>
      </c>
      <c r="L8" s="71">
        <v>0</v>
      </c>
      <c r="M8" s="71">
        <v>0</v>
      </c>
      <c r="N8" s="71">
        <v>0</v>
      </c>
      <c r="O8" s="72">
        <f>SUM(C8:N8)</f>
        <v>201355.6167941</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29049.267787000001</v>
      </c>
      <c r="D10" s="71">
        <v>22147.783797</v>
      </c>
      <c r="E10" s="71">
        <v>0</v>
      </c>
      <c r="F10" s="71">
        <v>0</v>
      </c>
      <c r="G10" s="71">
        <v>0</v>
      </c>
      <c r="H10" s="71">
        <v>0</v>
      </c>
      <c r="I10" s="71">
        <v>0</v>
      </c>
      <c r="J10" s="71">
        <v>0</v>
      </c>
      <c r="K10" s="71">
        <v>0</v>
      </c>
      <c r="L10" s="71">
        <v>0</v>
      </c>
      <c r="M10" s="71">
        <v>0</v>
      </c>
      <c r="N10" s="71">
        <v>0</v>
      </c>
      <c r="O10" s="72">
        <f t="shared" si="0"/>
        <v>51197.051584000001</v>
      </c>
      <c r="P10" s="12"/>
      <c r="Q10" s="13"/>
    </row>
    <row r="11" spans="2:17" s="14" customFormat="1" ht="15.75" customHeight="1" x14ac:dyDescent="0.25">
      <c r="B11" s="65" t="s">
        <v>47</v>
      </c>
      <c r="C11" s="71">
        <v>3946.4144594400004</v>
      </c>
      <c r="D11" s="71">
        <v>3861.0335808700011</v>
      </c>
      <c r="E11" s="71">
        <v>0</v>
      </c>
      <c r="F11" s="71">
        <v>0</v>
      </c>
      <c r="G11" s="71">
        <v>0</v>
      </c>
      <c r="H11" s="71">
        <v>0</v>
      </c>
      <c r="I11" s="71">
        <v>0</v>
      </c>
      <c r="J11" s="71">
        <v>0</v>
      </c>
      <c r="K11" s="71">
        <v>0</v>
      </c>
      <c r="L11" s="71">
        <v>0</v>
      </c>
      <c r="M11" s="71">
        <v>0</v>
      </c>
      <c r="N11" s="71">
        <v>0</v>
      </c>
      <c r="O11" s="72">
        <f t="shared" si="0"/>
        <v>7807.4480403100015</v>
      </c>
      <c r="P11" s="12"/>
      <c r="Q11" s="13"/>
    </row>
    <row r="12" spans="2:17" s="14" customFormat="1" ht="15.75" customHeight="1" x14ac:dyDescent="0.25">
      <c r="B12" s="65" t="s">
        <v>48</v>
      </c>
      <c r="C12" s="71">
        <v>4826.2032437099997</v>
      </c>
      <c r="D12" s="71">
        <v>0</v>
      </c>
      <c r="E12" s="71">
        <v>0</v>
      </c>
      <c r="F12" s="71">
        <v>0</v>
      </c>
      <c r="G12" s="71">
        <v>0</v>
      </c>
      <c r="H12" s="71">
        <v>0</v>
      </c>
      <c r="I12" s="71">
        <v>0</v>
      </c>
      <c r="J12" s="71">
        <v>0</v>
      </c>
      <c r="K12" s="71">
        <v>0</v>
      </c>
      <c r="L12" s="71">
        <v>0</v>
      </c>
      <c r="M12" s="71">
        <v>0</v>
      </c>
      <c r="N12" s="71">
        <v>0</v>
      </c>
      <c r="O12" s="72">
        <f t="shared" si="0"/>
        <v>4826.2032437099997</v>
      </c>
      <c r="P12" s="12"/>
      <c r="Q12" s="13"/>
    </row>
    <row r="13" spans="2:17" s="14" customFormat="1" ht="15.75" customHeight="1" x14ac:dyDescent="0.25">
      <c r="B13" s="66" t="s">
        <v>49</v>
      </c>
      <c r="C13" s="71">
        <v>6303.1468193500004</v>
      </c>
      <c r="D13" s="71">
        <v>6331.2187633800004</v>
      </c>
      <c r="E13" s="71">
        <v>0</v>
      </c>
      <c r="F13" s="71">
        <v>0</v>
      </c>
      <c r="G13" s="71">
        <v>0</v>
      </c>
      <c r="H13" s="71">
        <v>0</v>
      </c>
      <c r="I13" s="71">
        <v>0</v>
      </c>
      <c r="J13" s="71">
        <v>0</v>
      </c>
      <c r="K13" s="71">
        <v>0</v>
      </c>
      <c r="L13" s="71">
        <v>0</v>
      </c>
      <c r="M13" s="71">
        <v>0</v>
      </c>
      <c r="N13" s="71">
        <v>0</v>
      </c>
      <c r="O13" s="72">
        <f t="shared" si="0"/>
        <v>12634.365582730001</v>
      </c>
      <c r="P13" s="12"/>
      <c r="Q13" s="13"/>
    </row>
    <row r="14" spans="2:17" s="14" customFormat="1" ht="15.75" customHeight="1" x14ac:dyDescent="0.25">
      <c r="B14" s="65" t="s">
        <v>50</v>
      </c>
      <c r="C14" s="71">
        <v>6591.9141250000002</v>
      </c>
      <c r="D14" s="71">
        <v>5668.047611</v>
      </c>
      <c r="E14" s="71">
        <v>0</v>
      </c>
      <c r="F14" s="71">
        <v>0</v>
      </c>
      <c r="G14" s="71">
        <v>0</v>
      </c>
      <c r="H14" s="71">
        <v>0</v>
      </c>
      <c r="I14" s="71">
        <v>0</v>
      </c>
      <c r="J14" s="71">
        <v>0</v>
      </c>
      <c r="K14" s="71">
        <v>0</v>
      </c>
      <c r="L14" s="71">
        <v>0</v>
      </c>
      <c r="M14" s="71">
        <v>0</v>
      </c>
      <c r="N14" s="71">
        <v>0</v>
      </c>
      <c r="O14" s="72">
        <f t="shared" si="0"/>
        <v>12259.961736000001</v>
      </c>
      <c r="P14" s="12"/>
      <c r="Q14" s="13"/>
    </row>
    <row r="15" spans="2:17" s="14" customFormat="1" ht="15.75" customHeight="1" x14ac:dyDescent="0.25">
      <c r="B15" s="65" t="s">
        <v>51</v>
      </c>
      <c r="C15" s="71">
        <v>1002.52911334</v>
      </c>
      <c r="D15" s="71">
        <v>1641.23315699</v>
      </c>
      <c r="E15" s="71">
        <v>0</v>
      </c>
      <c r="F15" s="71">
        <v>0</v>
      </c>
      <c r="G15" s="71">
        <v>0</v>
      </c>
      <c r="H15" s="71">
        <v>0</v>
      </c>
      <c r="I15" s="71">
        <v>0</v>
      </c>
      <c r="J15" s="71">
        <v>0</v>
      </c>
      <c r="K15" s="71">
        <v>0</v>
      </c>
      <c r="L15" s="71">
        <v>0</v>
      </c>
      <c r="M15" s="71">
        <v>0</v>
      </c>
      <c r="N15" s="71">
        <v>0</v>
      </c>
      <c r="O15" s="72">
        <f t="shared" si="0"/>
        <v>2643.7622703299999</v>
      </c>
      <c r="P15" s="12"/>
      <c r="Q15" s="13"/>
    </row>
    <row r="16" spans="2:17" s="14" customFormat="1" ht="15.75" customHeight="1" x14ac:dyDescent="0.25">
      <c r="B16" s="65" t="s">
        <v>52</v>
      </c>
      <c r="C16" s="71">
        <v>2684.541577</v>
      </c>
      <c r="D16" s="71">
        <v>2260.3941500000001</v>
      </c>
      <c r="E16" s="71">
        <v>0</v>
      </c>
      <c r="F16" s="71">
        <v>0</v>
      </c>
      <c r="G16" s="71">
        <v>0</v>
      </c>
      <c r="H16" s="71">
        <v>0</v>
      </c>
      <c r="I16" s="71">
        <v>0</v>
      </c>
      <c r="J16" s="71">
        <v>0</v>
      </c>
      <c r="K16" s="71">
        <v>0</v>
      </c>
      <c r="L16" s="71">
        <v>0</v>
      </c>
      <c r="M16" s="71">
        <v>0</v>
      </c>
      <c r="N16" s="71">
        <v>0</v>
      </c>
      <c r="O16" s="72">
        <f t="shared" si="0"/>
        <v>4944.935727</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1371.8890341399999</v>
      </c>
      <c r="D18" s="71">
        <v>1582.9316474499999</v>
      </c>
      <c r="E18" s="71">
        <v>0</v>
      </c>
      <c r="F18" s="71">
        <v>0</v>
      </c>
      <c r="G18" s="71">
        <v>0</v>
      </c>
      <c r="H18" s="71">
        <v>0</v>
      </c>
      <c r="I18" s="71">
        <v>0</v>
      </c>
      <c r="J18" s="71">
        <v>0</v>
      </c>
      <c r="K18" s="71">
        <v>0</v>
      </c>
      <c r="L18" s="71">
        <v>0</v>
      </c>
      <c r="M18" s="71">
        <v>0</v>
      </c>
      <c r="N18" s="71">
        <v>0</v>
      </c>
      <c r="O18" s="72">
        <f t="shared" si="0"/>
        <v>2954.8206815899998</v>
      </c>
      <c r="P18" s="12"/>
      <c r="Q18" s="13"/>
    </row>
    <row r="19" spans="2:17" s="14" customFormat="1" ht="15.75" customHeight="1" x14ac:dyDescent="0.25">
      <c r="B19" s="65" t="s">
        <v>55</v>
      </c>
      <c r="C19" s="71">
        <v>9880.2508140000009</v>
      </c>
      <c r="D19" s="71">
        <v>8067.0618519999998</v>
      </c>
      <c r="E19" s="71">
        <v>0</v>
      </c>
      <c r="F19" s="71">
        <v>0</v>
      </c>
      <c r="G19" s="71">
        <v>0</v>
      </c>
      <c r="H19" s="71">
        <v>0</v>
      </c>
      <c r="I19" s="71">
        <v>0</v>
      </c>
      <c r="J19" s="71">
        <v>0</v>
      </c>
      <c r="K19" s="71">
        <v>0</v>
      </c>
      <c r="L19" s="71">
        <v>0</v>
      </c>
      <c r="M19" s="71">
        <v>0</v>
      </c>
      <c r="N19" s="71">
        <v>0</v>
      </c>
      <c r="O19" s="72">
        <f t="shared" si="0"/>
        <v>17947.312666000002</v>
      </c>
      <c r="P19" s="12"/>
      <c r="Q19" s="13"/>
    </row>
    <row r="20" spans="2:17" s="14" customFormat="1" ht="15.75" customHeight="1" x14ac:dyDescent="0.25">
      <c r="B20" s="65" t="s">
        <v>56</v>
      </c>
      <c r="C20" s="71">
        <v>0</v>
      </c>
      <c r="D20" s="71">
        <v>0</v>
      </c>
      <c r="E20" s="71">
        <v>0</v>
      </c>
      <c r="F20" s="71">
        <v>0</v>
      </c>
      <c r="G20" s="71">
        <v>0</v>
      </c>
      <c r="H20" s="71">
        <v>0</v>
      </c>
      <c r="I20" s="71">
        <v>0</v>
      </c>
      <c r="J20" s="71">
        <v>0</v>
      </c>
      <c r="K20" s="71">
        <v>0</v>
      </c>
      <c r="L20" s="71">
        <v>0</v>
      </c>
      <c r="M20" s="71">
        <v>0</v>
      </c>
      <c r="N20" s="71">
        <v>0</v>
      </c>
      <c r="O20" s="72">
        <f t="shared" si="0"/>
        <v>0</v>
      </c>
      <c r="P20" s="15"/>
      <c r="Q20" s="13"/>
    </row>
    <row r="21" spans="2:17" s="14" customFormat="1" ht="15.75" customHeight="1" x14ac:dyDescent="0.25">
      <c r="B21" s="65" t="s">
        <v>57</v>
      </c>
      <c r="C21" s="71">
        <v>6696.9530777700002</v>
      </c>
      <c r="D21" s="71">
        <v>9014.9071474199991</v>
      </c>
      <c r="E21" s="71">
        <v>0</v>
      </c>
      <c r="F21" s="71">
        <v>0</v>
      </c>
      <c r="G21" s="71">
        <v>0</v>
      </c>
      <c r="H21" s="71">
        <v>0</v>
      </c>
      <c r="I21" s="71">
        <v>0</v>
      </c>
      <c r="J21" s="71">
        <v>0</v>
      </c>
      <c r="K21" s="71">
        <v>0</v>
      </c>
      <c r="L21" s="71">
        <v>0</v>
      </c>
      <c r="M21" s="71">
        <v>0</v>
      </c>
      <c r="N21" s="71">
        <v>0</v>
      </c>
      <c r="O21" s="72">
        <f t="shared" si="0"/>
        <v>15711.860225189999</v>
      </c>
      <c r="P21" s="15"/>
      <c r="Q21" s="13"/>
    </row>
    <row r="22" spans="2:17" s="14" customFormat="1" ht="15.75" customHeight="1" x14ac:dyDescent="0.25">
      <c r="B22" s="65" t="s">
        <v>58</v>
      </c>
      <c r="C22" s="71">
        <v>3275.6731754399998</v>
      </c>
      <c r="D22" s="71">
        <v>3902.7606968300001</v>
      </c>
      <c r="E22" s="71">
        <v>0</v>
      </c>
      <c r="F22" s="71">
        <v>0</v>
      </c>
      <c r="G22" s="71">
        <v>0</v>
      </c>
      <c r="H22" s="71">
        <v>0</v>
      </c>
      <c r="I22" s="71">
        <v>0</v>
      </c>
      <c r="J22" s="71">
        <v>0</v>
      </c>
      <c r="K22" s="71">
        <v>0</v>
      </c>
      <c r="L22" s="71">
        <v>0</v>
      </c>
      <c r="M22" s="71">
        <v>0</v>
      </c>
      <c r="N22" s="71">
        <v>0</v>
      </c>
      <c r="O22" s="72">
        <f t="shared" si="0"/>
        <v>7178.4338722699995</v>
      </c>
      <c r="P22" s="15"/>
      <c r="Q22" s="13"/>
    </row>
    <row r="23" spans="2:17" s="14" customFormat="1" ht="15.75" customHeight="1" x14ac:dyDescent="0.25">
      <c r="B23" s="65" t="s">
        <v>59</v>
      </c>
      <c r="C23" s="71">
        <v>7082.2844521300003</v>
      </c>
      <c r="D23" s="71">
        <v>0</v>
      </c>
      <c r="E23" s="71">
        <v>0</v>
      </c>
      <c r="F23" s="71">
        <v>0</v>
      </c>
      <c r="G23" s="71">
        <v>0</v>
      </c>
      <c r="H23" s="71">
        <v>0</v>
      </c>
      <c r="I23" s="71">
        <v>0</v>
      </c>
      <c r="J23" s="71">
        <v>0</v>
      </c>
      <c r="K23" s="71">
        <v>0</v>
      </c>
      <c r="L23" s="71">
        <v>0</v>
      </c>
      <c r="M23" s="71">
        <v>0</v>
      </c>
      <c r="N23" s="71">
        <v>0</v>
      </c>
      <c r="O23" s="72">
        <f t="shared" si="0"/>
        <v>7082.2844521300003</v>
      </c>
      <c r="P23" s="15"/>
      <c r="Q23" s="13"/>
    </row>
    <row r="24" spans="2:17" s="14" customFormat="1" ht="15.75" customHeight="1" x14ac:dyDescent="0.25">
      <c r="B24" s="65" t="s">
        <v>60</v>
      </c>
      <c r="C24" s="71">
        <v>2015.6929256199994</v>
      </c>
      <c r="D24" s="71">
        <v>1969.9119020000001</v>
      </c>
      <c r="E24" s="71">
        <v>0</v>
      </c>
      <c r="F24" s="71">
        <v>0</v>
      </c>
      <c r="G24" s="71">
        <v>0</v>
      </c>
      <c r="H24" s="71">
        <v>0</v>
      </c>
      <c r="I24" s="71">
        <v>0</v>
      </c>
      <c r="J24" s="71">
        <v>0</v>
      </c>
      <c r="K24" s="71">
        <v>0</v>
      </c>
      <c r="L24" s="71">
        <v>0</v>
      </c>
      <c r="M24" s="71">
        <v>0</v>
      </c>
      <c r="N24" s="71">
        <v>0</v>
      </c>
      <c r="O24" s="72">
        <f t="shared" si="0"/>
        <v>3985.6048276199995</v>
      </c>
      <c r="P24" s="15"/>
      <c r="Q24" s="13"/>
    </row>
    <row r="25" spans="2:17" s="14" customFormat="1" ht="15.75" customHeight="1" x14ac:dyDescent="0.25">
      <c r="B25" s="65" t="s">
        <v>61</v>
      </c>
      <c r="C25" s="71">
        <v>2485.2414226999999</v>
      </c>
      <c r="D25" s="71">
        <v>2178.7989374899998</v>
      </c>
      <c r="E25" s="71">
        <v>0</v>
      </c>
      <c r="F25" s="71">
        <v>0</v>
      </c>
      <c r="G25" s="71">
        <v>0</v>
      </c>
      <c r="H25" s="71">
        <v>0</v>
      </c>
      <c r="I25" s="71">
        <v>0</v>
      </c>
      <c r="J25" s="71">
        <v>0</v>
      </c>
      <c r="K25" s="71">
        <v>0</v>
      </c>
      <c r="L25" s="71">
        <v>0</v>
      </c>
      <c r="M25" s="71">
        <v>0</v>
      </c>
      <c r="N25" s="71">
        <v>0</v>
      </c>
      <c r="O25" s="72">
        <f t="shared" si="0"/>
        <v>4664.0403601899998</v>
      </c>
      <c r="P25" s="15"/>
      <c r="Q25" s="13"/>
    </row>
    <row r="26" spans="2:17" s="14" customFormat="1" ht="15.75" customHeight="1" x14ac:dyDescent="0.25">
      <c r="B26" s="65" t="s">
        <v>62</v>
      </c>
      <c r="C26" s="71">
        <v>3373.1460140300001</v>
      </c>
      <c r="D26" s="71">
        <v>2918.2375627900001</v>
      </c>
      <c r="E26" s="71">
        <v>0</v>
      </c>
      <c r="F26" s="71">
        <v>0</v>
      </c>
      <c r="G26" s="71">
        <v>0</v>
      </c>
      <c r="H26" s="71">
        <v>0</v>
      </c>
      <c r="I26" s="71">
        <v>0</v>
      </c>
      <c r="J26" s="71">
        <v>0</v>
      </c>
      <c r="K26" s="71">
        <v>0</v>
      </c>
      <c r="L26" s="71">
        <v>0</v>
      </c>
      <c r="M26" s="71">
        <v>0</v>
      </c>
      <c r="N26" s="71">
        <v>0</v>
      </c>
      <c r="O26" s="72">
        <f t="shared" si="0"/>
        <v>6291.3835768200006</v>
      </c>
      <c r="P26" s="15"/>
      <c r="Q26" s="13"/>
    </row>
    <row r="27" spans="2:17" s="14" customFormat="1" ht="15.75" customHeight="1" x14ac:dyDescent="0.25">
      <c r="B27" s="65" t="s">
        <v>91</v>
      </c>
      <c r="C27" s="71">
        <v>0</v>
      </c>
      <c r="D27" s="71">
        <v>0</v>
      </c>
      <c r="E27" s="71">
        <v>0</v>
      </c>
      <c r="F27" s="71">
        <v>0</v>
      </c>
      <c r="G27" s="71">
        <v>0</v>
      </c>
      <c r="H27" s="71">
        <v>0</v>
      </c>
      <c r="I27" s="71">
        <v>0</v>
      </c>
      <c r="J27" s="71">
        <v>0</v>
      </c>
      <c r="K27" s="71">
        <v>0</v>
      </c>
      <c r="L27" s="71">
        <v>0</v>
      </c>
      <c r="M27" s="71">
        <v>0</v>
      </c>
      <c r="N27" s="71">
        <v>0</v>
      </c>
      <c r="O27" s="72">
        <f t="shared" si="0"/>
        <v>0</v>
      </c>
      <c r="P27" s="15"/>
      <c r="Q27" s="13"/>
    </row>
    <row r="28" spans="2:17" s="11" customFormat="1" ht="15.75" customHeight="1" x14ac:dyDescent="0.25">
      <c r="B28" s="65" t="s">
        <v>64</v>
      </c>
      <c r="C28" s="71">
        <v>1515.05970901</v>
      </c>
      <c r="D28" s="71">
        <v>1275.83544949</v>
      </c>
      <c r="E28" s="71">
        <v>0</v>
      </c>
      <c r="F28" s="71">
        <v>0</v>
      </c>
      <c r="G28" s="71">
        <v>0</v>
      </c>
      <c r="H28" s="71">
        <v>0</v>
      </c>
      <c r="I28" s="71">
        <v>0</v>
      </c>
      <c r="J28" s="71">
        <v>0</v>
      </c>
      <c r="K28" s="71">
        <v>0</v>
      </c>
      <c r="L28" s="71">
        <v>0</v>
      </c>
      <c r="M28" s="71">
        <v>0</v>
      </c>
      <c r="N28" s="71">
        <v>0</v>
      </c>
      <c r="O28" s="72">
        <f t="shared" si="0"/>
        <v>2790.8951585</v>
      </c>
      <c r="P28" s="12"/>
      <c r="Q28" s="10"/>
    </row>
    <row r="29" spans="2:17" s="14" customFormat="1" ht="15.75" customHeight="1" x14ac:dyDescent="0.25">
      <c r="B29" s="65" t="s">
        <v>65</v>
      </c>
      <c r="C29" s="71">
        <v>7804.9337930000002</v>
      </c>
      <c r="D29" s="71">
        <v>8503.3654220000008</v>
      </c>
      <c r="E29" s="71">
        <v>0</v>
      </c>
      <c r="F29" s="71">
        <v>0</v>
      </c>
      <c r="G29" s="71">
        <v>0</v>
      </c>
      <c r="H29" s="71">
        <v>0</v>
      </c>
      <c r="I29" s="71">
        <v>0</v>
      </c>
      <c r="J29" s="71">
        <v>0</v>
      </c>
      <c r="K29" s="71">
        <v>0</v>
      </c>
      <c r="L29" s="71">
        <v>0</v>
      </c>
      <c r="M29" s="71">
        <v>0</v>
      </c>
      <c r="N29" s="71">
        <v>0</v>
      </c>
      <c r="O29" s="72">
        <f t="shared" si="0"/>
        <v>16308.299215000001</v>
      </c>
      <c r="P29" s="12"/>
      <c r="Q29" s="13"/>
    </row>
    <row r="30" spans="2:17" s="14" customFormat="1" ht="15.75" customHeight="1" x14ac:dyDescent="0.25">
      <c r="B30" s="65" t="s">
        <v>66</v>
      </c>
      <c r="C30" s="71">
        <v>1714.7</v>
      </c>
      <c r="D30" s="71">
        <v>1511.5</v>
      </c>
      <c r="E30" s="71">
        <v>0</v>
      </c>
      <c r="F30" s="71">
        <v>0</v>
      </c>
      <c r="G30" s="71">
        <v>0</v>
      </c>
      <c r="H30" s="71">
        <v>0</v>
      </c>
      <c r="I30" s="71">
        <v>0</v>
      </c>
      <c r="J30" s="71">
        <v>0</v>
      </c>
      <c r="K30" s="71">
        <v>0</v>
      </c>
      <c r="L30" s="71">
        <v>0</v>
      </c>
      <c r="M30" s="71">
        <v>0</v>
      </c>
      <c r="N30" s="71">
        <v>0</v>
      </c>
      <c r="O30" s="72">
        <f t="shared" si="0"/>
        <v>3226.2</v>
      </c>
      <c r="P30" s="12"/>
      <c r="Q30" s="13"/>
    </row>
    <row r="31" spans="2:17" s="14" customFormat="1" ht="15.75" customHeight="1" x14ac:dyDescent="0.25">
      <c r="B31" s="65" t="s">
        <v>92</v>
      </c>
      <c r="C31" s="71">
        <v>66047.3</v>
      </c>
      <c r="D31" s="71">
        <v>53812.6</v>
      </c>
      <c r="E31" s="71">
        <v>0</v>
      </c>
      <c r="F31" s="71">
        <v>0</v>
      </c>
      <c r="G31" s="71">
        <v>0</v>
      </c>
      <c r="H31" s="71">
        <v>0</v>
      </c>
      <c r="I31" s="71">
        <v>0</v>
      </c>
      <c r="J31" s="71">
        <v>0</v>
      </c>
      <c r="K31" s="71">
        <v>0</v>
      </c>
      <c r="L31" s="71">
        <v>0</v>
      </c>
      <c r="M31" s="71">
        <v>0</v>
      </c>
      <c r="N31" s="71">
        <v>0</v>
      </c>
      <c r="O31" s="72">
        <f t="shared" si="0"/>
        <v>119859.9</v>
      </c>
      <c r="P31" s="12"/>
      <c r="Q31" s="13"/>
    </row>
    <row r="32" spans="2:17" ht="22.5" customHeight="1" x14ac:dyDescent="0.2">
      <c r="B32" s="73" t="s">
        <v>87</v>
      </c>
      <c r="C32" s="74">
        <f>SUM(C8:C31)</f>
        <v>270059.10053718009</v>
      </c>
      <c r="D32" s="74">
        <f t="shared" ref="D32:O32" si="1">SUM(D8:D31)</f>
        <v>235611.27947630998</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 t="shared" si="1"/>
        <v>505670.38001348998</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zoomScale="85" zoomScaleNormal="85" workbookViewId="0"/>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3</v>
      </c>
      <c r="C2" s="111"/>
      <c r="D2" s="111"/>
      <c r="E2" s="111"/>
      <c r="F2" s="111"/>
      <c r="G2" s="111"/>
      <c r="H2" s="111"/>
      <c r="I2" s="111"/>
      <c r="J2" s="111"/>
      <c r="K2" s="111"/>
      <c r="L2" s="111"/>
      <c r="M2" s="111"/>
      <c r="N2" s="111"/>
      <c r="O2" s="111"/>
    </row>
    <row r="3" spans="2:17" ht="21" customHeight="1" x14ac:dyDescent="0.3">
      <c r="B3" s="112">
        <f>+IIBB!B3</f>
        <v>2025</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v>13425.356202306186</v>
      </c>
      <c r="D8" s="71">
        <v>9909.1074886045863</v>
      </c>
      <c r="E8" s="71">
        <v>0</v>
      </c>
      <c r="F8" s="71">
        <v>0</v>
      </c>
      <c r="G8" s="71">
        <v>0</v>
      </c>
      <c r="H8" s="71">
        <v>0</v>
      </c>
      <c r="I8" s="71">
        <v>0</v>
      </c>
      <c r="J8" s="71">
        <v>0</v>
      </c>
      <c r="K8" s="71">
        <v>0</v>
      </c>
      <c r="L8" s="71">
        <v>0</v>
      </c>
      <c r="M8" s="71">
        <v>0</v>
      </c>
      <c r="N8" s="71">
        <v>0</v>
      </c>
      <c r="O8" s="72">
        <f>SUM(C8:N8)</f>
        <v>23334.463690910772</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7933</v>
      </c>
      <c r="D10" s="71">
        <v>18122.092866999999</v>
      </c>
      <c r="E10" s="71">
        <v>0</v>
      </c>
      <c r="F10" s="71">
        <v>0</v>
      </c>
      <c r="G10" s="71">
        <v>0</v>
      </c>
      <c r="H10" s="71">
        <v>0</v>
      </c>
      <c r="I10" s="71">
        <v>0</v>
      </c>
      <c r="J10" s="71">
        <v>0</v>
      </c>
      <c r="K10" s="71">
        <v>0</v>
      </c>
      <c r="L10" s="71">
        <v>0</v>
      </c>
      <c r="M10" s="71">
        <v>0</v>
      </c>
      <c r="N10" s="71">
        <v>0</v>
      </c>
      <c r="O10" s="72">
        <f t="shared" si="0"/>
        <v>26055.092866999999</v>
      </c>
      <c r="P10" s="12"/>
      <c r="Q10" s="13"/>
    </row>
    <row r="11" spans="2:17" s="14" customFormat="1" ht="15.75" customHeight="1" x14ac:dyDescent="0.25">
      <c r="B11" s="65" t="s">
        <v>47</v>
      </c>
      <c r="C11" s="71">
        <v>0</v>
      </c>
      <c r="D11" s="71">
        <v>0</v>
      </c>
      <c r="E11" s="71">
        <v>0</v>
      </c>
      <c r="F11" s="71">
        <v>0</v>
      </c>
      <c r="G11" s="71">
        <v>0</v>
      </c>
      <c r="H11" s="71">
        <v>0</v>
      </c>
      <c r="I11" s="71">
        <v>0</v>
      </c>
      <c r="J11" s="71">
        <v>0</v>
      </c>
      <c r="K11" s="71">
        <v>0</v>
      </c>
      <c r="L11" s="71">
        <v>0</v>
      </c>
      <c r="M11" s="71">
        <v>0</v>
      </c>
      <c r="N11" s="71">
        <v>0</v>
      </c>
      <c r="O11" s="72">
        <f t="shared" si="0"/>
        <v>0</v>
      </c>
      <c r="P11" s="12"/>
      <c r="Q11" s="13"/>
    </row>
    <row r="12" spans="2:17" s="14" customFormat="1" ht="15.75" customHeight="1" x14ac:dyDescent="0.25">
      <c r="B12" s="65" t="s">
        <v>48</v>
      </c>
      <c r="C12" s="71">
        <v>0</v>
      </c>
      <c r="D12" s="71">
        <v>0</v>
      </c>
      <c r="E12" s="71">
        <v>0</v>
      </c>
      <c r="F12" s="71">
        <v>0</v>
      </c>
      <c r="G12" s="71">
        <v>0</v>
      </c>
      <c r="H12" s="71">
        <v>0</v>
      </c>
      <c r="I12" s="71">
        <v>0</v>
      </c>
      <c r="J12" s="71">
        <v>0</v>
      </c>
      <c r="K12" s="71">
        <v>0</v>
      </c>
      <c r="L12" s="71">
        <v>0</v>
      </c>
      <c r="M12" s="71">
        <v>0</v>
      </c>
      <c r="N12" s="71">
        <v>0</v>
      </c>
      <c r="O12" s="72">
        <f t="shared" si="0"/>
        <v>0</v>
      </c>
      <c r="P12" s="12"/>
      <c r="Q12" s="13"/>
    </row>
    <row r="13" spans="2:17" s="14" customFormat="1" ht="15.75" customHeight="1" x14ac:dyDescent="0.25">
      <c r="B13" s="66" t="s">
        <v>49</v>
      </c>
      <c r="C13" s="71">
        <v>0</v>
      </c>
      <c r="D13" s="71">
        <v>0</v>
      </c>
      <c r="E13" s="71">
        <v>0</v>
      </c>
      <c r="F13" s="71">
        <v>0</v>
      </c>
      <c r="G13" s="71">
        <v>0</v>
      </c>
      <c r="H13" s="71">
        <v>0</v>
      </c>
      <c r="I13" s="71">
        <v>0</v>
      </c>
      <c r="J13" s="71">
        <v>0</v>
      </c>
      <c r="K13" s="71">
        <v>0</v>
      </c>
      <c r="L13" s="71">
        <v>0</v>
      </c>
      <c r="M13" s="71">
        <v>0</v>
      </c>
      <c r="N13" s="71">
        <v>0</v>
      </c>
      <c r="O13" s="72">
        <f t="shared" si="0"/>
        <v>0</v>
      </c>
      <c r="P13" s="12"/>
      <c r="Q13" s="13"/>
    </row>
    <row r="14" spans="2:17" s="14" customFormat="1" ht="15.75" customHeight="1" x14ac:dyDescent="0.25">
      <c r="B14" s="65" t="s">
        <v>50</v>
      </c>
      <c r="C14" s="71">
        <v>1475.741843</v>
      </c>
      <c r="D14" s="71">
        <v>1028.7191600000001</v>
      </c>
      <c r="E14" s="71">
        <v>0</v>
      </c>
      <c r="F14" s="71">
        <v>0</v>
      </c>
      <c r="G14" s="71">
        <v>0</v>
      </c>
      <c r="H14" s="71">
        <v>0</v>
      </c>
      <c r="I14" s="71">
        <v>0</v>
      </c>
      <c r="J14" s="71">
        <v>0</v>
      </c>
      <c r="K14" s="71">
        <v>0</v>
      </c>
      <c r="L14" s="71">
        <v>0</v>
      </c>
      <c r="M14" s="71">
        <v>0</v>
      </c>
      <c r="N14" s="71">
        <v>0</v>
      </c>
      <c r="O14" s="72">
        <f t="shared" si="0"/>
        <v>2504.4610030000003</v>
      </c>
      <c r="P14" s="12"/>
      <c r="Q14" s="13"/>
    </row>
    <row r="15" spans="2:17" s="14" customFormat="1" ht="15.75" customHeight="1" x14ac:dyDescent="0.25">
      <c r="B15" s="65" t="s">
        <v>51</v>
      </c>
      <c r="C15" s="71">
        <v>0</v>
      </c>
      <c r="D15" s="71">
        <v>0</v>
      </c>
      <c r="E15" s="71">
        <v>0</v>
      </c>
      <c r="F15" s="71">
        <v>0</v>
      </c>
      <c r="G15" s="71">
        <v>0</v>
      </c>
      <c r="H15" s="71">
        <v>0</v>
      </c>
      <c r="I15" s="71">
        <v>0</v>
      </c>
      <c r="J15" s="71">
        <v>0</v>
      </c>
      <c r="K15" s="71">
        <v>0</v>
      </c>
      <c r="L15" s="71">
        <v>0</v>
      </c>
      <c r="M15" s="71">
        <v>0</v>
      </c>
      <c r="N15" s="71">
        <v>0</v>
      </c>
      <c r="O15" s="72">
        <f t="shared" si="0"/>
        <v>0</v>
      </c>
      <c r="P15" s="12"/>
      <c r="Q15" s="13"/>
    </row>
    <row r="16" spans="2:17" s="14" customFormat="1" ht="15.75" customHeight="1" x14ac:dyDescent="0.25">
      <c r="B16" s="65" t="s">
        <v>52</v>
      </c>
      <c r="C16" s="71">
        <v>0</v>
      </c>
      <c r="D16" s="71">
        <v>0</v>
      </c>
      <c r="E16" s="71">
        <v>0</v>
      </c>
      <c r="F16" s="71">
        <v>0</v>
      </c>
      <c r="G16" s="71">
        <v>0</v>
      </c>
      <c r="H16" s="71">
        <v>0</v>
      </c>
      <c r="I16" s="71">
        <v>0</v>
      </c>
      <c r="J16" s="71">
        <v>0</v>
      </c>
      <c r="K16" s="71">
        <v>0</v>
      </c>
      <c r="L16" s="71">
        <v>0</v>
      </c>
      <c r="M16" s="71">
        <v>0</v>
      </c>
      <c r="N16" s="71">
        <v>0</v>
      </c>
      <c r="O16" s="72">
        <f t="shared" si="0"/>
        <v>0</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641.63994872000001</v>
      </c>
      <c r="D18" s="71">
        <v>520.66154490999998</v>
      </c>
      <c r="E18" s="71">
        <v>0</v>
      </c>
      <c r="F18" s="71">
        <v>0</v>
      </c>
      <c r="G18" s="71">
        <v>0</v>
      </c>
      <c r="H18" s="71">
        <v>0</v>
      </c>
      <c r="I18" s="71">
        <v>0</v>
      </c>
      <c r="J18" s="71">
        <v>0</v>
      </c>
      <c r="K18" s="71">
        <v>0</v>
      </c>
      <c r="L18" s="71">
        <v>0</v>
      </c>
      <c r="M18" s="71">
        <v>0</v>
      </c>
      <c r="N18" s="71">
        <v>0</v>
      </c>
      <c r="O18" s="72">
        <f t="shared" si="0"/>
        <v>1162.3014936300001</v>
      </c>
      <c r="P18" s="12"/>
      <c r="Q18" s="13"/>
    </row>
    <row r="19" spans="2:17" s="14" customFormat="1" ht="15.75" customHeight="1" x14ac:dyDescent="0.25">
      <c r="B19" s="65" t="s">
        <v>55</v>
      </c>
      <c r="C19" s="71">
        <v>3540.3950420000001</v>
      </c>
      <c r="D19" s="71">
        <v>8275.5280710000006</v>
      </c>
      <c r="E19" s="71">
        <v>0</v>
      </c>
      <c r="F19" s="71">
        <v>0</v>
      </c>
      <c r="G19" s="71">
        <v>0</v>
      </c>
      <c r="H19" s="71">
        <v>0</v>
      </c>
      <c r="I19" s="71">
        <v>0</v>
      </c>
      <c r="J19" s="71">
        <v>0</v>
      </c>
      <c r="K19" s="71">
        <v>0</v>
      </c>
      <c r="L19" s="71">
        <v>0</v>
      </c>
      <c r="M19" s="71">
        <v>0</v>
      </c>
      <c r="N19" s="71">
        <v>0</v>
      </c>
      <c r="O19" s="72">
        <f t="shared" si="0"/>
        <v>11815.923113000001</v>
      </c>
      <c r="P19" s="12"/>
      <c r="Q19" s="13"/>
    </row>
    <row r="20" spans="2:17" s="14" customFormat="1" ht="15.75" customHeight="1" x14ac:dyDescent="0.25">
      <c r="B20" s="65" t="s">
        <v>56</v>
      </c>
      <c r="C20" s="71">
        <v>0</v>
      </c>
      <c r="D20" s="71">
        <v>0</v>
      </c>
      <c r="E20" s="71">
        <v>0</v>
      </c>
      <c r="F20" s="71">
        <v>0</v>
      </c>
      <c r="G20" s="71">
        <v>0</v>
      </c>
      <c r="H20" s="71">
        <v>0</v>
      </c>
      <c r="I20" s="71">
        <v>0</v>
      </c>
      <c r="J20" s="71">
        <v>0</v>
      </c>
      <c r="K20" s="71">
        <v>0</v>
      </c>
      <c r="L20" s="71">
        <v>0</v>
      </c>
      <c r="M20" s="71">
        <v>0</v>
      </c>
      <c r="N20" s="71">
        <v>0</v>
      </c>
      <c r="O20" s="72">
        <f t="shared" si="0"/>
        <v>0</v>
      </c>
      <c r="P20" s="15"/>
      <c r="Q20" s="13"/>
    </row>
    <row r="21" spans="2:17" s="14" customFormat="1" ht="15.75" customHeight="1" x14ac:dyDescent="0.25">
      <c r="B21" s="65" t="s">
        <v>57</v>
      </c>
      <c r="C21" s="71">
        <v>0</v>
      </c>
      <c r="D21" s="71">
        <v>0</v>
      </c>
      <c r="E21" s="71">
        <v>0</v>
      </c>
      <c r="F21" s="71">
        <v>0</v>
      </c>
      <c r="G21" s="71">
        <v>0</v>
      </c>
      <c r="H21" s="71">
        <v>0</v>
      </c>
      <c r="I21" s="71">
        <v>0</v>
      </c>
      <c r="J21" s="71">
        <v>0</v>
      </c>
      <c r="K21" s="71">
        <v>0</v>
      </c>
      <c r="L21" s="71">
        <v>0</v>
      </c>
      <c r="M21" s="71">
        <v>0</v>
      </c>
      <c r="N21" s="71">
        <v>0</v>
      </c>
      <c r="O21" s="72">
        <f t="shared" si="0"/>
        <v>0</v>
      </c>
      <c r="P21" s="15"/>
      <c r="Q21" s="13"/>
    </row>
    <row r="22" spans="2:17" s="14" customFormat="1" ht="15.75" customHeight="1" x14ac:dyDescent="0.25">
      <c r="B22" s="65" t="s">
        <v>58</v>
      </c>
      <c r="C22" s="71">
        <v>8020.9924691200004</v>
      </c>
      <c r="D22" s="71">
        <v>13785.684907770001</v>
      </c>
      <c r="E22" s="71">
        <v>0</v>
      </c>
      <c r="F22" s="71">
        <v>0</v>
      </c>
      <c r="G22" s="71">
        <v>0</v>
      </c>
      <c r="H22" s="71">
        <v>0</v>
      </c>
      <c r="I22" s="71">
        <v>0</v>
      </c>
      <c r="J22" s="71">
        <v>0</v>
      </c>
      <c r="K22" s="71">
        <v>0</v>
      </c>
      <c r="L22" s="71">
        <v>0</v>
      </c>
      <c r="M22" s="71">
        <v>0</v>
      </c>
      <c r="N22" s="71">
        <v>0</v>
      </c>
      <c r="O22" s="72">
        <f t="shared" si="0"/>
        <v>21806.677376890002</v>
      </c>
      <c r="P22" s="15"/>
      <c r="Q22" s="13"/>
    </row>
    <row r="23" spans="2:17" s="14" customFormat="1" ht="15.75" customHeight="1" x14ac:dyDescent="0.25">
      <c r="B23" s="65" t="s">
        <v>59</v>
      </c>
      <c r="C23" s="71">
        <v>0</v>
      </c>
      <c r="D23" s="71">
        <v>0</v>
      </c>
      <c r="E23" s="71">
        <v>0</v>
      </c>
      <c r="F23" s="71">
        <v>0</v>
      </c>
      <c r="G23" s="71">
        <v>0</v>
      </c>
      <c r="H23" s="71">
        <v>0</v>
      </c>
      <c r="I23" s="71">
        <v>0</v>
      </c>
      <c r="J23" s="71">
        <v>0</v>
      </c>
      <c r="K23" s="71">
        <v>0</v>
      </c>
      <c r="L23" s="71">
        <v>0</v>
      </c>
      <c r="M23" s="71">
        <v>0</v>
      </c>
      <c r="N23" s="71">
        <v>0</v>
      </c>
      <c r="O23" s="72">
        <f t="shared" si="0"/>
        <v>0</v>
      </c>
      <c r="P23" s="15"/>
      <c r="Q23" s="13"/>
    </row>
    <row r="24" spans="2:17" s="14" customFormat="1" ht="15.75" customHeight="1" x14ac:dyDescent="0.25">
      <c r="B24" s="65" t="s">
        <v>60</v>
      </c>
      <c r="C24" s="71">
        <v>989.13461413000016</v>
      </c>
      <c r="D24" s="71">
        <v>715.44749400000001</v>
      </c>
      <c r="E24" s="71">
        <v>0</v>
      </c>
      <c r="F24" s="71">
        <v>0</v>
      </c>
      <c r="G24" s="71">
        <v>0</v>
      </c>
      <c r="H24" s="71">
        <v>0</v>
      </c>
      <c r="I24" s="71">
        <v>0</v>
      </c>
      <c r="J24" s="71">
        <v>0</v>
      </c>
      <c r="K24" s="71">
        <v>0</v>
      </c>
      <c r="L24" s="71">
        <v>0</v>
      </c>
      <c r="M24" s="71">
        <v>0</v>
      </c>
      <c r="N24" s="71">
        <v>0</v>
      </c>
      <c r="O24" s="72">
        <f t="shared" si="0"/>
        <v>1704.5821081300001</v>
      </c>
      <c r="P24" s="15"/>
      <c r="Q24" s="13"/>
    </row>
    <row r="25" spans="2:17" s="14" customFormat="1" ht="15.75" customHeight="1" x14ac:dyDescent="0.25">
      <c r="B25" s="65" t="s">
        <v>61</v>
      </c>
      <c r="C25" s="71">
        <v>1198.2928961699999</v>
      </c>
      <c r="D25" s="71">
        <v>1817.81881555</v>
      </c>
      <c r="E25" s="71">
        <v>0</v>
      </c>
      <c r="F25" s="71">
        <v>0</v>
      </c>
      <c r="G25" s="71">
        <v>0</v>
      </c>
      <c r="H25" s="71">
        <v>0</v>
      </c>
      <c r="I25" s="71">
        <v>0</v>
      </c>
      <c r="J25" s="71">
        <v>0</v>
      </c>
      <c r="K25" s="71">
        <v>0</v>
      </c>
      <c r="L25" s="71">
        <v>0</v>
      </c>
      <c r="M25" s="71">
        <v>0</v>
      </c>
      <c r="N25" s="71">
        <v>0</v>
      </c>
      <c r="O25" s="72">
        <f t="shared" si="0"/>
        <v>3016.1117117200001</v>
      </c>
      <c r="P25" s="15"/>
      <c r="Q25" s="13"/>
    </row>
    <row r="26" spans="2:17" s="14" customFormat="1" ht="15.75" customHeight="1" x14ac:dyDescent="0.25">
      <c r="B26" s="65" t="s">
        <v>62</v>
      </c>
      <c r="C26" s="71">
        <v>0</v>
      </c>
      <c r="D26" s="71">
        <v>0</v>
      </c>
      <c r="E26" s="71">
        <v>0</v>
      </c>
      <c r="F26" s="71">
        <v>0</v>
      </c>
      <c r="G26" s="71">
        <v>0</v>
      </c>
      <c r="H26" s="71">
        <v>0</v>
      </c>
      <c r="I26" s="71">
        <v>0</v>
      </c>
      <c r="J26" s="71">
        <v>0</v>
      </c>
      <c r="K26" s="71">
        <v>0</v>
      </c>
      <c r="L26" s="71">
        <v>0</v>
      </c>
      <c r="M26" s="71">
        <v>0</v>
      </c>
      <c r="N26" s="71">
        <v>0</v>
      </c>
      <c r="O26" s="72">
        <f t="shared" si="0"/>
        <v>0</v>
      </c>
      <c r="P26" s="15"/>
      <c r="Q26" s="13"/>
    </row>
    <row r="27" spans="2:17" s="14" customFormat="1" ht="15.75" customHeight="1" x14ac:dyDescent="0.25">
      <c r="B27" s="65" t="s">
        <v>91</v>
      </c>
      <c r="C27" s="71">
        <v>0</v>
      </c>
      <c r="D27" s="71">
        <v>0</v>
      </c>
      <c r="E27" s="71">
        <v>0</v>
      </c>
      <c r="F27" s="71">
        <v>0</v>
      </c>
      <c r="G27" s="71">
        <v>0</v>
      </c>
      <c r="H27" s="71">
        <v>0</v>
      </c>
      <c r="I27" s="71">
        <v>0</v>
      </c>
      <c r="J27" s="71">
        <v>0</v>
      </c>
      <c r="K27" s="71">
        <v>0</v>
      </c>
      <c r="L27" s="71">
        <v>0</v>
      </c>
      <c r="M27" s="71">
        <v>0</v>
      </c>
      <c r="N27" s="71">
        <v>0</v>
      </c>
      <c r="O27" s="72">
        <f t="shared" si="0"/>
        <v>0</v>
      </c>
      <c r="P27" s="15"/>
      <c r="Q27" s="13"/>
    </row>
    <row r="28" spans="2:17" s="11" customFormat="1" ht="15.75" customHeight="1" x14ac:dyDescent="0.25">
      <c r="B28" s="65" t="s">
        <v>64</v>
      </c>
      <c r="C28" s="71">
        <v>513.08141443</v>
      </c>
      <c r="D28" s="71">
        <v>335.74239187000001</v>
      </c>
      <c r="E28" s="71">
        <v>0</v>
      </c>
      <c r="F28" s="71">
        <v>0</v>
      </c>
      <c r="G28" s="71">
        <v>0</v>
      </c>
      <c r="H28" s="71">
        <v>0</v>
      </c>
      <c r="I28" s="71">
        <v>0</v>
      </c>
      <c r="J28" s="71">
        <v>0</v>
      </c>
      <c r="K28" s="71">
        <v>0</v>
      </c>
      <c r="L28" s="71">
        <v>0</v>
      </c>
      <c r="M28" s="71">
        <v>0</v>
      </c>
      <c r="N28" s="71">
        <v>0</v>
      </c>
      <c r="O28" s="72">
        <f t="shared" si="0"/>
        <v>848.8238063</v>
      </c>
      <c r="P28" s="12"/>
      <c r="Q28" s="10"/>
    </row>
    <row r="29" spans="2:17" s="14" customFormat="1" ht="15.75" customHeight="1" x14ac:dyDescent="0.25">
      <c r="B29" s="65" t="s">
        <v>65</v>
      </c>
      <c r="C29" s="71">
        <v>5200.7537060000004</v>
      </c>
      <c r="D29" s="71">
        <v>2819.0869290000001</v>
      </c>
      <c r="E29" s="71">
        <v>0</v>
      </c>
      <c r="F29" s="71">
        <v>0</v>
      </c>
      <c r="G29" s="71">
        <v>0</v>
      </c>
      <c r="H29" s="71">
        <v>0</v>
      </c>
      <c r="I29" s="71">
        <v>0</v>
      </c>
      <c r="J29" s="71">
        <v>0</v>
      </c>
      <c r="K29" s="71">
        <v>0</v>
      </c>
      <c r="L29" s="71">
        <v>0</v>
      </c>
      <c r="M29" s="71">
        <v>0</v>
      </c>
      <c r="N29" s="71">
        <v>0</v>
      </c>
      <c r="O29" s="72">
        <f t="shared" si="0"/>
        <v>8019.8406350000005</v>
      </c>
      <c r="P29" s="12"/>
      <c r="Q29" s="13"/>
    </row>
    <row r="30" spans="2:17" s="14" customFormat="1" ht="15.75" customHeight="1" x14ac:dyDescent="0.25">
      <c r="B30" s="65" t="s">
        <v>66</v>
      </c>
      <c r="C30" s="71">
        <v>0</v>
      </c>
      <c r="D30" s="71">
        <v>0</v>
      </c>
      <c r="E30" s="71">
        <v>0</v>
      </c>
      <c r="F30" s="71">
        <v>0</v>
      </c>
      <c r="G30" s="71">
        <v>0</v>
      </c>
      <c r="H30" s="71">
        <v>0</v>
      </c>
      <c r="I30" s="71">
        <v>0</v>
      </c>
      <c r="J30" s="71">
        <v>0</v>
      </c>
      <c r="K30" s="71">
        <v>0</v>
      </c>
      <c r="L30" s="71">
        <v>0</v>
      </c>
      <c r="M30" s="71">
        <v>0</v>
      </c>
      <c r="N30" s="71">
        <v>0</v>
      </c>
      <c r="O30" s="72">
        <f t="shared" si="0"/>
        <v>0</v>
      </c>
      <c r="P30" s="12"/>
      <c r="Q30" s="13"/>
    </row>
    <row r="31" spans="2:17" s="14" customFormat="1" ht="15.75" customHeight="1" x14ac:dyDescent="0.25">
      <c r="B31" s="65" t="s">
        <v>92</v>
      </c>
      <c r="C31" s="71">
        <v>9129.7000000000007</v>
      </c>
      <c r="D31" s="71">
        <v>71104.7</v>
      </c>
      <c r="E31" s="71">
        <v>0</v>
      </c>
      <c r="F31" s="71">
        <v>0</v>
      </c>
      <c r="G31" s="71">
        <v>0</v>
      </c>
      <c r="H31" s="71">
        <v>0</v>
      </c>
      <c r="I31" s="71">
        <v>0</v>
      </c>
      <c r="J31" s="71">
        <v>0</v>
      </c>
      <c r="K31" s="71">
        <v>0</v>
      </c>
      <c r="L31" s="71">
        <v>0</v>
      </c>
      <c r="M31" s="71">
        <v>0</v>
      </c>
      <c r="N31" s="71">
        <v>0</v>
      </c>
      <c r="O31" s="72">
        <f t="shared" si="0"/>
        <v>80234.399999999994</v>
      </c>
      <c r="P31" s="12"/>
      <c r="Q31" s="13"/>
    </row>
    <row r="32" spans="2:17" ht="22.5" customHeight="1" x14ac:dyDescent="0.2">
      <c r="B32" s="73" t="s">
        <v>87</v>
      </c>
      <c r="C32" s="74">
        <f>SUM(C8:C31)</f>
        <v>52068.088135876198</v>
      </c>
      <c r="D32" s="74">
        <f t="shared" ref="D32:O32" si="1">SUM(D8:D31)</f>
        <v>128434.58966970458</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 t="shared" si="1"/>
        <v>180502.67780558078</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c r="F37" s="18"/>
      <c r="G37" s="18"/>
      <c r="H37" s="18"/>
      <c r="I37" s="18"/>
      <c r="J37" s="18"/>
      <c r="K37" s="18"/>
      <c r="L37" s="18"/>
      <c r="M37" s="18"/>
      <c r="N37" s="18"/>
      <c r="O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zoomScale="85" zoomScaleNormal="85" workbookViewId="0"/>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4</v>
      </c>
      <c r="C2" s="111"/>
      <c r="D2" s="111"/>
      <c r="E2" s="111"/>
      <c r="F2" s="111"/>
      <c r="G2" s="111"/>
      <c r="H2" s="111"/>
      <c r="I2" s="111"/>
      <c r="J2" s="111"/>
      <c r="K2" s="111"/>
      <c r="L2" s="111"/>
      <c r="M2" s="111"/>
      <c r="N2" s="111"/>
      <c r="O2" s="111"/>
    </row>
    <row r="3" spans="2:17" ht="21" customHeight="1" x14ac:dyDescent="0.3">
      <c r="B3" s="112">
        <f>+IIBB!B3</f>
        <v>2025</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v>21791.122093218899</v>
      </c>
      <c r="D8" s="71">
        <v>23651.334347069598</v>
      </c>
      <c r="E8" s="71">
        <v>0</v>
      </c>
      <c r="F8" s="71">
        <v>0</v>
      </c>
      <c r="G8" s="71">
        <v>0</v>
      </c>
      <c r="H8" s="71">
        <v>0</v>
      </c>
      <c r="I8" s="71">
        <v>0</v>
      </c>
      <c r="J8" s="71">
        <v>0</v>
      </c>
      <c r="K8" s="71">
        <v>0</v>
      </c>
      <c r="L8" s="71">
        <v>0</v>
      </c>
      <c r="M8" s="71">
        <v>0</v>
      </c>
      <c r="N8" s="71">
        <v>0</v>
      </c>
      <c r="O8" s="72">
        <f>SUM(C8:N8)</f>
        <v>45442.456440288501</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0</v>
      </c>
      <c r="D10" s="71">
        <v>0</v>
      </c>
      <c r="E10" s="71">
        <v>0</v>
      </c>
      <c r="F10" s="71">
        <v>0</v>
      </c>
      <c r="G10" s="71">
        <v>0</v>
      </c>
      <c r="H10" s="71">
        <v>0</v>
      </c>
      <c r="I10" s="71">
        <v>0</v>
      </c>
      <c r="J10" s="71">
        <v>0</v>
      </c>
      <c r="K10" s="71">
        <v>0</v>
      </c>
      <c r="L10" s="71">
        <v>0</v>
      </c>
      <c r="M10" s="71">
        <v>0</v>
      </c>
      <c r="N10" s="71">
        <v>0</v>
      </c>
      <c r="O10" s="72">
        <f t="shared" si="0"/>
        <v>0</v>
      </c>
      <c r="P10" s="12"/>
      <c r="Q10" s="13"/>
    </row>
    <row r="11" spans="2:17" s="14" customFormat="1" ht="15.75" customHeight="1" x14ac:dyDescent="0.25">
      <c r="B11" s="65" t="s">
        <v>47</v>
      </c>
      <c r="C11" s="71">
        <v>38.87970687</v>
      </c>
      <c r="D11" s="71">
        <v>39.521711209999999</v>
      </c>
      <c r="E11" s="71">
        <v>0</v>
      </c>
      <c r="F11" s="71">
        <v>0</v>
      </c>
      <c r="G11" s="71">
        <v>0</v>
      </c>
      <c r="H11" s="71">
        <v>0</v>
      </c>
      <c r="I11" s="71">
        <v>0</v>
      </c>
      <c r="J11" s="71">
        <v>0</v>
      </c>
      <c r="K11" s="71">
        <v>0</v>
      </c>
      <c r="L11" s="71">
        <v>0</v>
      </c>
      <c r="M11" s="71">
        <v>0</v>
      </c>
      <c r="N11" s="71">
        <v>0</v>
      </c>
      <c r="O11" s="72">
        <f t="shared" si="0"/>
        <v>78.401418079999999</v>
      </c>
      <c r="P11" s="12"/>
      <c r="Q11" s="13"/>
    </row>
    <row r="12" spans="2:17" s="14" customFormat="1" ht="15.75" customHeight="1" x14ac:dyDescent="0.25">
      <c r="B12" s="65" t="s">
        <v>48</v>
      </c>
      <c r="C12" s="71">
        <v>7957.9706513900001</v>
      </c>
      <c r="D12" s="71">
        <v>0</v>
      </c>
      <c r="E12" s="71">
        <v>0</v>
      </c>
      <c r="F12" s="71">
        <v>0</v>
      </c>
      <c r="G12" s="71">
        <v>0</v>
      </c>
      <c r="H12" s="71">
        <v>0</v>
      </c>
      <c r="I12" s="71">
        <v>0</v>
      </c>
      <c r="J12" s="71">
        <v>0</v>
      </c>
      <c r="K12" s="71">
        <v>0</v>
      </c>
      <c r="L12" s="71">
        <v>0</v>
      </c>
      <c r="M12" s="71">
        <v>0</v>
      </c>
      <c r="N12" s="71">
        <v>0</v>
      </c>
      <c r="O12" s="72">
        <f t="shared" si="0"/>
        <v>7957.9706513900001</v>
      </c>
      <c r="P12" s="12"/>
      <c r="Q12" s="13"/>
    </row>
    <row r="13" spans="2:17" s="14" customFormat="1" ht="15.75" customHeight="1" x14ac:dyDescent="0.25">
      <c r="B13" s="66" t="s">
        <v>49</v>
      </c>
      <c r="C13" s="71">
        <v>5831.9583390299995</v>
      </c>
      <c r="D13" s="71">
        <v>1513.7512754500001</v>
      </c>
      <c r="E13" s="71">
        <v>0</v>
      </c>
      <c r="F13" s="71">
        <v>0</v>
      </c>
      <c r="G13" s="71">
        <v>0</v>
      </c>
      <c r="H13" s="71">
        <v>0</v>
      </c>
      <c r="I13" s="71">
        <v>0</v>
      </c>
      <c r="J13" s="71">
        <v>0</v>
      </c>
      <c r="K13" s="71">
        <v>0</v>
      </c>
      <c r="L13" s="71">
        <v>0</v>
      </c>
      <c r="M13" s="71">
        <v>0</v>
      </c>
      <c r="N13" s="71">
        <v>0</v>
      </c>
      <c r="O13" s="72">
        <f t="shared" si="0"/>
        <v>7345.7096144799998</v>
      </c>
      <c r="P13" s="12"/>
      <c r="Q13" s="13"/>
    </row>
    <row r="14" spans="2:17" s="14" customFormat="1" ht="15.75" customHeight="1" x14ac:dyDescent="0.25">
      <c r="B14" s="65" t="s">
        <v>50</v>
      </c>
      <c r="C14" s="71">
        <v>883.99271900000008</v>
      </c>
      <c r="D14" s="71">
        <v>756.58978999999999</v>
      </c>
      <c r="E14" s="71">
        <v>0</v>
      </c>
      <c r="F14" s="71">
        <v>0</v>
      </c>
      <c r="G14" s="71">
        <v>0</v>
      </c>
      <c r="H14" s="71">
        <v>0</v>
      </c>
      <c r="I14" s="71">
        <v>0</v>
      </c>
      <c r="J14" s="71">
        <v>0</v>
      </c>
      <c r="K14" s="71">
        <v>0</v>
      </c>
      <c r="L14" s="71">
        <v>0</v>
      </c>
      <c r="M14" s="71">
        <v>0</v>
      </c>
      <c r="N14" s="71">
        <v>0</v>
      </c>
      <c r="O14" s="72">
        <f t="shared" si="0"/>
        <v>1640.5825090000001</v>
      </c>
      <c r="P14" s="12"/>
      <c r="Q14" s="13"/>
    </row>
    <row r="15" spans="2:17" s="14" customFormat="1" ht="15.75" customHeight="1" x14ac:dyDescent="0.25">
      <c r="B15" s="65" t="s">
        <v>51</v>
      </c>
      <c r="C15" s="71">
        <v>6.44894883</v>
      </c>
      <c r="D15" s="71">
        <v>6.8825074399999995</v>
      </c>
      <c r="E15" s="71">
        <v>0</v>
      </c>
      <c r="F15" s="71">
        <v>0</v>
      </c>
      <c r="G15" s="71">
        <v>0</v>
      </c>
      <c r="H15" s="71">
        <v>0</v>
      </c>
      <c r="I15" s="71">
        <v>0</v>
      </c>
      <c r="J15" s="71">
        <v>0</v>
      </c>
      <c r="K15" s="71">
        <v>0</v>
      </c>
      <c r="L15" s="71">
        <v>0</v>
      </c>
      <c r="M15" s="71">
        <v>0</v>
      </c>
      <c r="N15" s="71">
        <v>0</v>
      </c>
      <c r="O15" s="72">
        <f t="shared" si="0"/>
        <v>13.33145627</v>
      </c>
      <c r="P15" s="12"/>
      <c r="Q15" s="13"/>
    </row>
    <row r="16" spans="2:17" s="14" customFormat="1" ht="15.75" customHeight="1" x14ac:dyDescent="0.25">
      <c r="B16" s="65" t="s">
        <v>52</v>
      </c>
      <c r="C16" s="71">
        <v>0</v>
      </c>
      <c r="D16" s="71">
        <v>0</v>
      </c>
      <c r="E16" s="71">
        <v>0</v>
      </c>
      <c r="F16" s="71">
        <v>0</v>
      </c>
      <c r="G16" s="71">
        <v>0</v>
      </c>
      <c r="H16" s="71">
        <v>0</v>
      </c>
      <c r="I16" s="71">
        <v>0</v>
      </c>
      <c r="J16" s="71">
        <v>0</v>
      </c>
      <c r="K16" s="71">
        <v>0</v>
      </c>
      <c r="L16" s="71">
        <v>0</v>
      </c>
      <c r="M16" s="71">
        <v>0</v>
      </c>
      <c r="N16" s="71">
        <v>0</v>
      </c>
      <c r="O16" s="72">
        <f t="shared" si="0"/>
        <v>0</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0</v>
      </c>
      <c r="D18" s="71">
        <v>0</v>
      </c>
      <c r="E18" s="71">
        <v>0</v>
      </c>
      <c r="F18" s="71">
        <v>0</v>
      </c>
      <c r="G18" s="71">
        <v>0</v>
      </c>
      <c r="H18" s="71">
        <v>0</v>
      </c>
      <c r="I18" s="71">
        <v>0</v>
      </c>
      <c r="J18" s="71">
        <v>0</v>
      </c>
      <c r="K18" s="71">
        <v>0</v>
      </c>
      <c r="L18" s="71">
        <v>0</v>
      </c>
      <c r="M18" s="71">
        <v>0</v>
      </c>
      <c r="N18" s="71">
        <v>0</v>
      </c>
      <c r="O18" s="72">
        <f t="shared" si="0"/>
        <v>0</v>
      </c>
      <c r="P18" s="12"/>
      <c r="Q18" s="13"/>
    </row>
    <row r="19" spans="2:17" s="14" customFormat="1" ht="15.75" customHeight="1" x14ac:dyDescent="0.25">
      <c r="B19" s="65" t="s">
        <v>55</v>
      </c>
      <c r="C19" s="71">
        <v>0</v>
      </c>
      <c r="D19" s="71">
        <v>0</v>
      </c>
      <c r="E19" s="71">
        <v>0</v>
      </c>
      <c r="F19" s="71">
        <v>0</v>
      </c>
      <c r="G19" s="71">
        <v>0</v>
      </c>
      <c r="H19" s="71">
        <v>0</v>
      </c>
      <c r="I19" s="71">
        <v>0</v>
      </c>
      <c r="J19" s="71">
        <v>0</v>
      </c>
      <c r="K19" s="71">
        <v>0</v>
      </c>
      <c r="L19" s="71">
        <v>0</v>
      </c>
      <c r="M19" s="71">
        <v>0</v>
      </c>
      <c r="N19" s="71">
        <v>0</v>
      </c>
      <c r="O19" s="72">
        <f t="shared" si="0"/>
        <v>0</v>
      </c>
      <c r="P19" s="12"/>
      <c r="Q19" s="13"/>
    </row>
    <row r="20" spans="2:17" s="14" customFormat="1" ht="15.75" customHeight="1" x14ac:dyDescent="0.25">
      <c r="B20" s="65" t="s">
        <v>56</v>
      </c>
      <c r="C20" s="71">
        <v>0</v>
      </c>
      <c r="D20" s="71">
        <v>0</v>
      </c>
      <c r="E20" s="71">
        <v>0</v>
      </c>
      <c r="F20" s="71">
        <v>0</v>
      </c>
      <c r="G20" s="71">
        <v>0</v>
      </c>
      <c r="H20" s="71">
        <v>0</v>
      </c>
      <c r="I20" s="71">
        <v>0</v>
      </c>
      <c r="J20" s="71">
        <v>0</v>
      </c>
      <c r="K20" s="71">
        <v>0</v>
      </c>
      <c r="L20" s="71">
        <v>0</v>
      </c>
      <c r="M20" s="71">
        <v>0</v>
      </c>
      <c r="N20" s="71">
        <v>0</v>
      </c>
      <c r="O20" s="72">
        <f t="shared" si="0"/>
        <v>0</v>
      </c>
      <c r="P20" s="15"/>
      <c r="Q20" s="13"/>
    </row>
    <row r="21" spans="2:17" s="14" customFormat="1" ht="15.75" customHeight="1" x14ac:dyDescent="0.25">
      <c r="B21" s="65" t="s">
        <v>57</v>
      </c>
      <c r="C21" s="71">
        <v>239.90603297000001</v>
      </c>
      <c r="D21" s="71">
        <v>229.77192868</v>
      </c>
      <c r="E21" s="71">
        <v>0</v>
      </c>
      <c r="F21" s="71">
        <v>0</v>
      </c>
      <c r="G21" s="71">
        <v>0</v>
      </c>
      <c r="H21" s="71">
        <v>0</v>
      </c>
      <c r="I21" s="71">
        <v>0</v>
      </c>
      <c r="J21" s="71">
        <v>0</v>
      </c>
      <c r="K21" s="71">
        <v>0</v>
      </c>
      <c r="L21" s="71">
        <v>0</v>
      </c>
      <c r="M21" s="71">
        <v>0</v>
      </c>
      <c r="N21" s="71">
        <v>0</v>
      </c>
      <c r="O21" s="72">
        <f t="shared" si="0"/>
        <v>469.67796165000004</v>
      </c>
      <c r="P21" s="15"/>
      <c r="Q21" s="13"/>
    </row>
    <row r="22" spans="2:17" s="14" customFormat="1" ht="15.75" customHeight="1" x14ac:dyDescent="0.25">
      <c r="B22" s="65" t="s">
        <v>58</v>
      </c>
      <c r="C22" s="71">
        <v>841.01667757999996</v>
      </c>
      <c r="D22" s="71">
        <v>894.01646866999999</v>
      </c>
      <c r="E22" s="71">
        <v>0</v>
      </c>
      <c r="F22" s="71">
        <v>0</v>
      </c>
      <c r="G22" s="71">
        <v>0</v>
      </c>
      <c r="H22" s="71">
        <v>0</v>
      </c>
      <c r="I22" s="71">
        <v>0</v>
      </c>
      <c r="J22" s="71">
        <v>0</v>
      </c>
      <c r="K22" s="71">
        <v>0</v>
      </c>
      <c r="L22" s="71">
        <v>0</v>
      </c>
      <c r="M22" s="71">
        <v>0</v>
      </c>
      <c r="N22" s="71">
        <v>0</v>
      </c>
      <c r="O22" s="72">
        <f t="shared" si="0"/>
        <v>1735.0331462499998</v>
      </c>
      <c r="P22" s="15"/>
      <c r="Q22" s="13"/>
    </row>
    <row r="23" spans="2:17" s="14" customFormat="1" ht="15.75" customHeight="1" x14ac:dyDescent="0.25">
      <c r="B23" s="65" t="s">
        <v>59</v>
      </c>
      <c r="C23" s="71">
        <v>1.63931011</v>
      </c>
      <c r="D23" s="71">
        <v>0</v>
      </c>
      <c r="E23" s="71">
        <v>0</v>
      </c>
      <c r="F23" s="71">
        <v>0</v>
      </c>
      <c r="G23" s="71">
        <v>0</v>
      </c>
      <c r="H23" s="71">
        <v>0</v>
      </c>
      <c r="I23" s="71">
        <v>0</v>
      </c>
      <c r="J23" s="71">
        <v>0</v>
      </c>
      <c r="K23" s="71">
        <v>0</v>
      </c>
      <c r="L23" s="71">
        <v>0</v>
      </c>
      <c r="M23" s="71">
        <v>0</v>
      </c>
      <c r="N23" s="71">
        <v>0</v>
      </c>
      <c r="O23" s="72">
        <f t="shared" si="0"/>
        <v>1.63931011</v>
      </c>
      <c r="P23" s="15"/>
      <c r="Q23" s="13"/>
    </row>
    <row r="24" spans="2:17" s="14" customFormat="1" ht="15.75" customHeight="1" x14ac:dyDescent="0.25">
      <c r="B24" s="65" t="s">
        <v>60</v>
      </c>
      <c r="C24" s="71">
        <v>1685.9615772199998</v>
      </c>
      <c r="D24" s="71">
        <v>1408.0522249999999</v>
      </c>
      <c r="E24" s="71">
        <v>0</v>
      </c>
      <c r="F24" s="71">
        <v>0</v>
      </c>
      <c r="G24" s="71">
        <v>0</v>
      </c>
      <c r="H24" s="71">
        <v>0</v>
      </c>
      <c r="I24" s="71">
        <v>0</v>
      </c>
      <c r="J24" s="71">
        <v>0</v>
      </c>
      <c r="K24" s="71">
        <v>0</v>
      </c>
      <c r="L24" s="71">
        <v>0</v>
      </c>
      <c r="M24" s="71">
        <v>0</v>
      </c>
      <c r="N24" s="71">
        <v>0</v>
      </c>
      <c r="O24" s="72">
        <f t="shared" si="0"/>
        <v>3094.0138022199999</v>
      </c>
      <c r="P24" s="15"/>
      <c r="Q24" s="13"/>
    </row>
    <row r="25" spans="2:17" s="14" customFormat="1" ht="15.75" customHeight="1" x14ac:dyDescent="0.25">
      <c r="B25" s="65" t="s">
        <v>61</v>
      </c>
      <c r="C25" s="71">
        <v>162.27230821000001</v>
      </c>
      <c r="D25" s="71">
        <v>66.765481109999996</v>
      </c>
      <c r="E25" s="71">
        <v>0</v>
      </c>
      <c r="F25" s="71">
        <v>0</v>
      </c>
      <c r="G25" s="71">
        <v>0</v>
      </c>
      <c r="H25" s="71">
        <v>0</v>
      </c>
      <c r="I25" s="71">
        <v>0</v>
      </c>
      <c r="J25" s="71">
        <v>0</v>
      </c>
      <c r="K25" s="71">
        <v>0</v>
      </c>
      <c r="L25" s="71">
        <v>0</v>
      </c>
      <c r="M25" s="71">
        <v>0</v>
      </c>
      <c r="N25" s="71">
        <v>0</v>
      </c>
      <c r="O25" s="72">
        <f t="shared" si="0"/>
        <v>229.03778932</v>
      </c>
      <c r="P25" s="15"/>
      <c r="Q25" s="13"/>
    </row>
    <row r="26" spans="2:17" s="14" customFormat="1" ht="15.75" customHeight="1" x14ac:dyDescent="0.25">
      <c r="B26" s="65" t="s">
        <v>62</v>
      </c>
      <c r="C26" s="71">
        <v>9</v>
      </c>
      <c r="D26" s="71">
        <v>0</v>
      </c>
      <c r="E26" s="71">
        <v>0</v>
      </c>
      <c r="F26" s="71">
        <v>0</v>
      </c>
      <c r="G26" s="71">
        <v>0</v>
      </c>
      <c r="H26" s="71">
        <v>0</v>
      </c>
      <c r="I26" s="71">
        <v>0</v>
      </c>
      <c r="J26" s="71">
        <v>0</v>
      </c>
      <c r="K26" s="71">
        <v>0</v>
      </c>
      <c r="L26" s="71">
        <v>0</v>
      </c>
      <c r="M26" s="71">
        <v>0</v>
      </c>
      <c r="N26" s="71">
        <v>0</v>
      </c>
      <c r="O26" s="72">
        <f t="shared" si="0"/>
        <v>9</v>
      </c>
      <c r="P26" s="15"/>
      <c r="Q26" s="13"/>
    </row>
    <row r="27" spans="2:17" s="14" customFormat="1" ht="15.75" customHeight="1" x14ac:dyDescent="0.25">
      <c r="B27" s="65" t="s">
        <v>91</v>
      </c>
      <c r="C27" s="71">
        <v>0</v>
      </c>
      <c r="D27" s="71">
        <v>0</v>
      </c>
      <c r="E27" s="71">
        <v>0</v>
      </c>
      <c r="F27" s="71">
        <v>0</v>
      </c>
      <c r="G27" s="71">
        <v>0</v>
      </c>
      <c r="H27" s="71">
        <v>0</v>
      </c>
      <c r="I27" s="71">
        <v>0</v>
      </c>
      <c r="J27" s="71">
        <v>0</v>
      </c>
      <c r="K27" s="71">
        <v>0</v>
      </c>
      <c r="L27" s="71">
        <v>0</v>
      </c>
      <c r="M27" s="71">
        <v>0</v>
      </c>
      <c r="N27" s="71">
        <v>0</v>
      </c>
      <c r="O27" s="72">
        <f t="shared" si="0"/>
        <v>0</v>
      </c>
      <c r="P27" s="15"/>
      <c r="Q27" s="13"/>
    </row>
    <row r="28" spans="2:17" s="11" customFormat="1" ht="15.75" customHeight="1" x14ac:dyDescent="0.25">
      <c r="B28" s="65" t="s">
        <v>64</v>
      </c>
      <c r="C28" s="71">
        <v>162.87480210999999</v>
      </c>
      <c r="D28" s="71">
        <v>142.28723955999999</v>
      </c>
      <c r="E28" s="71">
        <v>0</v>
      </c>
      <c r="F28" s="71">
        <v>0</v>
      </c>
      <c r="G28" s="71">
        <v>0</v>
      </c>
      <c r="H28" s="71">
        <v>0</v>
      </c>
      <c r="I28" s="71">
        <v>0</v>
      </c>
      <c r="J28" s="71">
        <v>0</v>
      </c>
      <c r="K28" s="71">
        <v>0</v>
      </c>
      <c r="L28" s="71">
        <v>0</v>
      </c>
      <c r="M28" s="71">
        <v>0</v>
      </c>
      <c r="N28" s="71">
        <v>0</v>
      </c>
      <c r="O28" s="72">
        <f t="shared" si="0"/>
        <v>305.16204167000001</v>
      </c>
      <c r="P28" s="12"/>
      <c r="Q28" s="10"/>
    </row>
    <row r="29" spans="2:17" s="14" customFormat="1" ht="15.75" customHeight="1" x14ac:dyDescent="0.25">
      <c r="B29" s="65" t="s">
        <v>65</v>
      </c>
      <c r="C29" s="71">
        <v>3584.381625</v>
      </c>
      <c r="D29" s="71">
        <v>3163.367201</v>
      </c>
      <c r="E29" s="71">
        <v>0</v>
      </c>
      <c r="F29" s="71">
        <v>0</v>
      </c>
      <c r="G29" s="71">
        <v>0</v>
      </c>
      <c r="H29" s="71">
        <v>0</v>
      </c>
      <c r="I29" s="71">
        <v>0</v>
      </c>
      <c r="J29" s="71">
        <v>0</v>
      </c>
      <c r="K29" s="71">
        <v>0</v>
      </c>
      <c r="L29" s="71">
        <v>0</v>
      </c>
      <c r="M29" s="71">
        <v>0</v>
      </c>
      <c r="N29" s="71">
        <v>0</v>
      </c>
      <c r="O29" s="72">
        <f t="shared" si="0"/>
        <v>6747.748826</v>
      </c>
      <c r="P29" s="12"/>
      <c r="Q29" s="13"/>
    </row>
    <row r="30" spans="2:17" s="14" customFormat="1" ht="15.75" customHeight="1" x14ac:dyDescent="0.25">
      <c r="B30" s="65" t="s">
        <v>66</v>
      </c>
      <c r="C30" s="71">
        <v>9902.6</v>
      </c>
      <c r="D30" s="71">
        <v>8847.6</v>
      </c>
      <c r="E30" s="71">
        <v>0</v>
      </c>
      <c r="F30" s="71">
        <v>0</v>
      </c>
      <c r="G30" s="71">
        <v>0</v>
      </c>
      <c r="H30" s="71">
        <v>0</v>
      </c>
      <c r="I30" s="71">
        <v>0</v>
      </c>
      <c r="J30" s="71">
        <v>0</v>
      </c>
      <c r="K30" s="71">
        <v>0</v>
      </c>
      <c r="L30" s="71">
        <v>0</v>
      </c>
      <c r="M30" s="71">
        <v>0</v>
      </c>
      <c r="N30" s="71">
        <v>0</v>
      </c>
      <c r="O30" s="72">
        <f t="shared" si="0"/>
        <v>18750.2</v>
      </c>
      <c r="P30" s="12"/>
      <c r="Q30" s="13"/>
    </row>
    <row r="31" spans="2:17" s="14" customFormat="1" ht="15.75" customHeight="1" x14ac:dyDescent="0.25">
      <c r="B31" s="65" t="s">
        <v>92</v>
      </c>
      <c r="C31" s="71">
        <v>5794.7999999999993</v>
      </c>
      <c r="D31" s="71">
        <v>6233.7999999999993</v>
      </c>
      <c r="E31" s="71">
        <v>0</v>
      </c>
      <c r="F31" s="71">
        <v>0</v>
      </c>
      <c r="G31" s="71">
        <v>0</v>
      </c>
      <c r="H31" s="71">
        <v>0</v>
      </c>
      <c r="I31" s="71">
        <v>0</v>
      </c>
      <c r="J31" s="71">
        <v>0</v>
      </c>
      <c r="K31" s="71">
        <v>0</v>
      </c>
      <c r="L31" s="71">
        <v>0</v>
      </c>
      <c r="M31" s="71">
        <v>0</v>
      </c>
      <c r="N31" s="71">
        <v>0</v>
      </c>
      <c r="O31" s="72">
        <f t="shared" si="0"/>
        <v>12028.599999999999</v>
      </c>
      <c r="P31" s="12"/>
      <c r="Q31" s="13"/>
    </row>
    <row r="32" spans="2:17" ht="22.5" customHeight="1" x14ac:dyDescent="0.2">
      <c r="B32" s="73" t="s">
        <v>87</v>
      </c>
      <c r="C32" s="74">
        <f>SUM(C8:C31)</f>
        <v>58894.824791538893</v>
      </c>
      <c r="D32" s="74">
        <f t="shared" ref="D32:O32" si="1">SUM(D8:D31)</f>
        <v>46953.740175189596</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 t="shared" si="1"/>
        <v>105848.5649667285</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zoomScale="85" zoomScaleNormal="85" workbookViewId="0">
      <pane xSplit="2" ySplit="7" topLeftCell="C8" activePane="bottomRight" state="frozen"/>
      <selection activeCell="B32" sqref="B32"/>
      <selection pane="topRight" activeCell="B32" sqref="B32"/>
      <selection pane="bottomLeft" activeCell="B32" sqref="B32"/>
      <selection pane="bottomRight" activeCell="C8" sqref="C8"/>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5</v>
      </c>
      <c r="C2" s="111"/>
      <c r="D2" s="111"/>
      <c r="E2" s="111"/>
      <c r="F2" s="111"/>
      <c r="G2" s="111"/>
      <c r="H2" s="111"/>
      <c r="I2" s="111"/>
      <c r="J2" s="111"/>
      <c r="K2" s="111"/>
      <c r="L2" s="111"/>
      <c r="M2" s="111"/>
      <c r="N2" s="111"/>
      <c r="O2" s="111"/>
    </row>
    <row r="3" spans="2:17" ht="21" customHeight="1" x14ac:dyDescent="0.3">
      <c r="B3" s="112">
        <f>+IIBB!B3</f>
        <v>2025</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f>+SUM(IIBB:OTROS!C8)</f>
        <v>991592.48789507838</v>
      </c>
      <c r="D8" s="71">
        <f>+SUM(IIBB:OTROS!D8)</f>
        <v>921021.09867996094</v>
      </c>
      <c r="E8" s="71">
        <f>+SUM(IIBB:OTROS!E8)</f>
        <v>0</v>
      </c>
      <c r="F8" s="71">
        <f>+SUM(IIBB:OTROS!F8)</f>
        <v>0</v>
      </c>
      <c r="G8" s="71">
        <f>+SUM(IIBB:OTROS!G8)</f>
        <v>0</v>
      </c>
      <c r="H8" s="71">
        <f>+SUM(IIBB:OTROS!H8)</f>
        <v>0</v>
      </c>
      <c r="I8" s="71">
        <f>+SUM(IIBB:OTROS!I8)</f>
        <v>0</v>
      </c>
      <c r="J8" s="71">
        <f>+SUM(IIBB:OTROS!J8)</f>
        <v>0</v>
      </c>
      <c r="K8" s="71">
        <f>+SUM(IIBB:OTROS!K8)</f>
        <v>0</v>
      </c>
      <c r="L8" s="71">
        <f>+SUM(IIBB:OTROS!L8)</f>
        <v>0</v>
      </c>
      <c r="M8" s="71">
        <f>+SUM(IIBB:OTROS!M8)</f>
        <v>0</v>
      </c>
      <c r="N8" s="71">
        <f>+SUM(IIBB:OTROS!N8)</f>
        <v>0</v>
      </c>
      <c r="O8" s="72">
        <f>SUM(C8:N8)</f>
        <v>1912613.5865750392</v>
      </c>
      <c r="P8" s="9"/>
      <c r="Q8" s="10"/>
    </row>
    <row r="9" spans="2:17" s="14" customFormat="1" ht="15.75" customHeight="1" x14ac:dyDescent="0.25">
      <c r="B9" s="65" t="s">
        <v>45</v>
      </c>
      <c r="C9" s="71">
        <f>+SUM(IIBB:OTROS!C9)</f>
        <v>0</v>
      </c>
      <c r="D9" s="71">
        <f>+SUM(IIBB:OTROS!D9)</f>
        <v>0</v>
      </c>
      <c r="E9" s="71">
        <f>+SUM(IIBB:OTROS!E9)</f>
        <v>0</v>
      </c>
      <c r="F9" s="71">
        <f>+SUM(IIBB:OTROS!F9)</f>
        <v>0</v>
      </c>
      <c r="G9" s="71">
        <f>+SUM(IIBB:OTROS!G9)</f>
        <v>0</v>
      </c>
      <c r="H9" s="71">
        <f>+SUM(IIBB:OTROS!H9)</f>
        <v>0</v>
      </c>
      <c r="I9" s="71">
        <f>+SUM(IIBB:OTROS!I9)</f>
        <v>0</v>
      </c>
      <c r="J9" s="71">
        <f>+SUM(IIBB:OTROS!J9)</f>
        <v>0</v>
      </c>
      <c r="K9" s="71">
        <f>+SUM(IIBB:OTROS!K9)</f>
        <v>0</v>
      </c>
      <c r="L9" s="71">
        <f>+SUM(IIBB:OTROS!L9)</f>
        <v>0</v>
      </c>
      <c r="M9" s="71">
        <f>+SUM(IIBB:OTROS!M9)</f>
        <v>0</v>
      </c>
      <c r="N9" s="71">
        <f>+SUM(IIBB:OTROS!N9)</f>
        <v>0</v>
      </c>
      <c r="O9" s="72">
        <f t="shared" ref="O9:O31" si="0">SUM(C9:N9)</f>
        <v>0</v>
      </c>
      <c r="P9" s="12"/>
      <c r="Q9" s="13"/>
    </row>
    <row r="10" spans="2:17" s="14" customFormat="1" ht="15.75" customHeight="1" x14ac:dyDescent="0.25">
      <c r="B10" s="65" t="s">
        <v>46</v>
      </c>
      <c r="C10" s="71">
        <f>+SUM(IIBB:OTROS!C10)</f>
        <v>245647.74389799999</v>
      </c>
      <c r="D10" s="71">
        <f>+SUM(IIBB:OTROS!D10)</f>
        <v>326323.33896299999</v>
      </c>
      <c r="E10" s="71">
        <f>+SUM(IIBB:OTROS!E10)</f>
        <v>0</v>
      </c>
      <c r="F10" s="71">
        <f>+SUM(IIBB:OTROS!F10)</f>
        <v>0</v>
      </c>
      <c r="G10" s="71">
        <f>+SUM(IIBB:OTROS!G10)</f>
        <v>0</v>
      </c>
      <c r="H10" s="71">
        <f>+SUM(IIBB:OTROS!H10)</f>
        <v>0</v>
      </c>
      <c r="I10" s="71">
        <f>+SUM(IIBB:OTROS!I10)</f>
        <v>0</v>
      </c>
      <c r="J10" s="71">
        <f>+SUM(IIBB:OTROS!J10)</f>
        <v>0</v>
      </c>
      <c r="K10" s="71">
        <f>+SUM(IIBB:OTROS!K10)</f>
        <v>0</v>
      </c>
      <c r="L10" s="71">
        <f>+SUM(IIBB:OTROS!L10)</f>
        <v>0</v>
      </c>
      <c r="M10" s="71">
        <f>+SUM(IIBB:OTROS!M10)</f>
        <v>0</v>
      </c>
      <c r="N10" s="71">
        <f>+SUM(IIBB:OTROS!N10)</f>
        <v>0</v>
      </c>
      <c r="O10" s="72">
        <f t="shared" si="0"/>
        <v>571971.08286099997</v>
      </c>
      <c r="P10" s="12"/>
      <c r="Q10" s="13"/>
    </row>
    <row r="11" spans="2:17" s="14" customFormat="1" ht="15.75" customHeight="1" x14ac:dyDescent="0.25">
      <c r="B11" s="65" t="s">
        <v>47</v>
      </c>
      <c r="C11" s="71">
        <f>+SUM(IIBB:OTROS!C11)</f>
        <v>28734.346707609999</v>
      </c>
      <c r="D11" s="71">
        <f>+SUM(IIBB:OTROS!D11)</f>
        <v>28538.730028260001</v>
      </c>
      <c r="E11" s="71">
        <f>+SUM(IIBB:OTROS!E11)</f>
        <v>0</v>
      </c>
      <c r="F11" s="71">
        <f>+SUM(IIBB:OTROS!F11)</f>
        <v>0</v>
      </c>
      <c r="G11" s="71">
        <f>+SUM(IIBB:OTROS!G11)</f>
        <v>0</v>
      </c>
      <c r="H11" s="71">
        <f>+SUM(IIBB:OTROS!H11)</f>
        <v>0</v>
      </c>
      <c r="I11" s="71">
        <f>+SUM(IIBB:OTROS!I11)</f>
        <v>0</v>
      </c>
      <c r="J11" s="71">
        <f>+SUM(IIBB:OTROS!J11)</f>
        <v>0</v>
      </c>
      <c r="K11" s="71">
        <f>+SUM(IIBB:OTROS!K11)</f>
        <v>0</v>
      </c>
      <c r="L11" s="71">
        <f>+SUM(IIBB:OTROS!L11)</f>
        <v>0</v>
      </c>
      <c r="M11" s="71">
        <f>+SUM(IIBB:OTROS!M11)</f>
        <v>0</v>
      </c>
      <c r="N11" s="71">
        <f>+SUM(IIBB:OTROS!N11)</f>
        <v>0</v>
      </c>
      <c r="O11" s="72">
        <f t="shared" si="0"/>
        <v>57273.076735869996</v>
      </c>
      <c r="P11" s="12"/>
      <c r="Q11" s="13"/>
    </row>
    <row r="12" spans="2:17" s="14" customFormat="1" ht="15.75" customHeight="1" x14ac:dyDescent="0.25">
      <c r="B12" s="65" t="s">
        <v>48</v>
      </c>
      <c r="C12" s="71">
        <f>+SUM(IIBB:OTROS!C12)</f>
        <v>38391.497891200001</v>
      </c>
      <c r="D12" s="71">
        <f>+SUM(IIBB:OTROS!D12)</f>
        <v>0</v>
      </c>
      <c r="E12" s="71">
        <f>+SUM(IIBB:OTROS!E12)</f>
        <v>0</v>
      </c>
      <c r="F12" s="71">
        <f>+SUM(IIBB:OTROS!F12)</f>
        <v>0</v>
      </c>
      <c r="G12" s="71">
        <f>+SUM(IIBB:OTROS!G12)</f>
        <v>0</v>
      </c>
      <c r="H12" s="71">
        <f>+SUM(IIBB:OTROS!H12)</f>
        <v>0</v>
      </c>
      <c r="I12" s="71">
        <f>+SUM(IIBB:OTROS!I12)</f>
        <v>0</v>
      </c>
      <c r="J12" s="71">
        <f>+SUM(IIBB:OTROS!J12)</f>
        <v>0</v>
      </c>
      <c r="K12" s="71">
        <f>+SUM(IIBB:OTROS!K12)</f>
        <v>0</v>
      </c>
      <c r="L12" s="71">
        <f>+SUM(IIBB:OTROS!L12)</f>
        <v>0</v>
      </c>
      <c r="M12" s="71">
        <f>+SUM(IIBB:OTROS!M12)</f>
        <v>0</v>
      </c>
      <c r="N12" s="71">
        <f>+SUM(IIBB:OTROS!N12)</f>
        <v>0</v>
      </c>
      <c r="O12" s="72">
        <f t="shared" si="0"/>
        <v>38391.497891200001</v>
      </c>
      <c r="P12" s="12"/>
      <c r="Q12" s="13"/>
    </row>
    <row r="13" spans="2:17" s="14" customFormat="1" ht="15.75" customHeight="1" x14ac:dyDescent="0.25">
      <c r="B13" s="66" t="s">
        <v>49</v>
      </c>
      <c r="C13" s="71">
        <f>+SUM(IIBB:OTROS!C13)</f>
        <v>48612.310019719996</v>
      </c>
      <c r="D13" s="71">
        <f>+SUM(IIBB:OTROS!D13)</f>
        <v>44542.233783639997</v>
      </c>
      <c r="E13" s="71">
        <f>+SUM(IIBB:OTROS!E13)</f>
        <v>0</v>
      </c>
      <c r="F13" s="71">
        <f>+SUM(IIBB:OTROS!F13)</f>
        <v>0</v>
      </c>
      <c r="G13" s="71">
        <f>+SUM(IIBB:OTROS!G13)</f>
        <v>0</v>
      </c>
      <c r="H13" s="71">
        <f>+SUM(IIBB:OTROS!H13)</f>
        <v>0</v>
      </c>
      <c r="I13" s="71">
        <f>+SUM(IIBB:OTROS!I13)</f>
        <v>0</v>
      </c>
      <c r="J13" s="71">
        <f>+SUM(IIBB:OTROS!J13)</f>
        <v>0</v>
      </c>
      <c r="K13" s="71">
        <f>+SUM(IIBB:OTROS!K13)</f>
        <v>0</v>
      </c>
      <c r="L13" s="71">
        <f>+SUM(IIBB:OTROS!L13)</f>
        <v>0</v>
      </c>
      <c r="M13" s="71">
        <f>+SUM(IIBB:OTROS!M13)</f>
        <v>0</v>
      </c>
      <c r="N13" s="71">
        <f>+SUM(IIBB:OTROS!N13)</f>
        <v>0</v>
      </c>
      <c r="O13" s="72">
        <f t="shared" si="0"/>
        <v>93154.543803359993</v>
      </c>
      <c r="P13" s="12"/>
      <c r="Q13" s="13"/>
    </row>
    <row r="14" spans="2:17" s="14" customFormat="1" ht="15.75" customHeight="1" x14ac:dyDescent="0.25">
      <c r="B14" s="65" t="s">
        <v>50</v>
      </c>
      <c r="C14" s="71">
        <f>+SUM(IIBB:OTROS!C14)</f>
        <v>60611.28441600001</v>
      </c>
      <c r="D14" s="71">
        <f>+SUM(IIBB:OTROS!D14)</f>
        <v>56926.820725999998</v>
      </c>
      <c r="E14" s="71">
        <f>+SUM(IIBB:OTROS!E14)</f>
        <v>0</v>
      </c>
      <c r="F14" s="71">
        <f>+SUM(IIBB:OTROS!F14)</f>
        <v>0</v>
      </c>
      <c r="G14" s="71">
        <f>+SUM(IIBB:OTROS!G14)</f>
        <v>0</v>
      </c>
      <c r="H14" s="71">
        <f>+SUM(IIBB:OTROS!H14)</f>
        <v>0</v>
      </c>
      <c r="I14" s="71">
        <f>+SUM(IIBB:OTROS!I14)</f>
        <v>0</v>
      </c>
      <c r="J14" s="71">
        <f>+SUM(IIBB:OTROS!J14)</f>
        <v>0</v>
      </c>
      <c r="K14" s="71">
        <f>+SUM(IIBB:OTROS!K14)</f>
        <v>0</v>
      </c>
      <c r="L14" s="71">
        <f>+SUM(IIBB:OTROS!L14)</f>
        <v>0</v>
      </c>
      <c r="M14" s="71">
        <f>+SUM(IIBB:OTROS!M14)</f>
        <v>0</v>
      </c>
      <c r="N14" s="71">
        <f>+SUM(IIBB:OTROS!N14)</f>
        <v>0</v>
      </c>
      <c r="O14" s="72">
        <f t="shared" si="0"/>
        <v>117538.10514200001</v>
      </c>
      <c r="P14" s="12"/>
      <c r="Q14" s="13"/>
    </row>
    <row r="15" spans="2:17" s="14" customFormat="1" ht="15.75" customHeight="1" x14ac:dyDescent="0.25">
      <c r="B15" s="65" t="s">
        <v>51</v>
      </c>
      <c r="C15" s="71">
        <f>+SUM(IIBB:OTROS!C15)</f>
        <v>11325.821105290001</v>
      </c>
      <c r="D15" s="71">
        <f>+SUM(IIBB:OTROS!D15)</f>
        <v>12697.26913146</v>
      </c>
      <c r="E15" s="71">
        <f>+SUM(IIBB:OTROS!E15)</f>
        <v>0</v>
      </c>
      <c r="F15" s="71">
        <f>+SUM(IIBB:OTROS!F15)</f>
        <v>0</v>
      </c>
      <c r="G15" s="71">
        <f>+SUM(IIBB:OTROS!G15)</f>
        <v>0</v>
      </c>
      <c r="H15" s="71">
        <f>+SUM(IIBB:OTROS!H15)</f>
        <v>0</v>
      </c>
      <c r="I15" s="71">
        <f>+SUM(IIBB:OTROS!I15)</f>
        <v>0</v>
      </c>
      <c r="J15" s="71">
        <f>+SUM(IIBB:OTROS!J15)</f>
        <v>0</v>
      </c>
      <c r="K15" s="71">
        <f>+SUM(IIBB:OTROS!K15)</f>
        <v>0</v>
      </c>
      <c r="L15" s="71">
        <f>+SUM(IIBB:OTROS!L15)</f>
        <v>0</v>
      </c>
      <c r="M15" s="71">
        <f>+SUM(IIBB:OTROS!M15)</f>
        <v>0</v>
      </c>
      <c r="N15" s="71">
        <f>+SUM(IIBB:OTROS!N15)</f>
        <v>0</v>
      </c>
      <c r="O15" s="72">
        <f t="shared" si="0"/>
        <v>24023.090236750002</v>
      </c>
      <c r="P15" s="12"/>
      <c r="Q15" s="13"/>
    </row>
    <row r="16" spans="2:17" s="14" customFormat="1" ht="15.75" customHeight="1" x14ac:dyDescent="0.25">
      <c r="B16" s="65" t="s">
        <v>52</v>
      </c>
      <c r="C16" s="71">
        <f>+SUM(IIBB:OTROS!C16)</f>
        <v>22431.917430000001</v>
      </c>
      <c r="D16" s="71">
        <f>+SUM(IIBB:OTROS!D16)</f>
        <v>24405.168010000001</v>
      </c>
      <c r="E16" s="71">
        <f>+SUM(IIBB:OTROS!E16)</f>
        <v>0</v>
      </c>
      <c r="F16" s="71">
        <f>+SUM(IIBB:OTROS!F16)</f>
        <v>0</v>
      </c>
      <c r="G16" s="71">
        <f>+SUM(IIBB:OTROS!G16)</f>
        <v>0</v>
      </c>
      <c r="H16" s="71">
        <f>+SUM(IIBB:OTROS!H16)</f>
        <v>0</v>
      </c>
      <c r="I16" s="71">
        <f>+SUM(IIBB:OTROS!I16)</f>
        <v>0</v>
      </c>
      <c r="J16" s="71">
        <f>+SUM(IIBB:OTROS!J16)</f>
        <v>0</v>
      </c>
      <c r="K16" s="71">
        <f>+SUM(IIBB:OTROS!K16)</f>
        <v>0</v>
      </c>
      <c r="L16" s="71">
        <f>+SUM(IIBB:OTROS!L16)</f>
        <v>0</v>
      </c>
      <c r="M16" s="71">
        <f>+SUM(IIBB:OTROS!M16)</f>
        <v>0</v>
      </c>
      <c r="N16" s="71">
        <f>+SUM(IIBB:OTROS!N16)</f>
        <v>0</v>
      </c>
      <c r="O16" s="72">
        <f t="shared" si="0"/>
        <v>46837.085440000003</v>
      </c>
      <c r="P16" s="12"/>
      <c r="Q16" s="13"/>
    </row>
    <row r="17" spans="2:17" s="11" customFormat="1" ht="15.75" customHeight="1" x14ac:dyDescent="0.25">
      <c r="B17" s="65" t="s">
        <v>53</v>
      </c>
      <c r="C17" s="71">
        <f>+SUM(IIBB:OTROS!C17)</f>
        <v>0</v>
      </c>
      <c r="D17" s="71">
        <f>+SUM(IIBB:OTROS!D17)</f>
        <v>0</v>
      </c>
      <c r="E17" s="71">
        <f>+SUM(IIBB:OTROS!E17)</f>
        <v>0</v>
      </c>
      <c r="F17" s="71">
        <f>+SUM(IIBB:OTROS!F17)</f>
        <v>0</v>
      </c>
      <c r="G17" s="71">
        <f>+SUM(IIBB:OTROS!G17)</f>
        <v>0</v>
      </c>
      <c r="H17" s="71">
        <f>+SUM(IIBB:OTROS!H17)</f>
        <v>0</v>
      </c>
      <c r="I17" s="71">
        <f>+SUM(IIBB:OTROS!I17)</f>
        <v>0</v>
      </c>
      <c r="J17" s="71">
        <f>+SUM(IIBB:OTROS!J17)</f>
        <v>0</v>
      </c>
      <c r="K17" s="71">
        <f>+SUM(IIBB:OTROS!K17)</f>
        <v>0</v>
      </c>
      <c r="L17" s="71">
        <f>+SUM(IIBB:OTROS!L17)</f>
        <v>0</v>
      </c>
      <c r="M17" s="71">
        <f>+SUM(IIBB:OTROS!M17)</f>
        <v>0</v>
      </c>
      <c r="N17" s="71">
        <f>+SUM(IIBB:OTROS!N17)</f>
        <v>0</v>
      </c>
      <c r="O17" s="72">
        <f t="shared" si="0"/>
        <v>0</v>
      </c>
      <c r="P17" s="9"/>
      <c r="Q17" s="10"/>
    </row>
    <row r="18" spans="2:17" s="14" customFormat="1" ht="15.75" customHeight="1" x14ac:dyDescent="0.25">
      <c r="B18" s="65" t="s">
        <v>54</v>
      </c>
      <c r="C18" s="71">
        <f>+SUM(IIBB:OTROS!C18)</f>
        <v>13522.49602898</v>
      </c>
      <c r="D18" s="71">
        <f>+SUM(IIBB:OTROS!D18)</f>
        <v>10991.777343530001</v>
      </c>
      <c r="E18" s="71">
        <f>+SUM(IIBB:OTROS!E18)</f>
        <v>0</v>
      </c>
      <c r="F18" s="71">
        <f>+SUM(IIBB:OTROS!F18)</f>
        <v>0</v>
      </c>
      <c r="G18" s="71">
        <f>+SUM(IIBB:OTROS!G18)</f>
        <v>0</v>
      </c>
      <c r="H18" s="71">
        <f>+SUM(IIBB:OTROS!H18)</f>
        <v>0</v>
      </c>
      <c r="I18" s="71">
        <f>+SUM(IIBB:OTROS!I18)</f>
        <v>0</v>
      </c>
      <c r="J18" s="71">
        <f>+SUM(IIBB:OTROS!J18)</f>
        <v>0</v>
      </c>
      <c r="K18" s="71">
        <f>+SUM(IIBB:OTROS!K18)</f>
        <v>0</v>
      </c>
      <c r="L18" s="71">
        <f>+SUM(IIBB:OTROS!L18)</f>
        <v>0</v>
      </c>
      <c r="M18" s="71">
        <f>+SUM(IIBB:OTROS!M18)</f>
        <v>0</v>
      </c>
      <c r="N18" s="71">
        <f>+SUM(IIBB:OTROS!N18)</f>
        <v>0</v>
      </c>
      <c r="O18" s="72">
        <f t="shared" si="0"/>
        <v>24514.273372510001</v>
      </c>
      <c r="P18" s="12"/>
      <c r="Q18" s="13"/>
    </row>
    <row r="19" spans="2:17" s="14" customFormat="1" ht="15.75" customHeight="1" x14ac:dyDescent="0.25">
      <c r="B19" s="65" t="s">
        <v>55</v>
      </c>
      <c r="C19" s="71">
        <f>+SUM(IIBB:OTROS!C19)</f>
        <v>98234.460774000006</v>
      </c>
      <c r="D19" s="71">
        <f>+SUM(IIBB:OTROS!D19)</f>
        <v>114454.77348100001</v>
      </c>
      <c r="E19" s="71">
        <f>+SUM(IIBB:OTROS!E19)</f>
        <v>0</v>
      </c>
      <c r="F19" s="71">
        <f>+SUM(IIBB:OTROS!F19)</f>
        <v>0</v>
      </c>
      <c r="G19" s="71">
        <f>+SUM(IIBB:OTROS!G19)</f>
        <v>0</v>
      </c>
      <c r="H19" s="71">
        <f>+SUM(IIBB:OTROS!H19)</f>
        <v>0</v>
      </c>
      <c r="I19" s="71">
        <f>+SUM(IIBB:OTROS!I19)</f>
        <v>0</v>
      </c>
      <c r="J19" s="71">
        <f>+SUM(IIBB:OTROS!J19)</f>
        <v>0</v>
      </c>
      <c r="K19" s="71">
        <f>+SUM(IIBB:OTROS!K19)</f>
        <v>0</v>
      </c>
      <c r="L19" s="71">
        <f>+SUM(IIBB:OTROS!L19)</f>
        <v>0</v>
      </c>
      <c r="M19" s="71">
        <f>+SUM(IIBB:OTROS!M19)</f>
        <v>0</v>
      </c>
      <c r="N19" s="71">
        <f>+SUM(IIBB:OTROS!N19)</f>
        <v>0</v>
      </c>
      <c r="O19" s="72">
        <f t="shared" si="0"/>
        <v>212689.23425500002</v>
      </c>
      <c r="P19" s="12"/>
      <c r="Q19" s="13"/>
    </row>
    <row r="20" spans="2:17" s="14" customFormat="1" ht="15.75" customHeight="1" x14ac:dyDescent="0.25">
      <c r="B20" s="65" t="s">
        <v>56</v>
      </c>
      <c r="C20" s="71">
        <f>+SUM(IIBB:OTROS!C20)</f>
        <v>0</v>
      </c>
      <c r="D20" s="71">
        <f>+SUM(IIBB:OTROS!D20)</f>
        <v>0</v>
      </c>
      <c r="E20" s="71">
        <f>+SUM(IIBB:OTROS!E20)</f>
        <v>0</v>
      </c>
      <c r="F20" s="71">
        <f>+SUM(IIBB:OTROS!F20)</f>
        <v>0</v>
      </c>
      <c r="G20" s="71">
        <f>+SUM(IIBB:OTROS!G20)</f>
        <v>0</v>
      </c>
      <c r="H20" s="71">
        <f>+SUM(IIBB:OTROS!H20)</f>
        <v>0</v>
      </c>
      <c r="I20" s="71">
        <f>+SUM(IIBB:OTROS!I20)</f>
        <v>0</v>
      </c>
      <c r="J20" s="71">
        <f>+SUM(IIBB:OTROS!J20)</f>
        <v>0</v>
      </c>
      <c r="K20" s="71">
        <f>+SUM(IIBB:OTROS!K20)</f>
        <v>0</v>
      </c>
      <c r="L20" s="71">
        <f>+SUM(IIBB:OTROS!L20)</f>
        <v>0</v>
      </c>
      <c r="M20" s="71">
        <f>+SUM(IIBB:OTROS!M20)</f>
        <v>0</v>
      </c>
      <c r="N20" s="71">
        <f>+SUM(IIBB:OTROS!N20)</f>
        <v>0</v>
      </c>
      <c r="O20" s="72">
        <f t="shared" si="0"/>
        <v>0</v>
      </c>
      <c r="P20" s="15"/>
      <c r="Q20" s="13"/>
    </row>
    <row r="21" spans="2:17" s="14" customFormat="1" ht="15.75" customHeight="1" x14ac:dyDescent="0.25">
      <c r="B21" s="65" t="s">
        <v>57</v>
      </c>
      <c r="C21" s="71">
        <f>+SUM(IIBB:OTROS!C21)</f>
        <v>132242.29049120002</v>
      </c>
      <c r="D21" s="71">
        <f>+SUM(IIBB:OTROS!D21)</f>
        <v>122427.87916756999</v>
      </c>
      <c r="E21" s="71">
        <f>+SUM(IIBB:OTROS!E21)</f>
        <v>0</v>
      </c>
      <c r="F21" s="71">
        <f>+SUM(IIBB:OTROS!F21)</f>
        <v>0</v>
      </c>
      <c r="G21" s="71">
        <f>+SUM(IIBB:OTROS!G21)</f>
        <v>0</v>
      </c>
      <c r="H21" s="71">
        <f>+SUM(IIBB:OTROS!H21)</f>
        <v>0</v>
      </c>
      <c r="I21" s="71">
        <f>+SUM(IIBB:OTROS!I21)</f>
        <v>0</v>
      </c>
      <c r="J21" s="71">
        <f>+SUM(IIBB:OTROS!J21)</f>
        <v>0</v>
      </c>
      <c r="K21" s="71">
        <f>+SUM(IIBB:OTROS!K21)</f>
        <v>0</v>
      </c>
      <c r="L21" s="71">
        <f>+SUM(IIBB:OTROS!L21)</f>
        <v>0</v>
      </c>
      <c r="M21" s="71">
        <f>+SUM(IIBB:OTROS!M21)</f>
        <v>0</v>
      </c>
      <c r="N21" s="71">
        <f>+SUM(IIBB:OTROS!N21)</f>
        <v>0</v>
      </c>
      <c r="O21" s="72">
        <f t="shared" si="0"/>
        <v>254670.16965877003</v>
      </c>
      <c r="P21" s="15"/>
      <c r="Q21" s="13"/>
    </row>
    <row r="22" spans="2:17" s="14" customFormat="1" ht="15.75" customHeight="1" x14ac:dyDescent="0.25">
      <c r="B22" s="65" t="s">
        <v>58</v>
      </c>
      <c r="C22" s="71">
        <f>+SUM(IIBB:OTROS!C22)</f>
        <v>56473.510267490004</v>
      </c>
      <c r="D22" s="71">
        <f>+SUM(IIBB:OTROS!D22)</f>
        <v>67540.939684990008</v>
      </c>
      <c r="E22" s="71">
        <f>+SUM(IIBB:OTROS!E22)</f>
        <v>0</v>
      </c>
      <c r="F22" s="71">
        <f>+SUM(IIBB:OTROS!F22)</f>
        <v>0</v>
      </c>
      <c r="G22" s="71">
        <f>+SUM(IIBB:OTROS!G22)</f>
        <v>0</v>
      </c>
      <c r="H22" s="71">
        <f>+SUM(IIBB:OTROS!H22)</f>
        <v>0</v>
      </c>
      <c r="I22" s="71">
        <f>+SUM(IIBB:OTROS!I22)</f>
        <v>0</v>
      </c>
      <c r="J22" s="71">
        <f>+SUM(IIBB:OTROS!J22)</f>
        <v>0</v>
      </c>
      <c r="K22" s="71">
        <f>+SUM(IIBB:OTROS!K22)</f>
        <v>0</v>
      </c>
      <c r="L22" s="71">
        <f>+SUM(IIBB:OTROS!L22)</f>
        <v>0</v>
      </c>
      <c r="M22" s="71">
        <f>+SUM(IIBB:OTROS!M22)</f>
        <v>0</v>
      </c>
      <c r="N22" s="71">
        <f>+SUM(IIBB:OTROS!N22)</f>
        <v>0</v>
      </c>
      <c r="O22" s="72">
        <f t="shared" si="0"/>
        <v>124014.44995248</v>
      </c>
      <c r="P22" s="15"/>
      <c r="Q22" s="13"/>
    </row>
    <row r="23" spans="2:17" s="14" customFormat="1" ht="15.75" customHeight="1" x14ac:dyDescent="0.25">
      <c r="B23" s="65" t="s">
        <v>59</v>
      </c>
      <c r="C23" s="71">
        <f>+SUM(IIBB:OTROS!C23)</f>
        <v>60153.133653549994</v>
      </c>
      <c r="D23" s="71">
        <f>+SUM(IIBB:OTROS!D23)</f>
        <v>0</v>
      </c>
      <c r="E23" s="71">
        <f>+SUM(IIBB:OTROS!E23)</f>
        <v>0</v>
      </c>
      <c r="F23" s="71">
        <f>+SUM(IIBB:OTROS!F23)</f>
        <v>0</v>
      </c>
      <c r="G23" s="71">
        <f>+SUM(IIBB:OTROS!G23)</f>
        <v>0</v>
      </c>
      <c r="H23" s="71">
        <f>+SUM(IIBB:OTROS!H23)</f>
        <v>0</v>
      </c>
      <c r="I23" s="71">
        <f>+SUM(IIBB:OTROS!I23)</f>
        <v>0</v>
      </c>
      <c r="J23" s="71">
        <f>+SUM(IIBB:OTROS!J23)</f>
        <v>0</v>
      </c>
      <c r="K23" s="71">
        <f>+SUM(IIBB:OTROS!K23)</f>
        <v>0</v>
      </c>
      <c r="L23" s="71">
        <f>+SUM(IIBB:OTROS!L23)</f>
        <v>0</v>
      </c>
      <c r="M23" s="71">
        <f>+SUM(IIBB:OTROS!M23)</f>
        <v>0</v>
      </c>
      <c r="N23" s="71">
        <f>+SUM(IIBB:OTROS!N23)</f>
        <v>0</v>
      </c>
      <c r="O23" s="72">
        <f t="shared" si="0"/>
        <v>60153.133653549994</v>
      </c>
      <c r="P23" s="15"/>
      <c r="Q23" s="13"/>
    </row>
    <row r="24" spans="2:17" s="14" customFormat="1" ht="15.75" customHeight="1" x14ac:dyDescent="0.25">
      <c r="B24" s="65" t="s">
        <v>60</v>
      </c>
      <c r="C24" s="71">
        <f>+SUM(IIBB:OTROS!C24)</f>
        <v>22974.744127670001</v>
      </c>
      <c r="D24" s="71">
        <f>+SUM(IIBB:OTROS!D24)</f>
        <v>23126.546177999997</v>
      </c>
      <c r="E24" s="71">
        <f>+SUM(IIBB:OTROS!E24)</f>
        <v>0</v>
      </c>
      <c r="F24" s="71">
        <f>+SUM(IIBB:OTROS!F24)</f>
        <v>0</v>
      </c>
      <c r="G24" s="71">
        <f>+SUM(IIBB:OTROS!G24)</f>
        <v>0</v>
      </c>
      <c r="H24" s="71">
        <f>+SUM(IIBB:OTROS!H24)</f>
        <v>0</v>
      </c>
      <c r="I24" s="71">
        <f>+SUM(IIBB:OTROS!I24)</f>
        <v>0</v>
      </c>
      <c r="J24" s="71">
        <f>+SUM(IIBB:OTROS!J24)</f>
        <v>0</v>
      </c>
      <c r="K24" s="71">
        <f>+SUM(IIBB:OTROS!K24)</f>
        <v>0</v>
      </c>
      <c r="L24" s="71">
        <f>+SUM(IIBB:OTROS!L24)</f>
        <v>0</v>
      </c>
      <c r="M24" s="71">
        <f>+SUM(IIBB:OTROS!M24)</f>
        <v>0</v>
      </c>
      <c r="N24" s="71">
        <f>+SUM(IIBB:OTROS!N24)</f>
        <v>0</v>
      </c>
      <c r="O24" s="72">
        <f t="shared" si="0"/>
        <v>46101.290305670002</v>
      </c>
      <c r="P24" s="15"/>
      <c r="Q24" s="13"/>
    </row>
    <row r="25" spans="2:17" s="14" customFormat="1" ht="15.75" customHeight="1" x14ac:dyDescent="0.25">
      <c r="B25" s="65" t="s">
        <v>61</v>
      </c>
      <c r="C25" s="71">
        <f>+SUM(IIBB:OTROS!C25)</f>
        <v>25661.23409356</v>
      </c>
      <c r="D25" s="71">
        <f>+SUM(IIBB:OTROS!D25)</f>
        <v>25455.285659749996</v>
      </c>
      <c r="E25" s="71">
        <f>+SUM(IIBB:OTROS!E25)</f>
        <v>0</v>
      </c>
      <c r="F25" s="71">
        <f>+SUM(IIBB:OTROS!F25)</f>
        <v>0</v>
      </c>
      <c r="G25" s="71">
        <f>+SUM(IIBB:OTROS!G25)</f>
        <v>0</v>
      </c>
      <c r="H25" s="71">
        <f>+SUM(IIBB:OTROS!H25)</f>
        <v>0</v>
      </c>
      <c r="I25" s="71">
        <f>+SUM(IIBB:OTROS!I25)</f>
        <v>0</v>
      </c>
      <c r="J25" s="71">
        <f>+SUM(IIBB:OTROS!J25)</f>
        <v>0</v>
      </c>
      <c r="K25" s="71">
        <f>+SUM(IIBB:OTROS!K25)</f>
        <v>0</v>
      </c>
      <c r="L25" s="71">
        <f>+SUM(IIBB:OTROS!L25)</f>
        <v>0</v>
      </c>
      <c r="M25" s="71">
        <f>+SUM(IIBB:OTROS!M25)</f>
        <v>0</v>
      </c>
      <c r="N25" s="71">
        <f>+SUM(IIBB:OTROS!N25)</f>
        <v>0</v>
      </c>
      <c r="O25" s="72">
        <f t="shared" si="0"/>
        <v>51116.51975331</v>
      </c>
      <c r="P25" s="15"/>
      <c r="Q25" s="13"/>
    </row>
    <row r="26" spans="2:17" s="14" customFormat="1" ht="15.75" customHeight="1" x14ac:dyDescent="0.25">
      <c r="B26" s="65" t="s">
        <v>62</v>
      </c>
      <c r="C26" s="71">
        <f>+SUM(IIBB:OTROS!C26)</f>
        <v>32784.452457839994</v>
      </c>
      <c r="D26" s="71">
        <f>+SUM(IIBB:OTROS!D26)</f>
        <v>29989.086748739999</v>
      </c>
      <c r="E26" s="71">
        <f>+SUM(IIBB:OTROS!E26)</f>
        <v>0</v>
      </c>
      <c r="F26" s="71">
        <f>+SUM(IIBB:OTROS!F26)</f>
        <v>0</v>
      </c>
      <c r="G26" s="71">
        <f>+SUM(IIBB:OTROS!G26)</f>
        <v>0</v>
      </c>
      <c r="H26" s="71">
        <f>+SUM(IIBB:OTROS!H26)</f>
        <v>0</v>
      </c>
      <c r="I26" s="71">
        <f>+SUM(IIBB:OTROS!I26)</f>
        <v>0</v>
      </c>
      <c r="J26" s="71">
        <f>+SUM(IIBB:OTROS!J26)</f>
        <v>0</v>
      </c>
      <c r="K26" s="71">
        <f>+SUM(IIBB:OTROS!K26)</f>
        <v>0</v>
      </c>
      <c r="L26" s="71">
        <f>+SUM(IIBB:OTROS!L26)</f>
        <v>0</v>
      </c>
      <c r="M26" s="71">
        <f>+SUM(IIBB:OTROS!M26)</f>
        <v>0</v>
      </c>
      <c r="N26" s="71">
        <f>+SUM(IIBB:OTROS!N26)</f>
        <v>0</v>
      </c>
      <c r="O26" s="72">
        <f t="shared" si="0"/>
        <v>62773.539206579997</v>
      </c>
      <c r="P26" s="15"/>
      <c r="Q26" s="13"/>
    </row>
    <row r="27" spans="2:17" s="14" customFormat="1" ht="15.75" customHeight="1" x14ac:dyDescent="0.25">
      <c r="B27" s="65" t="s">
        <v>91</v>
      </c>
      <c r="C27" s="71">
        <f>+SUM(IIBB:OTROS!C27)</f>
        <v>0</v>
      </c>
      <c r="D27" s="71">
        <f>+SUM(IIBB:OTROS!D27)</f>
        <v>0</v>
      </c>
      <c r="E27" s="71">
        <f>+SUM(IIBB:OTROS!E27)</f>
        <v>0</v>
      </c>
      <c r="F27" s="71">
        <f>+SUM(IIBB:OTROS!F27)</f>
        <v>0</v>
      </c>
      <c r="G27" s="71">
        <f>+SUM(IIBB:OTROS!G27)</f>
        <v>0</v>
      </c>
      <c r="H27" s="71">
        <f>+SUM(IIBB:OTROS!H27)</f>
        <v>0</v>
      </c>
      <c r="I27" s="71">
        <f>+SUM(IIBB:OTROS!I27)</f>
        <v>0</v>
      </c>
      <c r="J27" s="71">
        <f>+SUM(IIBB:OTROS!J27)</f>
        <v>0</v>
      </c>
      <c r="K27" s="71">
        <f>+SUM(IIBB:OTROS!K27)</f>
        <v>0</v>
      </c>
      <c r="L27" s="71">
        <f>+SUM(IIBB:OTROS!L27)</f>
        <v>0</v>
      </c>
      <c r="M27" s="71">
        <f>+SUM(IIBB:OTROS!M27)</f>
        <v>0</v>
      </c>
      <c r="N27" s="71">
        <f>+SUM(IIBB:OTROS!N27)</f>
        <v>0</v>
      </c>
      <c r="O27" s="72">
        <f t="shared" si="0"/>
        <v>0</v>
      </c>
      <c r="P27" s="15"/>
      <c r="Q27" s="13"/>
    </row>
    <row r="28" spans="2:17" s="11" customFormat="1" ht="15.75" customHeight="1" x14ac:dyDescent="0.25">
      <c r="B28" s="65" t="s">
        <v>64</v>
      </c>
      <c r="C28" s="71">
        <f>+SUM(IIBB:OTROS!C28)</f>
        <v>17611.473024079998</v>
      </c>
      <c r="D28" s="71">
        <f>+SUM(IIBB:OTROS!D28)</f>
        <v>16014.46222386</v>
      </c>
      <c r="E28" s="71">
        <f>+SUM(IIBB:OTROS!E28)</f>
        <v>0</v>
      </c>
      <c r="F28" s="71">
        <f>+SUM(IIBB:OTROS!F28)</f>
        <v>0</v>
      </c>
      <c r="G28" s="71">
        <f>+SUM(IIBB:OTROS!G28)</f>
        <v>0</v>
      </c>
      <c r="H28" s="71">
        <f>+SUM(IIBB:OTROS!H28)</f>
        <v>0</v>
      </c>
      <c r="I28" s="71">
        <f>+SUM(IIBB:OTROS!I28)</f>
        <v>0</v>
      </c>
      <c r="J28" s="71">
        <f>+SUM(IIBB:OTROS!J28)</f>
        <v>0</v>
      </c>
      <c r="K28" s="71">
        <f>+SUM(IIBB:OTROS!K28)</f>
        <v>0</v>
      </c>
      <c r="L28" s="71">
        <f>+SUM(IIBB:OTROS!L28)</f>
        <v>0</v>
      </c>
      <c r="M28" s="71">
        <f>+SUM(IIBB:OTROS!M28)</f>
        <v>0</v>
      </c>
      <c r="N28" s="71">
        <f>+SUM(IIBB:OTROS!N28)</f>
        <v>0</v>
      </c>
      <c r="O28" s="72">
        <f t="shared" si="0"/>
        <v>33625.935247939997</v>
      </c>
      <c r="P28" s="12"/>
      <c r="Q28" s="10"/>
    </row>
    <row r="29" spans="2:17" s="14" customFormat="1" ht="15.75" customHeight="1" x14ac:dyDescent="0.25">
      <c r="B29" s="65" t="s">
        <v>65</v>
      </c>
      <c r="C29" s="71">
        <f>+SUM(IIBB:OTROS!C29)</f>
        <v>85679.582016</v>
      </c>
      <c r="D29" s="71">
        <f>+SUM(IIBB:OTROS!D29)</f>
        <v>81197.040766000006</v>
      </c>
      <c r="E29" s="71">
        <f>+SUM(IIBB:OTROS!E29)</f>
        <v>0</v>
      </c>
      <c r="F29" s="71">
        <f>+SUM(IIBB:OTROS!F29)</f>
        <v>0</v>
      </c>
      <c r="G29" s="71">
        <f>+SUM(IIBB:OTROS!G29)</f>
        <v>0</v>
      </c>
      <c r="H29" s="71">
        <f>+SUM(IIBB:OTROS!H29)</f>
        <v>0</v>
      </c>
      <c r="I29" s="71">
        <f>+SUM(IIBB:OTROS!I29)</f>
        <v>0</v>
      </c>
      <c r="J29" s="71">
        <f>+SUM(IIBB:OTROS!J29)</f>
        <v>0</v>
      </c>
      <c r="K29" s="71">
        <f>+SUM(IIBB:OTROS!K29)</f>
        <v>0</v>
      </c>
      <c r="L29" s="71">
        <f>+SUM(IIBB:OTROS!L29)</f>
        <v>0</v>
      </c>
      <c r="M29" s="71">
        <f>+SUM(IIBB:OTROS!M29)</f>
        <v>0</v>
      </c>
      <c r="N29" s="71">
        <f>+SUM(IIBB:OTROS!N29)</f>
        <v>0</v>
      </c>
      <c r="O29" s="72">
        <f t="shared" si="0"/>
        <v>166876.62278199999</v>
      </c>
      <c r="P29" s="12"/>
      <c r="Q29" s="13"/>
    </row>
    <row r="30" spans="2:17" s="14" customFormat="1" ht="15.75" customHeight="1" x14ac:dyDescent="0.25">
      <c r="B30" s="65" t="s">
        <v>66</v>
      </c>
      <c r="C30" s="71">
        <f>+SUM(IIBB:OTROS!C30)</f>
        <v>24076.7</v>
      </c>
      <c r="D30" s="71">
        <f>+SUM(IIBB:OTROS!D30)</f>
        <v>22530.5</v>
      </c>
      <c r="E30" s="71">
        <f>+SUM(IIBB:OTROS!E30)</f>
        <v>0</v>
      </c>
      <c r="F30" s="71">
        <f>+SUM(IIBB:OTROS!F30)</f>
        <v>0</v>
      </c>
      <c r="G30" s="71">
        <f>+SUM(IIBB:OTROS!G30)</f>
        <v>0</v>
      </c>
      <c r="H30" s="71">
        <f>+SUM(IIBB:OTROS!H30)</f>
        <v>0</v>
      </c>
      <c r="I30" s="71">
        <f>+SUM(IIBB:OTROS!I30)</f>
        <v>0</v>
      </c>
      <c r="J30" s="71">
        <f>+SUM(IIBB:OTROS!J30)</f>
        <v>0</v>
      </c>
      <c r="K30" s="71">
        <f>+SUM(IIBB:OTROS!K30)</f>
        <v>0</v>
      </c>
      <c r="L30" s="71">
        <f>+SUM(IIBB:OTROS!L30)</f>
        <v>0</v>
      </c>
      <c r="M30" s="71">
        <f>+SUM(IIBB:OTROS!M30)</f>
        <v>0</v>
      </c>
      <c r="N30" s="71">
        <f>+SUM(IIBB:OTROS!N30)</f>
        <v>0</v>
      </c>
      <c r="O30" s="72">
        <f t="shared" si="0"/>
        <v>46607.199999999997</v>
      </c>
      <c r="P30" s="12"/>
      <c r="Q30" s="13"/>
    </row>
    <row r="31" spans="2:17" s="14" customFormat="1" ht="15.75" customHeight="1" x14ac:dyDescent="0.25">
      <c r="B31" s="65" t="s">
        <v>92</v>
      </c>
      <c r="C31" s="71">
        <f>+SUM(IIBB:OTROS!C31)</f>
        <v>729043.3</v>
      </c>
      <c r="D31" s="71">
        <f>+SUM(IIBB:OTROS!D31)</f>
        <v>768506.5</v>
      </c>
      <c r="E31" s="71">
        <f>+SUM(IIBB:OTROS!E31)</f>
        <v>0</v>
      </c>
      <c r="F31" s="71">
        <f>+SUM(IIBB:OTROS!F31)</f>
        <v>0</v>
      </c>
      <c r="G31" s="71">
        <f>+SUM(IIBB:OTROS!G31)</f>
        <v>0</v>
      </c>
      <c r="H31" s="71">
        <f>+SUM(IIBB:OTROS!H31)</f>
        <v>0</v>
      </c>
      <c r="I31" s="71">
        <f>+SUM(IIBB:OTROS!I31)</f>
        <v>0</v>
      </c>
      <c r="J31" s="71">
        <f>+SUM(IIBB:OTROS!J31)</f>
        <v>0</v>
      </c>
      <c r="K31" s="71">
        <f>+SUM(IIBB:OTROS!K31)</f>
        <v>0</v>
      </c>
      <c r="L31" s="71">
        <f>+SUM(IIBB:OTROS!L31)</f>
        <v>0</v>
      </c>
      <c r="M31" s="71">
        <f>+SUM(IIBB:OTROS!M31)</f>
        <v>0</v>
      </c>
      <c r="N31" s="71">
        <f>+SUM(IIBB:OTROS!N31)</f>
        <v>0</v>
      </c>
      <c r="O31" s="72">
        <f t="shared" si="0"/>
        <v>1497549.8</v>
      </c>
      <c r="P31" s="12"/>
      <c r="Q31" s="13"/>
    </row>
    <row r="32" spans="2:17" ht="22.5" customHeight="1" x14ac:dyDescent="0.2">
      <c r="B32" s="73" t="s">
        <v>87</v>
      </c>
      <c r="C32" s="74">
        <f>SUM(C8:C31)</f>
        <v>2745804.7862972682</v>
      </c>
      <c r="D32" s="74">
        <f t="shared" ref="D32:N32" si="1">SUM(D8:D31)</f>
        <v>2696689.4505757606</v>
      </c>
      <c r="E32" s="74">
        <f t="shared" si="1"/>
        <v>0</v>
      </c>
      <c r="F32" s="74">
        <f t="shared" si="1"/>
        <v>0</v>
      </c>
      <c r="G32" s="74">
        <f t="shared" si="1"/>
        <v>0</v>
      </c>
      <c r="H32" s="74">
        <f t="shared" si="1"/>
        <v>0</v>
      </c>
      <c r="I32" s="74">
        <f t="shared" si="1"/>
        <v>0</v>
      </c>
      <c r="J32" s="74">
        <f t="shared" si="1"/>
        <v>0</v>
      </c>
      <c r="K32" s="74">
        <f t="shared" si="1"/>
        <v>0</v>
      </c>
      <c r="L32" s="74">
        <f t="shared" si="1"/>
        <v>0</v>
      </c>
      <c r="M32" s="74">
        <f t="shared" si="1"/>
        <v>0</v>
      </c>
      <c r="N32" s="74">
        <f t="shared" si="1"/>
        <v>0</v>
      </c>
      <c r="O32" s="74">
        <f>SUM(O8:O31)</f>
        <v>5442494.2368730288</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showGridLines="0" zoomScale="85" zoomScaleNormal="85" workbookViewId="0">
      <selection activeCell="G8" sqref="G8"/>
    </sheetView>
  </sheetViews>
  <sheetFormatPr baseColWidth="10" defaultRowHeight="15" x14ac:dyDescent="0.25"/>
  <cols>
    <col min="1" max="1" width="1.28515625" style="58" customWidth="1"/>
    <col min="2" max="2" width="26.85546875" style="58" customWidth="1"/>
    <col min="3" max="3" width="124.28515625" style="58" customWidth="1"/>
    <col min="4" max="16384" width="11.42578125" style="58"/>
  </cols>
  <sheetData>
    <row r="1" spans="1:3" ht="104.25" customHeight="1" x14ac:dyDescent="0.25">
      <c r="B1" s="118" t="s">
        <v>71</v>
      </c>
      <c r="C1" s="118"/>
    </row>
    <row r="2" spans="1:3" s="59" customFormat="1" ht="45" customHeight="1" x14ac:dyDescent="0.25">
      <c r="B2" s="116" t="s">
        <v>72</v>
      </c>
      <c r="C2" s="117"/>
    </row>
    <row r="3" spans="1:3" s="59" customFormat="1" ht="45" customHeight="1" x14ac:dyDescent="0.25">
      <c r="B3" s="117"/>
      <c r="C3" s="117"/>
    </row>
    <row r="4" spans="1:3" s="59" customFormat="1" ht="45" customHeight="1" x14ac:dyDescent="0.25">
      <c r="B4" s="117"/>
      <c r="C4" s="117"/>
    </row>
    <row r="5" spans="1:3" x14ac:dyDescent="0.25">
      <c r="B5" s="60"/>
    </row>
    <row r="6" spans="1:3" ht="23.1" customHeight="1" x14ac:dyDescent="0.25">
      <c r="B6" s="102" t="s">
        <v>35</v>
      </c>
      <c r="C6" s="102" t="s">
        <v>73</v>
      </c>
    </row>
    <row r="7" spans="1:3" ht="9.9499999999999993" hidden="1" customHeight="1" x14ac:dyDescent="0.25">
      <c r="A7" s="61"/>
      <c r="B7" s="103"/>
      <c r="C7" s="104"/>
    </row>
    <row r="8" spans="1:3" x14ac:dyDescent="0.25">
      <c r="A8" s="62"/>
      <c r="B8" s="105" t="s">
        <v>44</v>
      </c>
      <c r="C8" s="106" t="s">
        <v>21</v>
      </c>
    </row>
    <row r="9" spans="1:3" x14ac:dyDescent="0.25">
      <c r="B9" s="105" t="s">
        <v>45</v>
      </c>
      <c r="C9" s="107" t="s">
        <v>8</v>
      </c>
    </row>
    <row r="10" spans="1:3" x14ac:dyDescent="0.25">
      <c r="B10" s="105" t="s">
        <v>46</v>
      </c>
      <c r="C10" s="109" t="s">
        <v>93</v>
      </c>
    </row>
    <row r="11" spans="1:3" x14ac:dyDescent="0.25">
      <c r="B11" s="105" t="s">
        <v>47</v>
      </c>
      <c r="C11" s="107" t="s">
        <v>8</v>
      </c>
    </row>
    <row r="12" spans="1:3" x14ac:dyDescent="0.25">
      <c r="B12" s="105" t="s">
        <v>48</v>
      </c>
      <c r="C12" s="106" t="s">
        <v>17</v>
      </c>
    </row>
    <row r="13" spans="1:3" x14ac:dyDescent="0.25">
      <c r="B13" s="108" t="s">
        <v>49</v>
      </c>
      <c r="C13" s="107" t="s">
        <v>8</v>
      </c>
    </row>
    <row r="14" spans="1:3" x14ac:dyDescent="0.25">
      <c r="B14" s="105" t="s">
        <v>50</v>
      </c>
      <c r="C14" s="109" t="s">
        <v>22</v>
      </c>
    </row>
    <row r="15" spans="1:3" x14ac:dyDescent="0.25">
      <c r="B15" s="105" t="s">
        <v>51</v>
      </c>
      <c r="C15" s="106" t="s">
        <v>23</v>
      </c>
    </row>
    <row r="16" spans="1:3" x14ac:dyDescent="0.25">
      <c r="B16" s="105" t="s">
        <v>52</v>
      </c>
      <c r="C16" s="106" t="s">
        <v>18</v>
      </c>
    </row>
    <row r="17" spans="1:3" x14ac:dyDescent="0.25">
      <c r="A17" s="62"/>
      <c r="B17" s="105" t="s">
        <v>53</v>
      </c>
      <c r="C17" s="107" t="s">
        <v>7</v>
      </c>
    </row>
    <row r="18" spans="1:3" x14ac:dyDescent="0.25">
      <c r="B18" s="105" t="s">
        <v>54</v>
      </c>
      <c r="C18" s="109" t="s">
        <v>19</v>
      </c>
    </row>
    <row r="19" spans="1:3" x14ac:dyDescent="0.25">
      <c r="B19" s="105" t="s">
        <v>55</v>
      </c>
      <c r="C19" s="106" t="s">
        <v>24</v>
      </c>
    </row>
    <row r="20" spans="1:3" x14ac:dyDescent="0.25">
      <c r="B20" s="105" t="s">
        <v>56</v>
      </c>
      <c r="C20" s="106" t="s">
        <v>25</v>
      </c>
    </row>
    <row r="21" spans="1:3" x14ac:dyDescent="0.25">
      <c r="B21" s="105" t="s">
        <v>57</v>
      </c>
      <c r="C21" s="106" t="s">
        <v>26</v>
      </c>
    </row>
    <row r="22" spans="1:3" x14ac:dyDescent="0.25">
      <c r="B22" s="105" t="s">
        <v>58</v>
      </c>
      <c r="C22" s="106" t="s">
        <v>27</v>
      </c>
    </row>
    <row r="23" spans="1:3" x14ac:dyDescent="0.25">
      <c r="B23" s="105" t="s">
        <v>59</v>
      </c>
      <c r="C23" s="106" t="s">
        <v>28</v>
      </c>
    </row>
    <row r="24" spans="1:3" x14ac:dyDescent="0.25">
      <c r="B24" s="105" t="s">
        <v>60</v>
      </c>
      <c r="C24" s="106" t="s">
        <v>29</v>
      </c>
    </row>
    <row r="25" spans="1:3" x14ac:dyDescent="0.25">
      <c r="B25" s="105" t="s">
        <v>61</v>
      </c>
      <c r="C25" s="106" t="s">
        <v>15</v>
      </c>
    </row>
    <row r="26" spans="1:3" x14ac:dyDescent="0.25">
      <c r="B26" s="105" t="s">
        <v>62</v>
      </c>
      <c r="C26" s="106" t="s">
        <v>30</v>
      </c>
    </row>
    <row r="27" spans="1:3" x14ac:dyDescent="0.25">
      <c r="B27" s="105" t="s">
        <v>63</v>
      </c>
      <c r="C27" s="106" t="s">
        <v>31</v>
      </c>
    </row>
    <row r="28" spans="1:3" x14ac:dyDescent="0.25">
      <c r="A28" s="62"/>
      <c r="B28" s="105" t="s">
        <v>64</v>
      </c>
      <c r="C28" s="107" t="s">
        <v>8</v>
      </c>
    </row>
    <row r="29" spans="1:3" x14ac:dyDescent="0.25">
      <c r="B29" s="105" t="s">
        <v>65</v>
      </c>
      <c r="C29" s="109" t="s">
        <v>20</v>
      </c>
    </row>
    <row r="30" spans="1:3" x14ac:dyDescent="0.25">
      <c r="B30" s="105" t="s">
        <v>66</v>
      </c>
      <c r="C30" s="106" t="s">
        <v>16</v>
      </c>
    </row>
    <row r="31" spans="1:3" x14ac:dyDescent="0.25">
      <c r="B31" s="105" t="s">
        <v>74</v>
      </c>
      <c r="C31" s="110" t="s">
        <v>32</v>
      </c>
    </row>
    <row r="32" spans="1:3" ht="6.95" customHeight="1" x14ac:dyDescent="0.25">
      <c r="B32" s="63"/>
    </row>
    <row r="33" spans="2:4" ht="6.95" customHeight="1" thickBot="1" x14ac:dyDescent="0.3">
      <c r="B33" s="54"/>
      <c r="C33" s="55"/>
      <c r="D33" s="69"/>
    </row>
    <row r="34" spans="2:4" x14ac:dyDescent="0.25">
      <c r="B34" s="36" t="s">
        <v>34</v>
      </c>
      <c r="C34" s="56"/>
    </row>
    <row r="36" spans="2:4" x14ac:dyDescent="0.25">
      <c r="B36" s="64"/>
    </row>
    <row r="37" spans="2:4" x14ac:dyDescent="0.25">
      <c r="B37" s="64"/>
    </row>
    <row r="38" spans="2:4" x14ac:dyDescent="0.25">
      <c r="B38" s="64"/>
    </row>
    <row r="39" spans="2:4" x14ac:dyDescent="0.25">
      <c r="B39" s="64"/>
    </row>
    <row r="40" spans="2:4" x14ac:dyDescent="0.25">
      <c r="B40" s="64"/>
    </row>
  </sheetData>
  <mergeCells count="2">
    <mergeCell ref="B2:C4"/>
    <mergeCell ref="B1:C1"/>
  </mergeCells>
  <dataValidations disablePrompts="1" count="1">
    <dataValidation type="custom" errorStyle="warning" allowBlank="1" showInputMessage="1" showErrorMessage="1" errorTitle="error" error="warning" sqref="C34:D34">
      <formula1>"&gt;10"</formula1>
    </dataValidation>
  </dataValidations>
  <hyperlinks>
    <hyperlink ref="C19" r:id="rId1"/>
    <hyperlink ref="C22" r:id="rId2"/>
    <hyperlink ref="C23" r:id="rId3"/>
    <hyperlink ref="C29" r:id="rId4"/>
    <hyperlink ref="C26" r:id="rId5"/>
    <hyperlink ref="C15" r:id="rId6"/>
    <hyperlink ref="C27" r:id="rId7"/>
    <hyperlink ref="C18" r:id="rId8"/>
    <hyperlink ref="C31" r:id="rId9"/>
    <hyperlink ref="C12" r:id="rId10"/>
    <hyperlink ref="C24" r:id="rId11"/>
    <hyperlink ref="C8" r:id="rId12"/>
    <hyperlink ref="C16" r:id="rId13"/>
    <hyperlink ref="C20" r:id="rId14"/>
    <hyperlink ref="C21" r:id="rId15"/>
    <hyperlink ref="C25" r:id="rId16"/>
    <hyperlink ref="C30" r:id="rId17"/>
    <hyperlink ref="C14" r:id="rId18"/>
    <hyperlink ref="C10" r:id="rId19"/>
  </hyperlinks>
  <printOptions horizontalCentered="1" verticalCentered="1"/>
  <pageMargins left="0.70866141732283472" right="0.70866141732283472" top="0.74803149606299213" bottom="0.74803149606299213" header="0.31496062992125984" footer="0.31496062992125984"/>
  <pageSetup paperSize="9" scale="89"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85" zoomScaleNormal="85" workbookViewId="0">
      <selection activeCell="D21" sqref="D21"/>
    </sheetView>
  </sheetViews>
  <sheetFormatPr baseColWidth="10" defaultRowHeight="15" x14ac:dyDescent="0.25"/>
  <cols>
    <col min="1" max="1" width="26.85546875" style="38" customWidth="1"/>
    <col min="2" max="2" width="20.5703125" style="38" customWidth="1"/>
    <col min="3" max="3" width="20" style="38" customWidth="1"/>
    <col min="4" max="4" width="20.140625" style="38" customWidth="1"/>
    <col min="5" max="6" width="22.140625" style="38" customWidth="1"/>
    <col min="7" max="7" width="17" style="38" hidden="1" customWidth="1"/>
    <col min="8" max="256" width="11.42578125" style="38"/>
    <col min="257" max="257" width="33.28515625" style="38" customWidth="1"/>
    <col min="258" max="258" width="20.5703125" style="38" customWidth="1"/>
    <col min="259" max="259" width="20" style="38" customWidth="1"/>
    <col min="260" max="260" width="20.140625" style="38" customWidth="1"/>
    <col min="261" max="261" width="22.140625" style="38" customWidth="1"/>
    <col min="262" max="262" width="28" style="38" customWidth="1"/>
    <col min="263" max="263" width="0" style="38" hidden="1" customWidth="1"/>
    <col min="264" max="512" width="11.42578125" style="38"/>
    <col min="513" max="513" width="33.28515625" style="38" customWidth="1"/>
    <col min="514" max="514" width="20.5703125" style="38" customWidth="1"/>
    <col min="515" max="515" width="20" style="38" customWidth="1"/>
    <col min="516" max="516" width="20.140625" style="38" customWidth="1"/>
    <col min="517" max="517" width="22.140625" style="38" customWidth="1"/>
    <col min="518" max="518" width="28" style="38" customWidth="1"/>
    <col min="519" max="519" width="0" style="38" hidden="1" customWidth="1"/>
    <col min="520" max="768" width="11.42578125" style="38"/>
    <col min="769" max="769" width="33.28515625" style="38" customWidth="1"/>
    <col min="770" max="770" width="20.5703125" style="38" customWidth="1"/>
    <col min="771" max="771" width="20" style="38" customWidth="1"/>
    <col min="772" max="772" width="20.140625" style="38" customWidth="1"/>
    <col min="773" max="773" width="22.140625" style="38" customWidth="1"/>
    <col min="774" max="774" width="28" style="38" customWidth="1"/>
    <col min="775" max="775" width="0" style="38" hidden="1" customWidth="1"/>
    <col min="776" max="1024" width="11.42578125" style="38"/>
    <col min="1025" max="1025" width="33.28515625" style="38" customWidth="1"/>
    <col min="1026" max="1026" width="20.5703125" style="38" customWidth="1"/>
    <col min="1027" max="1027" width="20" style="38" customWidth="1"/>
    <col min="1028" max="1028" width="20.140625" style="38" customWidth="1"/>
    <col min="1029" max="1029" width="22.140625" style="38" customWidth="1"/>
    <col min="1030" max="1030" width="28" style="38" customWidth="1"/>
    <col min="1031" max="1031" width="0" style="38" hidden="1" customWidth="1"/>
    <col min="1032" max="1280" width="11.42578125" style="38"/>
    <col min="1281" max="1281" width="33.28515625" style="38" customWidth="1"/>
    <col min="1282" max="1282" width="20.5703125" style="38" customWidth="1"/>
    <col min="1283" max="1283" width="20" style="38" customWidth="1"/>
    <col min="1284" max="1284" width="20.140625" style="38" customWidth="1"/>
    <col min="1285" max="1285" width="22.140625" style="38" customWidth="1"/>
    <col min="1286" max="1286" width="28" style="38" customWidth="1"/>
    <col min="1287" max="1287" width="0" style="38" hidden="1" customWidth="1"/>
    <col min="1288" max="1536" width="11.42578125" style="38"/>
    <col min="1537" max="1537" width="33.28515625" style="38" customWidth="1"/>
    <col min="1538" max="1538" width="20.5703125" style="38" customWidth="1"/>
    <col min="1539" max="1539" width="20" style="38" customWidth="1"/>
    <col min="1540" max="1540" width="20.140625" style="38" customWidth="1"/>
    <col min="1541" max="1541" width="22.140625" style="38" customWidth="1"/>
    <col min="1542" max="1542" width="28" style="38" customWidth="1"/>
    <col min="1543" max="1543" width="0" style="38" hidden="1" customWidth="1"/>
    <col min="1544" max="1792" width="11.42578125" style="38"/>
    <col min="1793" max="1793" width="33.28515625" style="38" customWidth="1"/>
    <col min="1794" max="1794" width="20.5703125" style="38" customWidth="1"/>
    <col min="1795" max="1795" width="20" style="38" customWidth="1"/>
    <col min="1796" max="1796" width="20.140625" style="38" customWidth="1"/>
    <col min="1797" max="1797" width="22.140625" style="38" customWidth="1"/>
    <col min="1798" max="1798" width="28" style="38" customWidth="1"/>
    <col min="1799" max="1799" width="0" style="38" hidden="1" customWidth="1"/>
    <col min="1800" max="2048" width="11.42578125" style="38"/>
    <col min="2049" max="2049" width="33.28515625" style="38" customWidth="1"/>
    <col min="2050" max="2050" width="20.5703125" style="38" customWidth="1"/>
    <col min="2051" max="2051" width="20" style="38" customWidth="1"/>
    <col min="2052" max="2052" width="20.140625" style="38" customWidth="1"/>
    <col min="2053" max="2053" width="22.140625" style="38" customWidth="1"/>
    <col min="2054" max="2054" width="28" style="38" customWidth="1"/>
    <col min="2055" max="2055" width="0" style="38" hidden="1" customWidth="1"/>
    <col min="2056" max="2304" width="11.42578125" style="38"/>
    <col min="2305" max="2305" width="33.28515625" style="38" customWidth="1"/>
    <col min="2306" max="2306" width="20.5703125" style="38" customWidth="1"/>
    <col min="2307" max="2307" width="20" style="38" customWidth="1"/>
    <col min="2308" max="2308" width="20.140625" style="38" customWidth="1"/>
    <col min="2309" max="2309" width="22.140625" style="38" customWidth="1"/>
    <col min="2310" max="2310" width="28" style="38" customWidth="1"/>
    <col min="2311" max="2311" width="0" style="38" hidden="1" customWidth="1"/>
    <col min="2312" max="2560" width="11.42578125" style="38"/>
    <col min="2561" max="2561" width="33.28515625" style="38" customWidth="1"/>
    <col min="2562" max="2562" width="20.5703125" style="38" customWidth="1"/>
    <col min="2563" max="2563" width="20" style="38" customWidth="1"/>
    <col min="2564" max="2564" width="20.140625" style="38" customWidth="1"/>
    <col min="2565" max="2565" width="22.140625" style="38" customWidth="1"/>
    <col min="2566" max="2566" width="28" style="38" customWidth="1"/>
    <col min="2567" max="2567" width="0" style="38" hidden="1" customWidth="1"/>
    <col min="2568" max="2816" width="11.42578125" style="38"/>
    <col min="2817" max="2817" width="33.28515625" style="38" customWidth="1"/>
    <col min="2818" max="2818" width="20.5703125" style="38" customWidth="1"/>
    <col min="2819" max="2819" width="20" style="38" customWidth="1"/>
    <col min="2820" max="2820" width="20.140625" style="38" customWidth="1"/>
    <col min="2821" max="2821" width="22.140625" style="38" customWidth="1"/>
    <col min="2822" max="2822" width="28" style="38" customWidth="1"/>
    <col min="2823" max="2823" width="0" style="38" hidden="1" customWidth="1"/>
    <col min="2824" max="3072" width="11.42578125" style="38"/>
    <col min="3073" max="3073" width="33.28515625" style="38" customWidth="1"/>
    <col min="3074" max="3074" width="20.5703125" style="38" customWidth="1"/>
    <col min="3075" max="3075" width="20" style="38" customWidth="1"/>
    <col min="3076" max="3076" width="20.140625" style="38" customWidth="1"/>
    <col min="3077" max="3077" width="22.140625" style="38" customWidth="1"/>
    <col min="3078" max="3078" width="28" style="38" customWidth="1"/>
    <col min="3079" max="3079" width="0" style="38" hidden="1" customWidth="1"/>
    <col min="3080" max="3328" width="11.42578125" style="38"/>
    <col min="3329" max="3329" width="33.28515625" style="38" customWidth="1"/>
    <col min="3330" max="3330" width="20.5703125" style="38" customWidth="1"/>
    <col min="3331" max="3331" width="20" style="38" customWidth="1"/>
    <col min="3332" max="3332" width="20.140625" style="38" customWidth="1"/>
    <col min="3333" max="3333" width="22.140625" style="38" customWidth="1"/>
    <col min="3334" max="3334" width="28" style="38" customWidth="1"/>
    <col min="3335" max="3335" width="0" style="38" hidden="1" customWidth="1"/>
    <col min="3336" max="3584" width="11.42578125" style="38"/>
    <col min="3585" max="3585" width="33.28515625" style="38" customWidth="1"/>
    <col min="3586" max="3586" width="20.5703125" style="38" customWidth="1"/>
    <col min="3587" max="3587" width="20" style="38" customWidth="1"/>
    <col min="3588" max="3588" width="20.140625" style="38" customWidth="1"/>
    <col min="3589" max="3589" width="22.140625" style="38" customWidth="1"/>
    <col min="3590" max="3590" width="28" style="38" customWidth="1"/>
    <col min="3591" max="3591" width="0" style="38" hidden="1" customWidth="1"/>
    <col min="3592" max="3840" width="11.42578125" style="38"/>
    <col min="3841" max="3841" width="33.28515625" style="38" customWidth="1"/>
    <col min="3842" max="3842" width="20.5703125" style="38" customWidth="1"/>
    <col min="3843" max="3843" width="20" style="38" customWidth="1"/>
    <col min="3844" max="3844" width="20.140625" style="38" customWidth="1"/>
    <col min="3845" max="3845" width="22.140625" style="38" customWidth="1"/>
    <col min="3846" max="3846" width="28" style="38" customWidth="1"/>
    <col min="3847" max="3847" width="0" style="38" hidden="1" customWidth="1"/>
    <col min="3848" max="4096" width="11.42578125" style="38"/>
    <col min="4097" max="4097" width="33.28515625" style="38" customWidth="1"/>
    <col min="4098" max="4098" width="20.5703125" style="38" customWidth="1"/>
    <col min="4099" max="4099" width="20" style="38" customWidth="1"/>
    <col min="4100" max="4100" width="20.140625" style="38" customWidth="1"/>
    <col min="4101" max="4101" width="22.140625" style="38" customWidth="1"/>
    <col min="4102" max="4102" width="28" style="38" customWidth="1"/>
    <col min="4103" max="4103" width="0" style="38" hidden="1" customWidth="1"/>
    <col min="4104" max="4352" width="11.42578125" style="38"/>
    <col min="4353" max="4353" width="33.28515625" style="38" customWidth="1"/>
    <col min="4354" max="4354" width="20.5703125" style="38" customWidth="1"/>
    <col min="4355" max="4355" width="20" style="38" customWidth="1"/>
    <col min="4356" max="4356" width="20.140625" style="38" customWidth="1"/>
    <col min="4357" max="4357" width="22.140625" style="38" customWidth="1"/>
    <col min="4358" max="4358" width="28" style="38" customWidth="1"/>
    <col min="4359" max="4359" width="0" style="38" hidden="1" customWidth="1"/>
    <col min="4360" max="4608" width="11.42578125" style="38"/>
    <col min="4609" max="4609" width="33.28515625" style="38" customWidth="1"/>
    <col min="4610" max="4610" width="20.5703125" style="38" customWidth="1"/>
    <col min="4611" max="4611" width="20" style="38" customWidth="1"/>
    <col min="4612" max="4612" width="20.140625" style="38" customWidth="1"/>
    <col min="4613" max="4613" width="22.140625" style="38" customWidth="1"/>
    <col min="4614" max="4614" width="28" style="38" customWidth="1"/>
    <col min="4615" max="4615" width="0" style="38" hidden="1" customWidth="1"/>
    <col min="4616" max="4864" width="11.42578125" style="38"/>
    <col min="4865" max="4865" width="33.28515625" style="38" customWidth="1"/>
    <col min="4866" max="4866" width="20.5703125" style="38" customWidth="1"/>
    <col min="4867" max="4867" width="20" style="38" customWidth="1"/>
    <col min="4868" max="4868" width="20.140625" style="38" customWidth="1"/>
    <col min="4869" max="4869" width="22.140625" style="38" customWidth="1"/>
    <col min="4870" max="4870" width="28" style="38" customWidth="1"/>
    <col min="4871" max="4871" width="0" style="38" hidden="1" customWidth="1"/>
    <col min="4872" max="5120" width="11.42578125" style="38"/>
    <col min="5121" max="5121" width="33.28515625" style="38" customWidth="1"/>
    <col min="5122" max="5122" width="20.5703125" style="38" customWidth="1"/>
    <col min="5123" max="5123" width="20" style="38" customWidth="1"/>
    <col min="5124" max="5124" width="20.140625" style="38" customWidth="1"/>
    <col min="5125" max="5125" width="22.140625" style="38" customWidth="1"/>
    <col min="5126" max="5126" width="28" style="38" customWidth="1"/>
    <col min="5127" max="5127" width="0" style="38" hidden="1" customWidth="1"/>
    <col min="5128" max="5376" width="11.42578125" style="38"/>
    <col min="5377" max="5377" width="33.28515625" style="38" customWidth="1"/>
    <col min="5378" max="5378" width="20.5703125" style="38" customWidth="1"/>
    <col min="5379" max="5379" width="20" style="38" customWidth="1"/>
    <col min="5380" max="5380" width="20.140625" style="38" customWidth="1"/>
    <col min="5381" max="5381" width="22.140625" style="38" customWidth="1"/>
    <col min="5382" max="5382" width="28" style="38" customWidth="1"/>
    <col min="5383" max="5383" width="0" style="38" hidden="1" customWidth="1"/>
    <col min="5384" max="5632" width="11.42578125" style="38"/>
    <col min="5633" max="5633" width="33.28515625" style="38" customWidth="1"/>
    <col min="5634" max="5634" width="20.5703125" style="38" customWidth="1"/>
    <col min="5635" max="5635" width="20" style="38" customWidth="1"/>
    <col min="5636" max="5636" width="20.140625" style="38" customWidth="1"/>
    <col min="5637" max="5637" width="22.140625" style="38" customWidth="1"/>
    <col min="5638" max="5638" width="28" style="38" customWidth="1"/>
    <col min="5639" max="5639" width="0" style="38" hidden="1" customWidth="1"/>
    <col min="5640" max="5888" width="11.42578125" style="38"/>
    <col min="5889" max="5889" width="33.28515625" style="38" customWidth="1"/>
    <col min="5890" max="5890" width="20.5703125" style="38" customWidth="1"/>
    <col min="5891" max="5891" width="20" style="38" customWidth="1"/>
    <col min="5892" max="5892" width="20.140625" style="38" customWidth="1"/>
    <col min="5893" max="5893" width="22.140625" style="38" customWidth="1"/>
    <col min="5894" max="5894" width="28" style="38" customWidth="1"/>
    <col min="5895" max="5895" width="0" style="38" hidden="1" customWidth="1"/>
    <col min="5896" max="6144" width="11.42578125" style="38"/>
    <col min="6145" max="6145" width="33.28515625" style="38" customWidth="1"/>
    <col min="6146" max="6146" width="20.5703125" style="38" customWidth="1"/>
    <col min="6147" max="6147" width="20" style="38" customWidth="1"/>
    <col min="6148" max="6148" width="20.140625" style="38" customWidth="1"/>
    <col min="6149" max="6149" width="22.140625" style="38" customWidth="1"/>
    <col min="6150" max="6150" width="28" style="38" customWidth="1"/>
    <col min="6151" max="6151" width="0" style="38" hidden="1" customWidth="1"/>
    <col min="6152" max="6400" width="11.42578125" style="38"/>
    <col min="6401" max="6401" width="33.28515625" style="38" customWidth="1"/>
    <col min="6402" max="6402" width="20.5703125" style="38" customWidth="1"/>
    <col min="6403" max="6403" width="20" style="38" customWidth="1"/>
    <col min="6404" max="6404" width="20.140625" style="38" customWidth="1"/>
    <col min="6405" max="6405" width="22.140625" style="38" customWidth="1"/>
    <col min="6406" max="6406" width="28" style="38" customWidth="1"/>
    <col min="6407" max="6407" width="0" style="38" hidden="1" customWidth="1"/>
    <col min="6408" max="6656" width="11.42578125" style="38"/>
    <col min="6657" max="6657" width="33.28515625" style="38" customWidth="1"/>
    <col min="6658" max="6658" width="20.5703125" style="38" customWidth="1"/>
    <col min="6659" max="6659" width="20" style="38" customWidth="1"/>
    <col min="6660" max="6660" width="20.140625" style="38" customWidth="1"/>
    <col min="6661" max="6661" width="22.140625" style="38" customWidth="1"/>
    <col min="6662" max="6662" width="28" style="38" customWidth="1"/>
    <col min="6663" max="6663" width="0" style="38" hidden="1" customWidth="1"/>
    <col min="6664" max="6912" width="11.42578125" style="38"/>
    <col min="6913" max="6913" width="33.28515625" style="38" customWidth="1"/>
    <col min="6914" max="6914" width="20.5703125" style="38" customWidth="1"/>
    <col min="6915" max="6915" width="20" style="38" customWidth="1"/>
    <col min="6916" max="6916" width="20.140625" style="38" customWidth="1"/>
    <col min="6917" max="6917" width="22.140625" style="38" customWidth="1"/>
    <col min="6918" max="6918" width="28" style="38" customWidth="1"/>
    <col min="6919" max="6919" width="0" style="38" hidden="1" customWidth="1"/>
    <col min="6920" max="7168" width="11.42578125" style="38"/>
    <col min="7169" max="7169" width="33.28515625" style="38" customWidth="1"/>
    <col min="7170" max="7170" width="20.5703125" style="38" customWidth="1"/>
    <col min="7171" max="7171" width="20" style="38" customWidth="1"/>
    <col min="7172" max="7172" width="20.140625" style="38" customWidth="1"/>
    <col min="7173" max="7173" width="22.140625" style="38" customWidth="1"/>
    <col min="7174" max="7174" width="28" style="38" customWidth="1"/>
    <col min="7175" max="7175" width="0" style="38" hidden="1" customWidth="1"/>
    <col min="7176" max="7424" width="11.42578125" style="38"/>
    <col min="7425" max="7425" width="33.28515625" style="38" customWidth="1"/>
    <col min="7426" max="7426" width="20.5703125" style="38" customWidth="1"/>
    <col min="7427" max="7427" width="20" style="38" customWidth="1"/>
    <col min="7428" max="7428" width="20.140625" style="38" customWidth="1"/>
    <col min="7429" max="7429" width="22.140625" style="38" customWidth="1"/>
    <col min="7430" max="7430" width="28" style="38" customWidth="1"/>
    <col min="7431" max="7431" width="0" style="38" hidden="1" customWidth="1"/>
    <col min="7432" max="7680" width="11.42578125" style="38"/>
    <col min="7681" max="7681" width="33.28515625" style="38" customWidth="1"/>
    <col min="7682" max="7682" width="20.5703125" style="38" customWidth="1"/>
    <col min="7683" max="7683" width="20" style="38" customWidth="1"/>
    <col min="7684" max="7684" width="20.140625" style="38" customWidth="1"/>
    <col min="7685" max="7685" width="22.140625" style="38" customWidth="1"/>
    <col min="7686" max="7686" width="28" style="38" customWidth="1"/>
    <col min="7687" max="7687" width="0" style="38" hidden="1" customWidth="1"/>
    <col min="7688" max="7936" width="11.42578125" style="38"/>
    <col min="7937" max="7937" width="33.28515625" style="38" customWidth="1"/>
    <col min="7938" max="7938" width="20.5703125" style="38" customWidth="1"/>
    <col min="7939" max="7939" width="20" style="38" customWidth="1"/>
    <col min="7940" max="7940" width="20.140625" style="38" customWidth="1"/>
    <col min="7941" max="7941" width="22.140625" style="38" customWidth="1"/>
    <col min="7942" max="7942" width="28" style="38" customWidth="1"/>
    <col min="7943" max="7943" width="0" style="38" hidden="1" customWidth="1"/>
    <col min="7944" max="8192" width="11.42578125" style="38"/>
    <col min="8193" max="8193" width="33.28515625" style="38" customWidth="1"/>
    <col min="8194" max="8194" width="20.5703125" style="38" customWidth="1"/>
    <col min="8195" max="8195" width="20" style="38" customWidth="1"/>
    <col min="8196" max="8196" width="20.140625" style="38" customWidth="1"/>
    <col min="8197" max="8197" width="22.140625" style="38" customWidth="1"/>
    <col min="8198" max="8198" width="28" style="38" customWidth="1"/>
    <col min="8199" max="8199" width="0" style="38" hidden="1" customWidth="1"/>
    <col min="8200" max="8448" width="11.42578125" style="38"/>
    <col min="8449" max="8449" width="33.28515625" style="38" customWidth="1"/>
    <col min="8450" max="8450" width="20.5703125" style="38" customWidth="1"/>
    <col min="8451" max="8451" width="20" style="38" customWidth="1"/>
    <col min="8452" max="8452" width="20.140625" style="38" customWidth="1"/>
    <col min="8453" max="8453" width="22.140625" style="38" customWidth="1"/>
    <col min="8454" max="8454" width="28" style="38" customWidth="1"/>
    <col min="8455" max="8455" width="0" style="38" hidden="1" customWidth="1"/>
    <col min="8456" max="8704" width="11.42578125" style="38"/>
    <col min="8705" max="8705" width="33.28515625" style="38" customWidth="1"/>
    <col min="8706" max="8706" width="20.5703125" style="38" customWidth="1"/>
    <col min="8707" max="8707" width="20" style="38" customWidth="1"/>
    <col min="8708" max="8708" width="20.140625" style="38" customWidth="1"/>
    <col min="8709" max="8709" width="22.140625" style="38" customWidth="1"/>
    <col min="8710" max="8710" width="28" style="38" customWidth="1"/>
    <col min="8711" max="8711" width="0" style="38" hidden="1" customWidth="1"/>
    <col min="8712" max="8960" width="11.42578125" style="38"/>
    <col min="8961" max="8961" width="33.28515625" style="38" customWidth="1"/>
    <col min="8962" max="8962" width="20.5703125" style="38" customWidth="1"/>
    <col min="8963" max="8963" width="20" style="38" customWidth="1"/>
    <col min="8964" max="8964" width="20.140625" style="38" customWidth="1"/>
    <col min="8965" max="8965" width="22.140625" style="38" customWidth="1"/>
    <col min="8966" max="8966" width="28" style="38" customWidth="1"/>
    <col min="8967" max="8967" width="0" style="38" hidden="1" customWidth="1"/>
    <col min="8968" max="9216" width="11.42578125" style="38"/>
    <col min="9217" max="9217" width="33.28515625" style="38" customWidth="1"/>
    <col min="9218" max="9218" width="20.5703125" style="38" customWidth="1"/>
    <col min="9219" max="9219" width="20" style="38" customWidth="1"/>
    <col min="9220" max="9220" width="20.140625" style="38" customWidth="1"/>
    <col min="9221" max="9221" width="22.140625" style="38" customWidth="1"/>
    <col min="9222" max="9222" width="28" style="38" customWidth="1"/>
    <col min="9223" max="9223" width="0" style="38" hidden="1" customWidth="1"/>
    <col min="9224" max="9472" width="11.42578125" style="38"/>
    <col min="9473" max="9473" width="33.28515625" style="38" customWidth="1"/>
    <col min="9474" max="9474" width="20.5703125" style="38" customWidth="1"/>
    <col min="9475" max="9475" width="20" style="38" customWidth="1"/>
    <col min="9476" max="9476" width="20.140625" style="38" customWidth="1"/>
    <col min="9477" max="9477" width="22.140625" style="38" customWidth="1"/>
    <col min="9478" max="9478" width="28" style="38" customWidth="1"/>
    <col min="9479" max="9479" width="0" style="38" hidden="1" customWidth="1"/>
    <col min="9480" max="9728" width="11.42578125" style="38"/>
    <col min="9729" max="9729" width="33.28515625" style="38" customWidth="1"/>
    <col min="9730" max="9730" width="20.5703125" style="38" customWidth="1"/>
    <col min="9731" max="9731" width="20" style="38" customWidth="1"/>
    <col min="9732" max="9732" width="20.140625" style="38" customWidth="1"/>
    <col min="9733" max="9733" width="22.140625" style="38" customWidth="1"/>
    <col min="9734" max="9734" width="28" style="38" customWidth="1"/>
    <col min="9735" max="9735" width="0" style="38" hidden="1" customWidth="1"/>
    <col min="9736" max="9984" width="11.42578125" style="38"/>
    <col min="9985" max="9985" width="33.28515625" style="38" customWidth="1"/>
    <col min="9986" max="9986" width="20.5703125" style="38" customWidth="1"/>
    <col min="9987" max="9987" width="20" style="38" customWidth="1"/>
    <col min="9988" max="9988" width="20.140625" style="38" customWidth="1"/>
    <col min="9989" max="9989" width="22.140625" style="38" customWidth="1"/>
    <col min="9990" max="9990" width="28" style="38" customWidth="1"/>
    <col min="9991" max="9991" width="0" style="38" hidden="1" customWidth="1"/>
    <col min="9992" max="10240" width="11.42578125" style="38"/>
    <col min="10241" max="10241" width="33.28515625" style="38" customWidth="1"/>
    <col min="10242" max="10242" width="20.5703125" style="38" customWidth="1"/>
    <col min="10243" max="10243" width="20" style="38" customWidth="1"/>
    <col min="10244" max="10244" width="20.140625" style="38" customWidth="1"/>
    <col min="10245" max="10245" width="22.140625" style="38" customWidth="1"/>
    <col min="10246" max="10246" width="28" style="38" customWidth="1"/>
    <col min="10247" max="10247" width="0" style="38" hidden="1" customWidth="1"/>
    <col min="10248" max="10496" width="11.42578125" style="38"/>
    <col min="10497" max="10497" width="33.28515625" style="38" customWidth="1"/>
    <col min="10498" max="10498" width="20.5703125" style="38" customWidth="1"/>
    <col min="10499" max="10499" width="20" style="38" customWidth="1"/>
    <col min="10500" max="10500" width="20.140625" style="38" customWidth="1"/>
    <col min="10501" max="10501" width="22.140625" style="38" customWidth="1"/>
    <col min="10502" max="10502" width="28" style="38" customWidth="1"/>
    <col min="10503" max="10503" width="0" style="38" hidden="1" customWidth="1"/>
    <col min="10504" max="10752" width="11.42578125" style="38"/>
    <col min="10753" max="10753" width="33.28515625" style="38" customWidth="1"/>
    <col min="10754" max="10754" width="20.5703125" style="38" customWidth="1"/>
    <col min="10755" max="10755" width="20" style="38" customWidth="1"/>
    <col min="10756" max="10756" width="20.140625" style="38" customWidth="1"/>
    <col min="10757" max="10757" width="22.140625" style="38" customWidth="1"/>
    <col min="10758" max="10758" width="28" style="38" customWidth="1"/>
    <col min="10759" max="10759" width="0" style="38" hidden="1" customWidth="1"/>
    <col min="10760" max="11008" width="11.42578125" style="38"/>
    <col min="11009" max="11009" width="33.28515625" style="38" customWidth="1"/>
    <col min="11010" max="11010" width="20.5703125" style="38" customWidth="1"/>
    <col min="11011" max="11011" width="20" style="38" customWidth="1"/>
    <col min="11012" max="11012" width="20.140625" style="38" customWidth="1"/>
    <col min="11013" max="11013" width="22.140625" style="38" customWidth="1"/>
    <col min="11014" max="11014" width="28" style="38" customWidth="1"/>
    <col min="11015" max="11015" width="0" style="38" hidden="1" customWidth="1"/>
    <col min="11016" max="11264" width="11.42578125" style="38"/>
    <col min="11265" max="11265" width="33.28515625" style="38" customWidth="1"/>
    <col min="11266" max="11266" width="20.5703125" style="38" customWidth="1"/>
    <col min="11267" max="11267" width="20" style="38" customWidth="1"/>
    <col min="11268" max="11268" width="20.140625" style="38" customWidth="1"/>
    <col min="11269" max="11269" width="22.140625" style="38" customWidth="1"/>
    <col min="11270" max="11270" width="28" style="38" customWidth="1"/>
    <col min="11271" max="11271" width="0" style="38" hidden="1" customWidth="1"/>
    <col min="11272" max="11520" width="11.42578125" style="38"/>
    <col min="11521" max="11521" width="33.28515625" style="38" customWidth="1"/>
    <col min="11522" max="11522" width="20.5703125" style="38" customWidth="1"/>
    <col min="11523" max="11523" width="20" style="38" customWidth="1"/>
    <col min="11524" max="11524" width="20.140625" style="38" customWidth="1"/>
    <col min="11525" max="11525" width="22.140625" style="38" customWidth="1"/>
    <col min="11526" max="11526" width="28" style="38" customWidth="1"/>
    <col min="11527" max="11527" width="0" style="38" hidden="1" customWidth="1"/>
    <col min="11528" max="11776" width="11.42578125" style="38"/>
    <col min="11777" max="11777" width="33.28515625" style="38" customWidth="1"/>
    <col min="11778" max="11778" width="20.5703125" style="38" customWidth="1"/>
    <col min="11779" max="11779" width="20" style="38" customWidth="1"/>
    <col min="11780" max="11780" width="20.140625" style="38" customWidth="1"/>
    <col min="11781" max="11781" width="22.140625" style="38" customWidth="1"/>
    <col min="11782" max="11782" width="28" style="38" customWidth="1"/>
    <col min="11783" max="11783" width="0" style="38" hidden="1" customWidth="1"/>
    <col min="11784" max="12032" width="11.42578125" style="38"/>
    <col min="12033" max="12033" width="33.28515625" style="38" customWidth="1"/>
    <col min="12034" max="12034" width="20.5703125" style="38" customWidth="1"/>
    <col min="12035" max="12035" width="20" style="38" customWidth="1"/>
    <col min="12036" max="12036" width="20.140625" style="38" customWidth="1"/>
    <col min="12037" max="12037" width="22.140625" style="38" customWidth="1"/>
    <col min="12038" max="12038" width="28" style="38" customWidth="1"/>
    <col min="12039" max="12039" width="0" style="38" hidden="1" customWidth="1"/>
    <col min="12040" max="12288" width="11.42578125" style="38"/>
    <col min="12289" max="12289" width="33.28515625" style="38" customWidth="1"/>
    <col min="12290" max="12290" width="20.5703125" style="38" customWidth="1"/>
    <col min="12291" max="12291" width="20" style="38" customWidth="1"/>
    <col min="12292" max="12292" width="20.140625" style="38" customWidth="1"/>
    <col min="12293" max="12293" width="22.140625" style="38" customWidth="1"/>
    <col min="12294" max="12294" width="28" style="38" customWidth="1"/>
    <col min="12295" max="12295" width="0" style="38" hidden="1" customWidth="1"/>
    <col min="12296" max="12544" width="11.42578125" style="38"/>
    <col min="12545" max="12545" width="33.28515625" style="38" customWidth="1"/>
    <col min="12546" max="12546" width="20.5703125" style="38" customWidth="1"/>
    <col min="12547" max="12547" width="20" style="38" customWidth="1"/>
    <col min="12548" max="12548" width="20.140625" style="38" customWidth="1"/>
    <col min="12549" max="12549" width="22.140625" style="38" customWidth="1"/>
    <col min="12550" max="12550" width="28" style="38" customWidth="1"/>
    <col min="12551" max="12551" width="0" style="38" hidden="1" customWidth="1"/>
    <col min="12552" max="12800" width="11.42578125" style="38"/>
    <col min="12801" max="12801" width="33.28515625" style="38" customWidth="1"/>
    <col min="12802" max="12802" width="20.5703125" style="38" customWidth="1"/>
    <col min="12803" max="12803" width="20" style="38" customWidth="1"/>
    <col min="12804" max="12804" width="20.140625" style="38" customWidth="1"/>
    <col min="12805" max="12805" width="22.140625" style="38" customWidth="1"/>
    <col min="12806" max="12806" width="28" style="38" customWidth="1"/>
    <col min="12807" max="12807" width="0" style="38" hidden="1" customWidth="1"/>
    <col min="12808" max="13056" width="11.42578125" style="38"/>
    <col min="13057" max="13057" width="33.28515625" style="38" customWidth="1"/>
    <col min="13058" max="13058" width="20.5703125" style="38" customWidth="1"/>
    <col min="13059" max="13059" width="20" style="38" customWidth="1"/>
    <col min="13060" max="13060" width="20.140625" style="38" customWidth="1"/>
    <col min="13061" max="13061" width="22.140625" style="38" customWidth="1"/>
    <col min="13062" max="13062" width="28" style="38" customWidth="1"/>
    <col min="13063" max="13063" width="0" style="38" hidden="1" customWidth="1"/>
    <col min="13064" max="13312" width="11.42578125" style="38"/>
    <col min="13313" max="13313" width="33.28515625" style="38" customWidth="1"/>
    <col min="13314" max="13314" width="20.5703125" style="38" customWidth="1"/>
    <col min="13315" max="13315" width="20" style="38" customWidth="1"/>
    <col min="13316" max="13316" width="20.140625" style="38" customWidth="1"/>
    <col min="13317" max="13317" width="22.140625" style="38" customWidth="1"/>
    <col min="13318" max="13318" width="28" style="38" customWidth="1"/>
    <col min="13319" max="13319" width="0" style="38" hidden="1" customWidth="1"/>
    <col min="13320" max="13568" width="11.42578125" style="38"/>
    <col min="13569" max="13569" width="33.28515625" style="38" customWidth="1"/>
    <col min="13570" max="13570" width="20.5703125" style="38" customWidth="1"/>
    <col min="13571" max="13571" width="20" style="38" customWidth="1"/>
    <col min="13572" max="13572" width="20.140625" style="38" customWidth="1"/>
    <col min="13573" max="13573" width="22.140625" style="38" customWidth="1"/>
    <col min="13574" max="13574" width="28" style="38" customWidth="1"/>
    <col min="13575" max="13575" width="0" style="38" hidden="1" customWidth="1"/>
    <col min="13576" max="13824" width="11.42578125" style="38"/>
    <col min="13825" max="13825" width="33.28515625" style="38" customWidth="1"/>
    <col min="13826" max="13826" width="20.5703125" style="38" customWidth="1"/>
    <col min="13827" max="13827" width="20" style="38" customWidth="1"/>
    <col min="13828" max="13828" width="20.140625" style="38" customWidth="1"/>
    <col min="13829" max="13829" width="22.140625" style="38" customWidth="1"/>
    <col min="13830" max="13830" width="28" style="38" customWidth="1"/>
    <col min="13831" max="13831" width="0" style="38" hidden="1" customWidth="1"/>
    <col min="13832" max="14080" width="11.42578125" style="38"/>
    <col min="14081" max="14081" width="33.28515625" style="38" customWidth="1"/>
    <col min="14082" max="14082" width="20.5703125" style="38" customWidth="1"/>
    <col min="14083" max="14083" width="20" style="38" customWidth="1"/>
    <col min="14084" max="14084" width="20.140625" style="38" customWidth="1"/>
    <col min="14085" max="14085" width="22.140625" style="38" customWidth="1"/>
    <col min="14086" max="14086" width="28" style="38" customWidth="1"/>
    <col min="14087" max="14087" width="0" style="38" hidden="1" customWidth="1"/>
    <col min="14088" max="14336" width="11.42578125" style="38"/>
    <col min="14337" max="14337" width="33.28515625" style="38" customWidth="1"/>
    <col min="14338" max="14338" width="20.5703125" style="38" customWidth="1"/>
    <col min="14339" max="14339" width="20" style="38" customWidth="1"/>
    <col min="14340" max="14340" width="20.140625" style="38" customWidth="1"/>
    <col min="14341" max="14341" width="22.140625" style="38" customWidth="1"/>
    <col min="14342" max="14342" width="28" style="38" customWidth="1"/>
    <col min="14343" max="14343" width="0" style="38" hidden="1" customWidth="1"/>
    <col min="14344" max="14592" width="11.42578125" style="38"/>
    <col min="14593" max="14593" width="33.28515625" style="38" customWidth="1"/>
    <col min="14594" max="14594" width="20.5703125" style="38" customWidth="1"/>
    <col min="14595" max="14595" width="20" style="38" customWidth="1"/>
    <col min="14596" max="14596" width="20.140625" style="38" customWidth="1"/>
    <col min="14597" max="14597" width="22.140625" style="38" customWidth="1"/>
    <col min="14598" max="14598" width="28" style="38" customWidth="1"/>
    <col min="14599" max="14599" width="0" style="38" hidden="1" customWidth="1"/>
    <col min="14600" max="14848" width="11.42578125" style="38"/>
    <col min="14849" max="14849" width="33.28515625" style="38" customWidth="1"/>
    <col min="14850" max="14850" width="20.5703125" style="38" customWidth="1"/>
    <col min="14851" max="14851" width="20" style="38" customWidth="1"/>
    <col min="14852" max="14852" width="20.140625" style="38" customWidth="1"/>
    <col min="14853" max="14853" width="22.140625" style="38" customWidth="1"/>
    <col min="14854" max="14854" width="28" style="38" customWidth="1"/>
    <col min="14855" max="14855" width="0" style="38" hidden="1" customWidth="1"/>
    <col min="14856" max="15104" width="11.42578125" style="38"/>
    <col min="15105" max="15105" width="33.28515625" style="38" customWidth="1"/>
    <col min="15106" max="15106" width="20.5703125" style="38" customWidth="1"/>
    <col min="15107" max="15107" width="20" style="38" customWidth="1"/>
    <col min="15108" max="15108" width="20.140625" style="38" customWidth="1"/>
    <col min="15109" max="15109" width="22.140625" style="38" customWidth="1"/>
    <col min="15110" max="15110" width="28" style="38" customWidth="1"/>
    <col min="15111" max="15111" width="0" style="38" hidden="1" customWidth="1"/>
    <col min="15112" max="15360" width="11.42578125" style="38"/>
    <col min="15361" max="15361" width="33.28515625" style="38" customWidth="1"/>
    <col min="15362" max="15362" width="20.5703125" style="38" customWidth="1"/>
    <col min="15363" max="15363" width="20" style="38" customWidth="1"/>
    <col min="15364" max="15364" width="20.140625" style="38" customWidth="1"/>
    <col min="15365" max="15365" width="22.140625" style="38" customWidth="1"/>
    <col min="15366" max="15366" width="28" style="38" customWidth="1"/>
    <col min="15367" max="15367" width="0" style="38" hidden="1" customWidth="1"/>
    <col min="15368" max="15616" width="11.42578125" style="38"/>
    <col min="15617" max="15617" width="33.28515625" style="38" customWidth="1"/>
    <col min="15618" max="15618" width="20.5703125" style="38" customWidth="1"/>
    <col min="15619" max="15619" width="20" style="38" customWidth="1"/>
    <col min="15620" max="15620" width="20.140625" style="38" customWidth="1"/>
    <col min="15621" max="15621" width="22.140625" style="38" customWidth="1"/>
    <col min="15622" max="15622" width="28" style="38" customWidth="1"/>
    <col min="15623" max="15623" width="0" style="38" hidden="1" customWidth="1"/>
    <col min="15624" max="15872" width="11.42578125" style="38"/>
    <col min="15873" max="15873" width="33.28515625" style="38" customWidth="1"/>
    <col min="15874" max="15874" width="20.5703125" style="38" customWidth="1"/>
    <col min="15875" max="15875" width="20" style="38" customWidth="1"/>
    <col min="15876" max="15876" width="20.140625" style="38" customWidth="1"/>
    <col min="15877" max="15877" width="22.140625" style="38" customWidth="1"/>
    <col min="15878" max="15878" width="28" style="38" customWidth="1"/>
    <col min="15879" max="15879" width="0" style="38" hidden="1" customWidth="1"/>
    <col min="15880" max="16128" width="11.42578125" style="38"/>
    <col min="16129" max="16129" width="33.28515625" style="38" customWidth="1"/>
    <col min="16130" max="16130" width="20.5703125" style="38" customWidth="1"/>
    <col min="16131" max="16131" width="20" style="38" customWidth="1"/>
    <col min="16132" max="16132" width="20.140625" style="38" customWidth="1"/>
    <col min="16133" max="16133" width="22.140625" style="38" customWidth="1"/>
    <col min="16134" max="16134" width="28" style="38" customWidth="1"/>
    <col min="16135" max="16135" width="0" style="38" hidden="1" customWidth="1"/>
    <col min="16136" max="16384" width="11.42578125" style="38"/>
  </cols>
  <sheetData>
    <row r="1" spans="1:14" ht="18.75" customHeight="1" x14ac:dyDescent="0.25">
      <c r="A1" s="119" t="s">
        <v>9</v>
      </c>
      <c r="B1" s="119"/>
      <c r="C1" s="119"/>
      <c r="D1" s="119"/>
      <c r="E1" s="119"/>
      <c r="F1" s="119"/>
      <c r="G1" s="37"/>
      <c r="H1" s="37"/>
      <c r="I1" s="37"/>
      <c r="J1" s="37"/>
      <c r="K1" s="37"/>
      <c r="L1" s="37"/>
    </row>
    <row r="2" spans="1:14" s="41" customFormat="1" ht="18.75" x14ac:dyDescent="0.3">
      <c r="A2" s="119"/>
      <c r="B2" s="119"/>
      <c r="C2" s="119"/>
      <c r="D2" s="119"/>
      <c r="E2" s="119"/>
      <c r="F2" s="119"/>
      <c r="G2" s="39"/>
      <c r="H2" s="40"/>
      <c r="I2" s="40"/>
      <c r="J2" s="40"/>
      <c r="K2" s="40"/>
      <c r="L2" s="40"/>
    </row>
    <row r="3" spans="1:14" s="41" customFormat="1" ht="18.75" x14ac:dyDescent="0.3">
      <c r="A3" s="119"/>
      <c r="B3" s="119"/>
      <c r="C3" s="119"/>
      <c r="D3" s="119"/>
      <c r="E3" s="119"/>
      <c r="F3" s="119"/>
      <c r="G3" s="40"/>
      <c r="H3" s="40"/>
      <c r="I3" s="40"/>
      <c r="J3" s="40"/>
      <c r="K3" s="40"/>
      <c r="L3" s="40"/>
    </row>
    <row r="4" spans="1:14" s="43" customFormat="1" ht="15" customHeight="1" x14ac:dyDescent="0.25">
      <c r="A4" s="119"/>
      <c r="B4" s="119"/>
      <c r="C4" s="119"/>
      <c r="D4" s="119"/>
      <c r="E4" s="119"/>
      <c r="F4" s="119"/>
      <c r="G4" s="42"/>
      <c r="H4" s="42"/>
      <c r="I4" s="42"/>
      <c r="J4" s="42"/>
      <c r="K4" s="42"/>
      <c r="L4" s="42"/>
    </row>
    <row r="5" spans="1:14" ht="15" customHeight="1" x14ac:dyDescent="0.25">
      <c r="A5" s="119"/>
      <c r="B5" s="119"/>
      <c r="C5" s="119"/>
      <c r="D5" s="119"/>
      <c r="E5" s="119"/>
      <c r="F5" s="119"/>
      <c r="G5" s="37"/>
      <c r="H5" s="37"/>
      <c r="I5" s="37"/>
      <c r="J5" s="37"/>
      <c r="K5" s="37"/>
      <c r="L5" s="37"/>
    </row>
    <row r="6" spans="1:14" ht="14.25" customHeight="1" x14ac:dyDescent="0.25">
      <c r="A6" s="119"/>
      <c r="B6" s="119"/>
      <c r="C6" s="119"/>
      <c r="D6" s="119"/>
      <c r="E6" s="119"/>
      <c r="F6" s="119"/>
      <c r="G6" s="37"/>
      <c r="H6" s="37"/>
      <c r="I6" s="37"/>
      <c r="J6" s="37"/>
      <c r="K6" s="37"/>
      <c r="L6" s="37"/>
    </row>
    <row r="7" spans="1:14" ht="12" customHeight="1" x14ac:dyDescent="0.25">
      <c r="A7" s="120"/>
      <c r="B7" s="120"/>
      <c r="C7" s="120"/>
      <c r="D7" s="120"/>
      <c r="E7" s="120"/>
      <c r="F7" s="120"/>
      <c r="H7" s="37"/>
      <c r="I7" s="37"/>
      <c r="J7" s="37"/>
      <c r="K7" s="37"/>
      <c r="L7" s="37"/>
    </row>
    <row r="8" spans="1:14" x14ac:dyDescent="0.25">
      <c r="A8" s="126" t="s">
        <v>35</v>
      </c>
      <c r="B8" s="126" t="s">
        <v>36</v>
      </c>
      <c r="C8" s="126"/>
      <c r="D8" s="126" t="s">
        <v>37</v>
      </c>
      <c r="E8" s="126"/>
      <c r="F8" s="126" t="s">
        <v>38</v>
      </c>
      <c r="G8" s="126" t="s">
        <v>39</v>
      </c>
      <c r="H8" s="37"/>
      <c r="I8" s="37"/>
      <c r="J8" s="37"/>
      <c r="K8" s="37"/>
      <c r="L8" s="37"/>
      <c r="M8" s="37"/>
      <c r="N8" s="37"/>
    </row>
    <row r="9" spans="1:14" x14ac:dyDescent="0.25">
      <c r="A9" s="126"/>
      <c r="B9" s="44" t="s">
        <v>40</v>
      </c>
      <c r="C9" s="44" t="s">
        <v>41</v>
      </c>
      <c r="D9" s="44" t="s">
        <v>42</v>
      </c>
      <c r="E9" s="44" t="s">
        <v>43</v>
      </c>
      <c r="F9" s="126"/>
      <c r="G9" s="126"/>
      <c r="H9" s="37"/>
      <c r="I9" s="37"/>
      <c r="J9" s="37"/>
      <c r="K9" s="37"/>
      <c r="L9" s="37"/>
    </row>
    <row r="10" spans="1:14" x14ac:dyDescent="0.25">
      <c r="A10" s="45" t="s">
        <v>44</v>
      </c>
      <c r="B10" s="75" t="s">
        <v>10</v>
      </c>
      <c r="C10" s="76" t="s">
        <v>10</v>
      </c>
      <c r="D10" s="76" t="s">
        <v>10</v>
      </c>
      <c r="E10" s="76" t="s">
        <v>10</v>
      </c>
      <c r="F10" s="77" t="s">
        <v>10</v>
      </c>
      <c r="G10" s="46" t="s">
        <v>10</v>
      </c>
      <c r="H10" s="37"/>
      <c r="I10" s="37"/>
      <c r="J10" s="37"/>
      <c r="K10" s="37"/>
      <c r="L10" s="37"/>
    </row>
    <row r="11" spans="1:14" x14ac:dyDescent="0.25">
      <c r="A11" s="45" t="s">
        <v>45</v>
      </c>
      <c r="B11" s="78" t="s">
        <v>10</v>
      </c>
      <c r="C11" s="79" t="s">
        <v>10</v>
      </c>
      <c r="D11" s="79" t="s">
        <v>10</v>
      </c>
      <c r="E11" s="79" t="s">
        <v>10</v>
      </c>
      <c r="F11" s="80" t="s">
        <v>10</v>
      </c>
      <c r="G11" s="46" t="s">
        <v>10</v>
      </c>
      <c r="H11" s="37"/>
      <c r="I11" s="37"/>
      <c r="J11" s="37"/>
      <c r="K11" s="37"/>
      <c r="L11" s="37"/>
    </row>
    <row r="12" spans="1:14" x14ac:dyDescent="0.25">
      <c r="A12" s="45" t="s">
        <v>46</v>
      </c>
      <c r="B12" s="78" t="s">
        <v>10</v>
      </c>
      <c r="C12" s="79" t="s">
        <v>10</v>
      </c>
      <c r="D12" s="79" t="s">
        <v>10</v>
      </c>
      <c r="E12" s="79" t="s">
        <v>10</v>
      </c>
      <c r="F12" s="81" t="s">
        <v>11</v>
      </c>
      <c r="G12" s="46" t="s">
        <v>10</v>
      </c>
      <c r="H12" s="37"/>
      <c r="I12" s="37"/>
      <c r="J12" s="37"/>
      <c r="K12" s="37"/>
      <c r="L12" s="37"/>
    </row>
    <row r="13" spans="1:14" x14ac:dyDescent="0.25">
      <c r="A13" s="45" t="s">
        <v>47</v>
      </c>
      <c r="B13" s="78" t="s">
        <v>10</v>
      </c>
      <c r="C13" s="79" t="s">
        <v>10</v>
      </c>
      <c r="D13" s="82" t="s">
        <v>11</v>
      </c>
      <c r="E13" s="79" t="s">
        <v>10</v>
      </c>
      <c r="F13" s="81" t="s">
        <v>11</v>
      </c>
      <c r="G13" s="46" t="s">
        <v>10</v>
      </c>
      <c r="H13" s="37"/>
      <c r="I13" s="37"/>
      <c r="J13" s="37"/>
      <c r="K13" s="37"/>
      <c r="L13" s="37"/>
    </row>
    <row r="14" spans="1:14" x14ac:dyDescent="0.25">
      <c r="A14" s="45" t="s">
        <v>48</v>
      </c>
      <c r="B14" s="78" t="s">
        <v>10</v>
      </c>
      <c r="C14" s="79" t="s">
        <v>10</v>
      </c>
      <c r="D14" s="82" t="s">
        <v>11</v>
      </c>
      <c r="E14" s="79" t="s">
        <v>10</v>
      </c>
      <c r="F14" s="81" t="s">
        <v>11</v>
      </c>
      <c r="G14" s="46" t="s">
        <v>10</v>
      </c>
      <c r="H14" s="37"/>
      <c r="I14" s="37"/>
      <c r="J14" s="37"/>
      <c r="K14" s="37"/>
      <c r="L14" s="37"/>
    </row>
    <row r="15" spans="1:14" x14ac:dyDescent="0.25">
      <c r="A15" s="47" t="s">
        <v>49</v>
      </c>
      <c r="B15" s="83" t="s">
        <v>13</v>
      </c>
      <c r="C15" s="79" t="s">
        <v>10</v>
      </c>
      <c r="D15" s="82" t="s">
        <v>11</v>
      </c>
      <c r="E15" s="82" t="s">
        <v>11</v>
      </c>
      <c r="F15" s="81" t="s">
        <v>11</v>
      </c>
      <c r="G15" s="48" t="s">
        <v>10</v>
      </c>
      <c r="H15" s="37"/>
      <c r="I15" s="37"/>
      <c r="J15" s="37"/>
      <c r="K15" s="37"/>
      <c r="L15" s="37"/>
    </row>
    <row r="16" spans="1:14" x14ac:dyDescent="0.25">
      <c r="A16" s="45" t="s">
        <v>50</v>
      </c>
      <c r="B16" s="78" t="s">
        <v>10</v>
      </c>
      <c r="C16" s="79" t="s">
        <v>10</v>
      </c>
      <c r="D16" s="79" t="s">
        <v>10</v>
      </c>
      <c r="E16" s="79" t="s">
        <v>10</v>
      </c>
      <c r="F16" s="80" t="s">
        <v>10</v>
      </c>
      <c r="G16" s="48" t="s">
        <v>10</v>
      </c>
      <c r="H16" s="37"/>
      <c r="I16" s="37"/>
      <c r="J16" s="37"/>
      <c r="K16" s="37"/>
      <c r="L16" s="37"/>
    </row>
    <row r="17" spans="1:12" x14ac:dyDescent="0.25">
      <c r="A17" s="45" t="s">
        <v>51</v>
      </c>
      <c r="B17" s="78" t="s">
        <v>10</v>
      </c>
      <c r="C17" s="79" t="s">
        <v>10</v>
      </c>
      <c r="D17" s="82" t="s">
        <v>11</v>
      </c>
      <c r="E17" s="79" t="s">
        <v>10</v>
      </c>
      <c r="F17" s="84" t="s">
        <v>11</v>
      </c>
      <c r="G17" s="48" t="s">
        <v>10</v>
      </c>
      <c r="H17" s="37"/>
      <c r="I17" s="37"/>
      <c r="J17" s="37"/>
      <c r="K17" s="37"/>
      <c r="L17" s="37"/>
    </row>
    <row r="18" spans="1:12" x14ac:dyDescent="0.25">
      <c r="A18" s="45" t="s">
        <v>52</v>
      </c>
      <c r="B18" s="78" t="s">
        <v>10</v>
      </c>
      <c r="C18" s="79" t="s">
        <v>10</v>
      </c>
      <c r="D18" s="79" t="s">
        <v>10</v>
      </c>
      <c r="E18" s="79" t="s">
        <v>10</v>
      </c>
      <c r="F18" s="84" t="s">
        <v>12</v>
      </c>
      <c r="G18" s="48" t="s">
        <v>10</v>
      </c>
      <c r="H18" s="37"/>
      <c r="I18" s="37"/>
      <c r="J18" s="37"/>
      <c r="K18" s="37"/>
      <c r="L18" s="37"/>
    </row>
    <row r="19" spans="1:12" x14ac:dyDescent="0.25">
      <c r="A19" s="45" t="s">
        <v>53</v>
      </c>
      <c r="B19" s="78" t="s">
        <v>10</v>
      </c>
      <c r="C19" s="79" t="s">
        <v>10</v>
      </c>
      <c r="D19" s="79" t="s">
        <v>10</v>
      </c>
      <c r="E19" s="79" t="s">
        <v>10</v>
      </c>
      <c r="F19" s="80" t="s">
        <v>10</v>
      </c>
      <c r="G19" s="48" t="s">
        <v>10</v>
      </c>
      <c r="H19" s="37"/>
      <c r="I19" s="37"/>
      <c r="J19" s="37"/>
      <c r="K19" s="37"/>
      <c r="L19" s="37"/>
    </row>
    <row r="20" spans="1:12" x14ac:dyDescent="0.25">
      <c r="A20" s="45" t="s">
        <v>54</v>
      </c>
      <c r="B20" s="78" t="s">
        <v>10</v>
      </c>
      <c r="C20" s="79" t="s">
        <v>10</v>
      </c>
      <c r="D20" s="79" t="s">
        <v>10</v>
      </c>
      <c r="E20" s="79" t="s">
        <v>10</v>
      </c>
      <c r="F20" s="80" t="s">
        <v>10</v>
      </c>
      <c r="G20" s="48" t="s">
        <v>10</v>
      </c>
      <c r="H20" s="37"/>
      <c r="I20" s="37"/>
      <c r="J20" s="37"/>
      <c r="K20" s="37"/>
      <c r="L20" s="37"/>
    </row>
    <row r="21" spans="1:12" x14ac:dyDescent="0.25">
      <c r="A21" s="45" t="s">
        <v>55</v>
      </c>
      <c r="B21" s="78" t="s">
        <v>10</v>
      </c>
      <c r="C21" s="79" t="s">
        <v>10</v>
      </c>
      <c r="D21" s="79" t="s">
        <v>10</v>
      </c>
      <c r="E21" s="79" t="s">
        <v>10</v>
      </c>
      <c r="F21" s="80" t="s">
        <v>10</v>
      </c>
      <c r="G21" s="48" t="s">
        <v>10</v>
      </c>
      <c r="H21" s="37"/>
      <c r="I21" s="37"/>
      <c r="J21" s="37"/>
      <c r="K21" s="37"/>
      <c r="L21" s="37"/>
    </row>
    <row r="22" spans="1:12" x14ac:dyDescent="0.25">
      <c r="A22" s="45" t="s">
        <v>56</v>
      </c>
      <c r="B22" s="78" t="s">
        <v>10</v>
      </c>
      <c r="C22" s="79" t="s">
        <v>10</v>
      </c>
      <c r="D22" s="79" t="s">
        <v>10</v>
      </c>
      <c r="E22" s="79" t="s">
        <v>10</v>
      </c>
      <c r="F22" s="80" t="s">
        <v>10</v>
      </c>
      <c r="G22" s="48" t="s">
        <v>10</v>
      </c>
      <c r="H22" s="37"/>
      <c r="I22" s="37"/>
      <c r="J22" s="37"/>
      <c r="K22" s="37"/>
      <c r="L22" s="37"/>
    </row>
    <row r="23" spans="1:12" x14ac:dyDescent="0.25">
      <c r="A23" s="45" t="s">
        <v>57</v>
      </c>
      <c r="B23" s="78" t="s">
        <v>10</v>
      </c>
      <c r="C23" s="79" t="s">
        <v>10</v>
      </c>
      <c r="D23" s="79" t="s">
        <v>10</v>
      </c>
      <c r="E23" s="79" t="s">
        <v>10</v>
      </c>
      <c r="F23" s="81" t="s">
        <v>11</v>
      </c>
      <c r="G23" s="48" t="s">
        <v>10</v>
      </c>
      <c r="H23" s="37"/>
      <c r="I23" s="37"/>
      <c r="J23" s="37"/>
      <c r="K23" s="37"/>
      <c r="L23" s="37"/>
    </row>
    <row r="24" spans="1:12" x14ac:dyDescent="0.25">
      <c r="A24" s="45" t="s">
        <v>58</v>
      </c>
      <c r="B24" s="78" t="s">
        <v>10</v>
      </c>
      <c r="C24" s="79" t="s">
        <v>10</v>
      </c>
      <c r="D24" s="79" t="s">
        <v>10</v>
      </c>
      <c r="E24" s="79" t="s">
        <v>10</v>
      </c>
      <c r="F24" s="80" t="s">
        <v>10</v>
      </c>
      <c r="G24" s="48" t="s">
        <v>10</v>
      </c>
      <c r="H24" s="37"/>
      <c r="I24" s="37"/>
      <c r="J24" s="37"/>
      <c r="K24" s="37"/>
      <c r="L24" s="37"/>
    </row>
    <row r="25" spans="1:12" x14ac:dyDescent="0.25">
      <c r="A25" s="45" t="s">
        <v>59</v>
      </c>
      <c r="B25" s="78" t="s">
        <v>10</v>
      </c>
      <c r="C25" s="79" t="s">
        <v>10</v>
      </c>
      <c r="D25" s="82" t="s">
        <v>11</v>
      </c>
      <c r="E25" s="79" t="s">
        <v>10</v>
      </c>
      <c r="F25" s="81" t="s">
        <v>11</v>
      </c>
      <c r="G25" s="48" t="s">
        <v>10</v>
      </c>
      <c r="H25" s="37"/>
      <c r="I25" s="37"/>
      <c r="J25" s="37"/>
      <c r="K25" s="37"/>
      <c r="L25" s="37"/>
    </row>
    <row r="26" spans="1:12" x14ac:dyDescent="0.25">
      <c r="A26" s="45" t="s">
        <v>60</v>
      </c>
      <c r="B26" s="78" t="s">
        <v>10</v>
      </c>
      <c r="C26" s="79" t="s">
        <v>10</v>
      </c>
      <c r="D26" s="79" t="s">
        <v>10</v>
      </c>
      <c r="E26" s="79" t="s">
        <v>10</v>
      </c>
      <c r="F26" s="80" t="s">
        <v>10</v>
      </c>
      <c r="G26" s="48" t="s">
        <v>10</v>
      </c>
      <c r="H26" s="37"/>
      <c r="I26" s="37"/>
      <c r="J26" s="37"/>
      <c r="K26" s="37"/>
      <c r="L26" s="37"/>
    </row>
    <row r="27" spans="1:12" x14ac:dyDescent="0.25">
      <c r="A27" s="45" t="s">
        <v>61</v>
      </c>
      <c r="B27" s="78" t="s">
        <v>10</v>
      </c>
      <c r="C27" s="79" t="s">
        <v>10</v>
      </c>
      <c r="D27" s="79" t="s">
        <v>10</v>
      </c>
      <c r="E27" s="79" t="s">
        <v>10</v>
      </c>
      <c r="F27" s="80" t="s">
        <v>10</v>
      </c>
      <c r="G27" s="46" t="s">
        <v>10</v>
      </c>
      <c r="H27" s="37"/>
      <c r="I27" s="37"/>
      <c r="J27" s="37"/>
      <c r="K27" s="37"/>
      <c r="L27" s="37"/>
    </row>
    <row r="28" spans="1:12" x14ac:dyDescent="0.25">
      <c r="A28" s="45" t="s">
        <v>62</v>
      </c>
      <c r="B28" s="78" t="s">
        <v>10</v>
      </c>
      <c r="C28" s="79" t="s">
        <v>10</v>
      </c>
      <c r="D28" s="82" t="s">
        <v>11</v>
      </c>
      <c r="E28" s="79" t="s">
        <v>10</v>
      </c>
      <c r="F28" s="81" t="s">
        <v>11</v>
      </c>
      <c r="G28" s="46" t="s">
        <v>10</v>
      </c>
      <c r="H28" s="37"/>
      <c r="I28" s="37"/>
      <c r="J28" s="37"/>
      <c r="K28" s="37"/>
      <c r="L28" s="37"/>
    </row>
    <row r="29" spans="1:12" x14ac:dyDescent="0.25">
      <c r="A29" s="45" t="s">
        <v>63</v>
      </c>
      <c r="B29" s="78" t="s">
        <v>10</v>
      </c>
      <c r="C29" s="79" t="s">
        <v>10</v>
      </c>
      <c r="D29" s="79" t="s">
        <v>10</v>
      </c>
      <c r="E29" s="79" t="s">
        <v>10</v>
      </c>
      <c r="F29" s="80" t="s">
        <v>10</v>
      </c>
      <c r="G29" s="46" t="s">
        <v>10</v>
      </c>
      <c r="H29" s="37"/>
      <c r="I29" s="37"/>
      <c r="J29" s="37"/>
      <c r="K29" s="37"/>
      <c r="L29" s="37"/>
    </row>
    <row r="30" spans="1:12" x14ac:dyDescent="0.25">
      <c r="A30" s="45" t="s">
        <v>64</v>
      </c>
      <c r="B30" s="78" t="s">
        <v>10</v>
      </c>
      <c r="C30" s="79" t="s">
        <v>10</v>
      </c>
      <c r="D30" s="79" t="s">
        <v>10</v>
      </c>
      <c r="E30" s="79" t="s">
        <v>10</v>
      </c>
      <c r="F30" s="80" t="s">
        <v>10</v>
      </c>
      <c r="G30" s="46" t="s">
        <v>10</v>
      </c>
      <c r="H30" s="37"/>
      <c r="I30" s="37"/>
      <c r="J30" s="37"/>
      <c r="K30" s="37"/>
      <c r="L30" s="37"/>
    </row>
    <row r="31" spans="1:12" x14ac:dyDescent="0.25">
      <c r="A31" s="45" t="s">
        <v>65</v>
      </c>
      <c r="B31" s="78" t="s">
        <v>10</v>
      </c>
      <c r="C31" s="79" t="s">
        <v>10</v>
      </c>
      <c r="D31" s="79" t="s">
        <v>10</v>
      </c>
      <c r="E31" s="79" t="s">
        <v>10</v>
      </c>
      <c r="F31" s="80" t="s">
        <v>10</v>
      </c>
      <c r="G31" s="46" t="s">
        <v>10</v>
      </c>
      <c r="H31" s="37"/>
      <c r="I31" s="37"/>
      <c r="J31" s="37"/>
      <c r="K31" s="37"/>
      <c r="L31" s="37"/>
    </row>
    <row r="32" spans="1:12" x14ac:dyDescent="0.25">
      <c r="A32" s="45" t="s">
        <v>66</v>
      </c>
      <c r="B32" s="85" t="s">
        <v>10</v>
      </c>
      <c r="C32" s="86" t="s">
        <v>10</v>
      </c>
      <c r="D32" s="87" t="s">
        <v>11</v>
      </c>
      <c r="E32" s="86" t="s">
        <v>10</v>
      </c>
      <c r="F32" s="88" t="s">
        <v>11</v>
      </c>
      <c r="G32" s="46" t="s">
        <v>10</v>
      </c>
      <c r="H32" s="37"/>
      <c r="I32" s="37"/>
      <c r="J32" s="37"/>
      <c r="K32" s="37"/>
      <c r="L32" s="37"/>
    </row>
    <row r="33" spans="1:12" ht="21.75" customHeight="1" x14ac:dyDescent="0.25">
      <c r="A33" s="49" t="s">
        <v>67</v>
      </c>
      <c r="B33" s="50"/>
      <c r="C33" s="50"/>
      <c r="D33" s="51"/>
      <c r="E33" s="50"/>
      <c r="F33" s="51"/>
      <c r="G33" s="50"/>
      <c r="H33" s="37"/>
      <c r="I33" s="37"/>
      <c r="J33" s="37"/>
      <c r="K33" s="37"/>
      <c r="L33" s="37"/>
    </row>
    <row r="34" spans="1:12" ht="6.95" customHeight="1" x14ac:dyDescent="0.25">
      <c r="B34" s="50"/>
      <c r="C34" s="50"/>
      <c r="D34" s="51"/>
      <c r="E34" s="50"/>
      <c r="F34" s="51"/>
      <c r="G34" s="50"/>
      <c r="H34" s="37"/>
      <c r="I34" s="37"/>
      <c r="J34" s="37"/>
      <c r="K34" s="37"/>
      <c r="L34" s="37"/>
    </row>
    <row r="35" spans="1:12" x14ac:dyDescent="0.25">
      <c r="A35" s="52" t="s">
        <v>68</v>
      </c>
      <c r="B35" s="50"/>
      <c r="C35" s="50"/>
      <c r="D35" s="51"/>
      <c r="E35" s="50"/>
      <c r="F35" s="51"/>
      <c r="G35" s="50"/>
      <c r="H35" s="37"/>
      <c r="I35" s="37"/>
      <c r="J35" s="37"/>
      <c r="K35" s="37"/>
      <c r="L35" s="37"/>
    </row>
    <row r="36" spans="1:12" ht="46.5" customHeight="1" x14ac:dyDescent="0.25">
      <c r="A36" s="121" t="s">
        <v>69</v>
      </c>
      <c r="B36" s="121"/>
      <c r="C36" s="121"/>
      <c r="D36" s="121"/>
      <c r="E36" s="121"/>
      <c r="F36" s="121"/>
      <c r="G36" s="53"/>
      <c r="H36" s="37"/>
      <c r="I36" s="37"/>
      <c r="J36" s="37"/>
      <c r="K36" s="37"/>
      <c r="L36" s="37"/>
    </row>
    <row r="37" spans="1:12" ht="27.75" customHeight="1" x14ac:dyDescent="0.25">
      <c r="A37" s="121" t="s">
        <v>70</v>
      </c>
      <c r="B37" s="122"/>
      <c r="C37" s="122"/>
      <c r="D37" s="122"/>
      <c r="E37" s="122"/>
      <c r="F37" s="122"/>
      <c r="G37" s="122"/>
      <c r="H37" s="37"/>
      <c r="I37" s="37"/>
      <c r="J37" s="37"/>
      <c r="K37" s="37"/>
      <c r="L37" s="37"/>
    </row>
    <row r="38" spans="1:12" ht="6.95" customHeight="1" thickBot="1" x14ac:dyDescent="0.3">
      <c r="A38" s="54"/>
      <c r="B38" s="55"/>
      <c r="C38" s="55"/>
      <c r="D38" s="55"/>
      <c r="E38" s="55"/>
      <c r="F38" s="55"/>
      <c r="G38" s="53"/>
      <c r="H38" s="37"/>
      <c r="I38" s="37"/>
      <c r="J38" s="37"/>
      <c r="K38" s="37"/>
      <c r="L38" s="37"/>
    </row>
    <row r="39" spans="1:12" x14ac:dyDescent="0.25">
      <c r="A39" s="36" t="s">
        <v>34</v>
      </c>
      <c r="B39" s="56"/>
      <c r="C39" s="56"/>
      <c r="D39" s="56"/>
      <c r="E39" s="56"/>
      <c r="F39" s="56"/>
      <c r="G39" s="53"/>
      <c r="H39" s="37"/>
      <c r="I39" s="37"/>
      <c r="J39" s="37"/>
      <c r="K39" s="37"/>
      <c r="L39" s="37"/>
    </row>
    <row r="40" spans="1:12" ht="15" customHeight="1" x14ac:dyDescent="0.25">
      <c r="A40" s="123"/>
      <c r="B40" s="124"/>
      <c r="C40" s="124"/>
      <c r="D40" s="124"/>
      <c r="E40" s="124"/>
      <c r="F40" s="124"/>
      <c r="G40" s="124"/>
      <c r="H40" s="37"/>
      <c r="I40" s="37"/>
      <c r="J40" s="37"/>
      <c r="K40" s="37"/>
      <c r="L40" s="37"/>
    </row>
    <row r="41" spans="1:12" x14ac:dyDescent="0.25">
      <c r="A41" s="57"/>
      <c r="B41" s="53"/>
      <c r="C41" s="53"/>
      <c r="D41" s="53"/>
      <c r="E41" s="53"/>
      <c r="F41" s="53"/>
      <c r="G41" s="53"/>
    </row>
    <row r="42" spans="1:12" ht="26.25" customHeight="1" x14ac:dyDescent="0.25"/>
    <row r="43" spans="1:12" x14ac:dyDescent="0.25">
      <c r="A43" s="57"/>
      <c r="B43" s="53"/>
      <c r="C43" s="53"/>
      <c r="D43" s="53"/>
      <c r="E43" s="53"/>
      <c r="F43" s="53"/>
      <c r="G43" s="53"/>
    </row>
    <row r="44" spans="1:12" ht="21" customHeight="1" x14ac:dyDescent="0.25">
      <c r="A44" s="123"/>
      <c r="B44" s="124"/>
      <c r="C44" s="124"/>
      <c r="D44" s="124"/>
      <c r="E44" s="124"/>
      <c r="F44" s="124"/>
      <c r="G44" s="124"/>
    </row>
    <row r="45" spans="1:12" x14ac:dyDescent="0.25">
      <c r="A45" s="57"/>
      <c r="B45" s="53"/>
      <c r="C45" s="53"/>
      <c r="D45" s="53"/>
      <c r="E45" s="53"/>
      <c r="F45" s="53"/>
      <c r="G45" s="53"/>
    </row>
    <row r="46" spans="1:12" ht="27.75" customHeight="1" x14ac:dyDescent="0.25">
      <c r="A46" s="123"/>
      <c r="B46" s="124"/>
      <c r="C46" s="124"/>
      <c r="D46" s="124"/>
      <c r="E46" s="124"/>
      <c r="F46" s="124"/>
      <c r="G46" s="124"/>
    </row>
    <row r="47" spans="1:12" ht="63.75" customHeight="1" x14ac:dyDescent="0.25">
      <c r="A47" s="125"/>
      <c r="B47" s="124"/>
      <c r="C47" s="124"/>
      <c r="D47" s="124"/>
      <c r="E47" s="124"/>
      <c r="F47" s="124"/>
      <c r="G47" s="124"/>
    </row>
  </sheetData>
  <mergeCells count="12">
    <mergeCell ref="A47:G47"/>
    <mergeCell ref="A8:A9"/>
    <mergeCell ref="B8:C8"/>
    <mergeCell ref="D8:E8"/>
    <mergeCell ref="F8:F9"/>
    <mergeCell ref="G8:G9"/>
    <mergeCell ref="A36:F36"/>
    <mergeCell ref="A1:F7"/>
    <mergeCell ref="A37:G37"/>
    <mergeCell ref="A40:G40"/>
    <mergeCell ref="A44:G44"/>
    <mergeCell ref="A46:G46"/>
  </mergeCells>
  <dataValidations disablePrompts="1" count="1">
    <dataValidation type="custom" errorStyle="warning" allowBlank="1" showInputMessage="1" showErrorMessage="1" errorTitle="error" error="warning" sqref="B39:F39">
      <formula1>"&gt;10"</formula1>
    </dataValidation>
  </dataValidations>
  <printOptions horizontalCentered="1" verticalCentered="1"/>
  <pageMargins left="0.59055118110236227" right="0.59055118110236227" top="0.39370078740157483" bottom="0.39370078740157483" header="0" footer="0"/>
  <pageSetup paperSize="9"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Maria Laura Savioli</cp:lastModifiedBy>
  <cp:lastPrinted>2020-12-17T19:44:16Z</cp:lastPrinted>
  <dcterms:created xsi:type="dcterms:W3CDTF">2019-03-22T14:53:14Z</dcterms:created>
  <dcterms:modified xsi:type="dcterms:W3CDTF">2025-04-29T19:52:44Z</dcterms:modified>
</cp:coreProperties>
</file>