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DNCFP\Recursos\internet\Publicaciones\NUEVA WEB DNAP\TOP-Información Mensual\2022\"/>
    </mc:Choice>
  </mc:AlternateContent>
  <bookViews>
    <workbookView xWindow="120" yWindow="120" windowWidth="20115" windowHeight="6990" tabRatio="591" activeTab="5"/>
  </bookViews>
  <sheets>
    <sheet name="IIBB" sheetId="1" r:id="rId1"/>
    <sheet name="INMOBILIARIO" sheetId="2" r:id="rId2"/>
    <sheet name="SELLOS" sheetId="3" r:id="rId3"/>
    <sheet name="AUTOMOTORES" sheetId="4" r:id="rId4"/>
    <sheet name="OTROS" sheetId="5" r:id="rId5"/>
    <sheet name="TOTAL" sheetId="6" r:id="rId6"/>
    <sheet name="Fuente-Metodología" sheetId="7" r:id="rId7"/>
    <sheet name="Potestades Tributarias" sheetId="8" r:id="rId8"/>
  </sheets>
  <externalReferences>
    <externalReference r:id="rId9"/>
    <externalReference r:id="rId10"/>
  </externalReference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j">#REF!</definedName>
    <definedName name="\k">#REF!</definedName>
    <definedName name="\l">#REF!</definedName>
    <definedName name="\m">#REF!</definedName>
    <definedName name="\n">#REF!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IMPUESTOS_SOBRE_COMBUSTIBLES_Y_GAS_NATURAL">[1]C!$B$27:$N$27</definedName>
    <definedName name="_._IMPUESTOS_SOBRE_ENERGIA_ELECTRICA">[1]C!$B$28:$N$28</definedName>
    <definedName name="_ex2" hidden="1">{FALSE,FALSE,-1.25,-15.5,484.5,276.75,FALSE,FALSE,TRUE,TRUE,0,12,#N/A,46,#N/A,2.93460490463215,15.35,1,FALSE,FALSE,3,TRUE,1,FALSE,100,"Swvu.PLA1.","ACwvu.PLA1.",#N/A,FALSE,FALSE,0,0,0,0,2,"","",TRUE,TRUE,FALSE,FALSE,1,60,#N/A,#N/A,FALSE,FALSE,FALSE,FALSE,FALSE,FALSE,FALSE,9,65532,65532,FALSE,FALSE,TRUE,TRUE,TRUE}</definedName>
    <definedName name="_F">#REF!</definedName>
    <definedName name="_Fill" hidden="1">#REF!</definedName>
    <definedName name="_Key1" hidden="1">#REF!</definedName>
    <definedName name="_Order1" hidden="1">255</definedName>
    <definedName name="_Parse_In" hidden="1">#REF!</definedName>
    <definedName name="_Parse_Out" hidden="1">#REF!</definedName>
    <definedName name="_R">#REF!</definedName>
    <definedName name="_Sort" hidden="1">#REF!</definedName>
    <definedName name="A">#REF!</definedName>
    <definedName name="ACwvu.PLA1." hidden="1">'[1]COP FED'!#REF!</definedName>
    <definedName name="ACwvu.PLA2." hidden="1">'[1]COP FED'!$A$1:$N$49</definedName>
    <definedName name="_xlnm.Extract">#REF!</definedName>
    <definedName name="_xlnm.Print_Area" localSheetId="3">AUTOMOTORES!$B$2:$O$32</definedName>
    <definedName name="_xlnm.Print_Area" localSheetId="6">'Fuente-Metodología'!$B$1:$C$32</definedName>
    <definedName name="_xlnm.Print_Area" localSheetId="0">IIBB!$B$2:$O$35</definedName>
    <definedName name="_xlnm.Print_Area" localSheetId="1">INMOBILIARIO!$B$2:$O$32</definedName>
    <definedName name="_xlnm.Print_Area" localSheetId="4">OTROS!$B$2:$O$32</definedName>
    <definedName name="_xlnm.Print_Area" localSheetId="7">'Potestades Tributarias'!$A$8:$G$39</definedName>
    <definedName name="_xlnm.Print_Area" localSheetId="2">SELLOS!$B$2:$O$32</definedName>
    <definedName name="_xlnm.Print_Area" localSheetId="5">TOTAL!$B$2:$O$32</definedName>
    <definedName name="_xlnm.Print_Area">'[1]Fto. a partir del impuesto'!$D$7:$D$50</definedName>
    <definedName name="B">#REF!</definedName>
    <definedName name="Base_datos_IM">#REF!</definedName>
    <definedName name="_xlnm.Database">#REF!</definedName>
    <definedName name="BORRAR">#REF!</definedName>
    <definedName name="C_">#REF!</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localSheetId="0" hidden="1">{FALSE,FALSE,-1.25,-15.5,484.5,276.75,FALSE,FALSE,TRUE,TRUE,0,12,#N/A,46,#N/A,2.93460490463215,15.35,1,FALSE,FALSE,3,TRUE,1,FALSE,100,"Swvu.PLA1.","ACwvu.PLA1.",#N/A,FALSE,FALSE,0,0,0,0,2,"","",TRUE,TRUE,FALSE,FALSE,1,60,#N/A,#N/A,FALSE,FALSE,FALSE,FALSE,FALSE,FALSE,FALSE,9,65532,65532,FALSE,FALSE,TRUE,TRUE,TRUE}</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2"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ntidad_prestada">'[2]IPV-BAPRO'!#REF!</definedName>
    <definedName name="Comisiones">#REF!</definedName>
    <definedName name="COMPAR_07_08" localSheetId="3"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0"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1"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4"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2"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5" hidden="1">{FALSE,FALSE,-1.25,-15.5,484.5,276.75,FALSE,FALSE,TRUE,TRUE,0,12,#N/A,46,#N/A,2.93460490463215,15.35,1,FALSE,FALSE,3,TRUE,1,FALSE,100,"Swvu.PLA1.","ACwvu.PLA1.",#N/A,FALSE,FALSE,0,0,0,0,2,"","",TRUE,TRUE,FALSE,FALSE,1,60,#N/A,#N/A,FALSE,FALSE,FALSE,FALSE,FALSE,FALSE,FALSE,9,65532,65532,FALSE,FALSE,TRUE,TRUE,TRUE}</definedName>
    <definedName name="COMPAR_07_08" hidden="1">{FALSE,FALSE,-1.25,-15.5,484.5,276.75,FALSE,FALSE,TRUE,TRUE,0,12,#N/A,46,#N/A,2.93460490463215,15.35,1,FALSE,FALSE,3,TRUE,1,FALSE,100,"Swvu.PLA1.","ACwvu.PLA1.",#N/A,FALSE,FALSE,0,0,0,0,2,"","",TRUE,TRUE,FALSE,FALSE,1,60,#N/A,#N/A,FALSE,FALSE,FALSE,FALSE,FALSE,FALSE,FALSE,9,65532,65532,FALSE,FALSE,TRUE,TRUE,TRUE}</definedName>
    <definedName name="COPA">#N/A</definedName>
    <definedName name="COPARTICIPACION_FEDERAL__LEY_N__23548">[1]C!$B$13:$N$13</definedName>
    <definedName name="_xlnm.Criteria">#REF!</definedName>
    <definedName name="Criterios_IM">#REF!</definedName>
    <definedName name="d" localSheetId="3" hidden="1">{FALSE,FALSE,-1.25,-15.5,484.5,276.75,FALSE,FALSE,TRUE,TRUE,0,12,#N/A,46,#N/A,2.93460490463215,15.35,1,FALSE,FALSE,3,TRUE,1,FALSE,100,"Swvu.PLA1.","ACwvu.PLA1.",#N/A,FALSE,FALSE,0,0,0,0,2,"","",TRUE,TRUE,FALSE,FALSE,1,60,#N/A,#N/A,FALSE,FALSE,FALSE,FALSE,FALSE,FALSE,FALSE,9,65532,65532,FALSE,FALSE,TRUE,TRUE,TRUE}</definedName>
    <definedName name="d" localSheetId="0" hidden="1">{FALSE,FALSE,-1.25,-15.5,484.5,276.75,FALSE,FALSE,TRUE,TRUE,0,12,#N/A,46,#N/A,2.93460490463215,15.35,1,FALSE,FALSE,3,TRUE,1,FALSE,100,"Swvu.PLA1.","ACwvu.PLA1.",#N/A,FALSE,FALSE,0,0,0,0,2,"","",TRUE,TRUE,FALSE,FALSE,1,60,#N/A,#N/A,FALSE,FALSE,FALSE,FALSE,FALSE,FALSE,FALSE,9,65532,65532,FALSE,FALSE,TRUE,TRUE,TRUE}</definedName>
    <definedName name="d" localSheetId="1" hidden="1">{FALSE,FALSE,-1.25,-15.5,484.5,276.75,FALSE,FALSE,TRUE,TRUE,0,12,#N/A,46,#N/A,2.93460490463215,15.35,1,FALSE,FALSE,3,TRUE,1,FALSE,100,"Swvu.PLA1.","ACwvu.PLA1.",#N/A,FALSE,FALSE,0,0,0,0,2,"","",TRUE,TRUE,FALSE,FALSE,1,60,#N/A,#N/A,FALSE,FALSE,FALSE,FALSE,FALSE,FALSE,FALSE,9,65532,65532,FALSE,FALSE,TRUE,TRUE,TRUE}</definedName>
    <definedName name="d" localSheetId="4" hidden="1">{FALSE,FALSE,-1.25,-15.5,484.5,276.75,FALSE,FALSE,TRUE,TRUE,0,12,#N/A,46,#N/A,2.93460490463215,15.35,1,FALSE,FALSE,3,TRUE,1,FALSE,100,"Swvu.PLA1.","ACwvu.PLA1.",#N/A,FALSE,FALSE,0,0,0,0,2,"","",TRUE,TRUE,FALSE,FALSE,1,60,#N/A,#N/A,FALSE,FALSE,FALSE,FALSE,FALSE,FALSE,FALSE,9,65532,65532,FALSE,FALSE,TRUE,TRUE,TRUE}</definedName>
    <definedName name="d" localSheetId="2" hidden="1">{FALSE,FALSE,-1.25,-15.5,484.5,276.75,FALSE,FALSE,TRUE,TRUE,0,12,#N/A,46,#N/A,2.93460490463215,15.35,1,FALSE,FALSE,3,TRUE,1,FALSE,100,"Swvu.PLA1.","ACwvu.PLA1.",#N/A,FALSE,FALSE,0,0,0,0,2,"","",TRUE,TRUE,FALSE,FALSE,1,60,#N/A,#N/A,FALSE,FALSE,FALSE,FALSE,FALSE,FALSE,FALSE,9,65532,65532,FALSE,FALSE,TRUE,TRUE,TRUE}</definedName>
    <definedName name="d" localSheetId="5" hidden="1">{FALSE,FALSE,-1.25,-15.5,484.5,276.75,FALSE,FALSE,TRUE,TRUE,0,12,#N/A,46,#N/A,2.93460490463215,15.35,1,FALSE,FALSE,3,TRUE,1,FALSE,100,"Swvu.PLA1.","ACwvu.PLA1.",#N/A,FALSE,FALSE,0,0,0,0,2,"","",TRUE,TRUE,FALSE,FALSE,1,60,#N/A,#N/A,FALSE,FALSE,FALSE,FALSE,FALSE,FALSE,FALSE,9,65532,65532,FALSE,FALSE,TRUE,TRUE,TRUE}</definedName>
    <definedName name="d" hidden="1">{FALSE,FALSE,-1.25,-15.5,484.5,276.75,FALSE,FALSE,TRUE,TRUE,0,12,#N/A,46,#N/A,2.93460490463215,15.35,1,FALSE,FALSE,3,TRUE,1,FALSE,100,"Swvu.PLA1.","ACwvu.PLA1.",#N/A,FALSE,FALSE,0,0,0,0,2,"","",TRUE,TRUE,FALSE,FALSE,1,60,#N/A,#N/A,FALSE,FALSE,FALSE,FALSE,FALSE,FALSE,FALSE,9,65532,65532,FALSE,FALSE,TRUE,TRUE,TRUE}</definedName>
    <definedName name="E">#REF!</definedName>
    <definedName name="EXCEDENTE_DEL_10__SEGUN_EL_TOPE_ASIGNADO_A__BUENOS_AIRES__LEY_N__23621">[1]C!$B$18:$N$18</definedName>
    <definedName name="Extracción_IM">#REF!</definedName>
    <definedName name="Fecha_primer_pago">'[2]IPV-BAPRO'!#REF!</definedName>
    <definedName name="FONDO_COMPENSADOR_DE_DESEQUILIBRIOS_FISCALES_PROVINCIALES">[1]C!$B$15:$N$15</definedName>
    <definedName name="FONDO_EDUCATIVO__LEY_N__23906_ART._3_Y_4">[1]C!$B$16:$N$16</definedName>
    <definedName name="FONDO_ESPECIAL_DE_DESARROLLO_ELECTRICO_DEL_INTERIOR__LEYES_NROS._23966_ART._19_Y_24065">[1]C!$B$26:$N$26</definedName>
    <definedName name="FONDO_NACIONAL_DE_LA_VIVIENDA__LEY_N__23966_ART._18">[1]C!$B$25:$N$25</definedName>
    <definedName name="G">#REF!</definedName>
    <definedName name="H">#REF!</definedName>
    <definedName name="I">#REF!</definedName>
    <definedName name="IMPRIMIR">#REF!</definedName>
    <definedName name="J">#REF!</definedName>
    <definedName name="K">#REF!</definedName>
    <definedName name="L_">#N/A</definedName>
    <definedName name="LL" localSheetId="3" hidden="1">{FALSE,FALSE,-1.25,-15.5,484.5,276.75,FALSE,FALSE,TRUE,TRUE,0,12,#N/A,46,#N/A,2.93460490463215,15.35,1,FALSE,FALSE,3,TRUE,1,FALSE,100,"Swvu.PLA1.","ACwvu.PLA1.",#N/A,FALSE,FALSE,0,0,0,0,2,"","",TRUE,TRUE,FALSE,FALSE,1,60,#N/A,#N/A,FALSE,FALSE,FALSE,FALSE,FALSE,FALSE,FALSE,9,65532,65532,FALSE,FALSE,TRUE,TRUE,TRUE}</definedName>
    <definedName name="LL" localSheetId="0" hidden="1">{FALSE,FALSE,-1.25,-15.5,484.5,276.75,FALSE,FALSE,TRUE,TRUE,0,12,#N/A,46,#N/A,2.93460490463215,15.35,1,FALSE,FALSE,3,TRUE,1,FALSE,100,"Swvu.PLA1.","ACwvu.PLA1.",#N/A,FALSE,FALSE,0,0,0,0,2,"","",TRUE,TRUE,FALSE,FALSE,1,60,#N/A,#N/A,FALSE,FALSE,FALSE,FALSE,FALSE,FALSE,FALSE,9,65532,65532,FALSE,FALSE,TRUE,TRUE,TRUE}</definedName>
    <definedName name="LL" localSheetId="1" hidden="1">{FALSE,FALSE,-1.25,-15.5,484.5,276.75,FALSE,FALSE,TRUE,TRUE,0,12,#N/A,46,#N/A,2.93460490463215,15.35,1,FALSE,FALSE,3,TRUE,1,FALSE,100,"Swvu.PLA1.","ACwvu.PLA1.",#N/A,FALSE,FALSE,0,0,0,0,2,"","",TRUE,TRUE,FALSE,FALSE,1,60,#N/A,#N/A,FALSE,FALSE,FALSE,FALSE,FALSE,FALSE,FALSE,9,65532,65532,FALSE,FALSE,TRUE,TRUE,TRUE}</definedName>
    <definedName name="LL" localSheetId="4" hidden="1">{FALSE,FALSE,-1.25,-15.5,484.5,276.75,FALSE,FALSE,TRUE,TRUE,0,12,#N/A,46,#N/A,2.93460490463215,15.35,1,FALSE,FALSE,3,TRUE,1,FALSE,100,"Swvu.PLA1.","ACwvu.PLA1.",#N/A,FALSE,FALSE,0,0,0,0,2,"","",TRUE,TRUE,FALSE,FALSE,1,60,#N/A,#N/A,FALSE,FALSE,FALSE,FALSE,FALSE,FALSE,FALSE,9,65532,65532,FALSE,FALSE,TRUE,TRUE,TRUE}</definedName>
    <definedName name="LL" localSheetId="2" hidden="1">{FALSE,FALSE,-1.25,-15.5,484.5,276.75,FALSE,FALSE,TRUE,TRUE,0,12,#N/A,46,#N/A,2.93460490463215,15.35,1,FALSE,FALSE,3,TRUE,1,FALSE,100,"Swvu.PLA1.","ACwvu.PLA1.",#N/A,FALSE,FALSE,0,0,0,0,2,"","",TRUE,TRUE,FALSE,FALSE,1,60,#N/A,#N/A,FALSE,FALSE,FALSE,FALSE,FALSE,FALSE,FALSE,9,65532,65532,FALSE,FALSE,TRUE,TRUE,TRUE}</definedName>
    <definedName name="LL" localSheetId="5"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M">#REF!</definedName>
    <definedName name="N">#REF!</definedName>
    <definedName name="O">#N/A</definedName>
    <definedName name="OBRAS_DE_INFRAESTRUCTURA__LEY_N__23966_ART._19">[1]C!$B$23:$N$23</definedName>
    <definedName name="OBRAS_DE_INFRAESTRUCTURA_BASICA_SOCIAL_Y_NECESIDADES_BASICAS_INSATISFECHAS__LEY_N__23621">[1]C!$B$17:$N$17</definedName>
    <definedName name="ORGANISMOS_DE_VIALIDAD__LEY_N__23966_ART._19">[1]C!$B$24:$N$24</definedName>
    <definedName name="P">#REF!</definedName>
    <definedName name="pagos_por_año">'[2]IPV-BAPRO'!#REF!</definedName>
    <definedName name="Plazo_en_años">'[2]IPV-BAPRO'!#REF!</definedName>
    <definedName name="prueba">#REF!</definedName>
    <definedName name="Q">#REF!</definedName>
    <definedName name="Rwvu.PLA2." hidden="1">'[1]COP FED'!#REF!</definedName>
    <definedName name="S">#REF!</definedName>
    <definedName name="SEGURIDAD_SOCIAL___BS._PERS._NO_INCORP._AL_PROCESO_ECONOMICO__LEY_N__23966__ART._30">[1]C!$B$22:$N$22</definedName>
    <definedName name="SEGURIDAD_SOCIAL___IVA__LEY_N__23966_ART._5_PTO._2">[1]C!$B$21:$N$21</definedName>
    <definedName name="SUMA_FIJA_FINANCIADA_CON__LA_COPARTICIPACION_FEDERAL_DE_NACION__LEY_N__23621_ART._1">[1]C!$B$19:$N$19</definedName>
    <definedName name="Swvu.PLA1." hidden="1">'[1]COP FED'!#REF!</definedName>
    <definedName name="Swvu.PLA2." hidden="1">'[1]COP FED'!$A$1:$N$49</definedName>
    <definedName name="T">#REF!</definedName>
    <definedName name="tasa_interes_anual">'[2]IPV-BAPRO'!#REF!</definedName>
    <definedName name="_xlnm.Print_Titles">'[1]Fto. a partir del impuesto'!$A$1:$A$65536</definedName>
    <definedName name="TOTAL">[1]C!$B$32:$N$32</definedName>
    <definedName name="TRANSFERENCIA_DE_SERVICIOS__LEY_N__24049_Y_COMPLEMENTARIAS">[1]C!$B$14:$N$14</definedName>
    <definedName name="U">#REF!</definedName>
    <definedName name="V">#REF!</definedName>
    <definedName name="W">#REF!</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0"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localSheetId="0" hidden="1">{TRUE,TRUE,-1.25,-15.5,484.5,276.75,FALSE,FALSE,TRUE,TRUE,0,15,#N/A,56,#N/A,4.88636363636364,15.35,1,FALSE,FALSE,3,TRUE,1,FALSE,100,"Swvu.PLA2.","ACwvu.PLA2.",#N/A,FALSE,FALSE,0,0,0,0,2,"","",TRUE,TRUE,FALSE,FALSE,1,60,#N/A,#N/A,FALSE,FALSE,"Rwvu.PLA2.",#N/A,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2"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X">#REF!</definedName>
    <definedName name="Y">#REF!</definedName>
    <definedName name="Z">#REF!</definedName>
  </definedNames>
  <calcPr calcId="162913"/>
</workbook>
</file>

<file path=xl/calcChain.xml><?xml version="1.0" encoding="utf-8"?>
<calcChain xmlns="http://schemas.openxmlformats.org/spreadsheetml/2006/main">
  <c r="M20" i="6" l="1"/>
  <c r="K20" i="6"/>
  <c r="I20" i="6"/>
  <c r="G20" i="6"/>
  <c r="O20" i="1" l="1"/>
  <c r="C20" i="6"/>
  <c r="E20" i="6"/>
  <c r="F20" i="6"/>
  <c r="J20" i="6"/>
  <c r="N20" i="6"/>
  <c r="L20" i="6"/>
  <c r="H20" i="6"/>
  <c r="D20" i="6"/>
  <c r="O9" i="1" l="1"/>
  <c r="O10" i="1"/>
  <c r="O11" i="1"/>
  <c r="O12" i="1"/>
  <c r="O13" i="1"/>
  <c r="O14" i="1"/>
  <c r="O15" i="1"/>
  <c r="O16" i="1"/>
  <c r="O17" i="1"/>
  <c r="O18" i="1"/>
  <c r="O19" i="1"/>
  <c r="O21" i="1"/>
  <c r="O22" i="1"/>
  <c r="O23" i="1"/>
  <c r="O24" i="1"/>
  <c r="O25" i="1"/>
  <c r="O26" i="1"/>
  <c r="O27" i="1"/>
  <c r="O28" i="1"/>
  <c r="O29" i="1"/>
  <c r="O30" i="1"/>
  <c r="O31" i="1"/>
  <c r="O8" i="1"/>
  <c r="N31" i="6" l="1"/>
  <c r="M31" i="6"/>
  <c r="L31" i="6"/>
  <c r="K31" i="6"/>
  <c r="J31" i="6"/>
  <c r="I31" i="6"/>
  <c r="H31" i="6"/>
  <c r="G31" i="6"/>
  <c r="F31" i="6"/>
  <c r="E31" i="6"/>
  <c r="D31" i="6"/>
  <c r="N30" i="6"/>
  <c r="M30" i="6"/>
  <c r="L30" i="6"/>
  <c r="K30" i="6"/>
  <c r="J30" i="6"/>
  <c r="I30" i="6"/>
  <c r="H30" i="6"/>
  <c r="G30" i="6"/>
  <c r="F30" i="6"/>
  <c r="E30" i="6"/>
  <c r="D30" i="6"/>
  <c r="N29" i="6"/>
  <c r="M29" i="6"/>
  <c r="L29" i="6"/>
  <c r="K29" i="6"/>
  <c r="J29" i="6"/>
  <c r="I29" i="6"/>
  <c r="H29" i="6"/>
  <c r="G29" i="6"/>
  <c r="F29" i="6"/>
  <c r="E29" i="6"/>
  <c r="D29" i="6"/>
  <c r="N28" i="6"/>
  <c r="M28" i="6"/>
  <c r="L28" i="6"/>
  <c r="K28" i="6"/>
  <c r="J28" i="6"/>
  <c r="I28" i="6"/>
  <c r="H28" i="6"/>
  <c r="G28" i="6"/>
  <c r="F28" i="6"/>
  <c r="E28" i="6"/>
  <c r="D28" i="6"/>
  <c r="N27" i="6"/>
  <c r="M27" i="6"/>
  <c r="L27" i="6"/>
  <c r="K27" i="6"/>
  <c r="J27" i="6"/>
  <c r="I27" i="6"/>
  <c r="H27" i="6"/>
  <c r="G27" i="6"/>
  <c r="F27" i="6"/>
  <c r="E27" i="6"/>
  <c r="D27" i="6"/>
  <c r="N26" i="6"/>
  <c r="M26" i="6"/>
  <c r="L26" i="6"/>
  <c r="K26" i="6"/>
  <c r="J26" i="6"/>
  <c r="I26" i="6"/>
  <c r="H26" i="6"/>
  <c r="G26" i="6"/>
  <c r="F26" i="6"/>
  <c r="E26" i="6"/>
  <c r="D26" i="6"/>
  <c r="N25" i="6"/>
  <c r="M25" i="6"/>
  <c r="L25" i="6"/>
  <c r="K25" i="6"/>
  <c r="J25" i="6"/>
  <c r="I25" i="6"/>
  <c r="H25" i="6"/>
  <c r="G25" i="6"/>
  <c r="F25" i="6"/>
  <c r="E25" i="6"/>
  <c r="D25" i="6"/>
  <c r="N24" i="6"/>
  <c r="M24" i="6"/>
  <c r="L24" i="6"/>
  <c r="K24" i="6"/>
  <c r="J24" i="6"/>
  <c r="I24" i="6"/>
  <c r="H24" i="6"/>
  <c r="G24" i="6"/>
  <c r="F24" i="6"/>
  <c r="E24" i="6"/>
  <c r="D24" i="6"/>
  <c r="N23" i="6"/>
  <c r="M23" i="6"/>
  <c r="L23" i="6"/>
  <c r="K23" i="6"/>
  <c r="J23" i="6"/>
  <c r="I23" i="6"/>
  <c r="H23" i="6"/>
  <c r="G23" i="6"/>
  <c r="F23" i="6"/>
  <c r="E23" i="6"/>
  <c r="D23" i="6"/>
  <c r="N22" i="6"/>
  <c r="M22" i="6"/>
  <c r="L22" i="6"/>
  <c r="K22" i="6"/>
  <c r="J22" i="6"/>
  <c r="I22" i="6"/>
  <c r="H22" i="6"/>
  <c r="G22" i="6"/>
  <c r="F22" i="6"/>
  <c r="E22" i="6"/>
  <c r="D22" i="6"/>
  <c r="N21" i="6"/>
  <c r="M21" i="6"/>
  <c r="L21" i="6"/>
  <c r="K21" i="6"/>
  <c r="J21" i="6"/>
  <c r="I21" i="6"/>
  <c r="H21" i="6"/>
  <c r="G21" i="6"/>
  <c r="F21" i="6"/>
  <c r="E21" i="6"/>
  <c r="D21" i="6"/>
  <c r="N19" i="6"/>
  <c r="M19" i="6"/>
  <c r="L19" i="6"/>
  <c r="K19" i="6"/>
  <c r="J19" i="6"/>
  <c r="I19" i="6"/>
  <c r="H19" i="6"/>
  <c r="G19" i="6"/>
  <c r="F19" i="6"/>
  <c r="E19" i="6"/>
  <c r="D19" i="6"/>
  <c r="N18" i="6"/>
  <c r="M18" i="6"/>
  <c r="L18" i="6"/>
  <c r="K18" i="6"/>
  <c r="J18" i="6"/>
  <c r="I18" i="6"/>
  <c r="H18" i="6"/>
  <c r="G18" i="6"/>
  <c r="F18" i="6"/>
  <c r="E18" i="6"/>
  <c r="D18" i="6"/>
  <c r="N17" i="6"/>
  <c r="M17" i="6"/>
  <c r="L17" i="6"/>
  <c r="K17" i="6"/>
  <c r="J17" i="6"/>
  <c r="I17" i="6"/>
  <c r="H17" i="6"/>
  <c r="G17" i="6"/>
  <c r="F17" i="6"/>
  <c r="E17" i="6"/>
  <c r="D17" i="6"/>
  <c r="N16" i="6"/>
  <c r="M16" i="6"/>
  <c r="L16" i="6"/>
  <c r="K16" i="6"/>
  <c r="J16" i="6"/>
  <c r="I16" i="6"/>
  <c r="H16" i="6"/>
  <c r="G16" i="6"/>
  <c r="F16" i="6"/>
  <c r="E16" i="6"/>
  <c r="D16" i="6"/>
  <c r="N15" i="6"/>
  <c r="M15" i="6"/>
  <c r="L15" i="6"/>
  <c r="K15" i="6"/>
  <c r="J15" i="6"/>
  <c r="I15" i="6"/>
  <c r="H15" i="6"/>
  <c r="G15" i="6"/>
  <c r="F15" i="6"/>
  <c r="E15" i="6"/>
  <c r="D15" i="6"/>
  <c r="N14" i="6"/>
  <c r="M14" i="6"/>
  <c r="L14" i="6"/>
  <c r="K14" i="6"/>
  <c r="J14" i="6"/>
  <c r="I14" i="6"/>
  <c r="H14" i="6"/>
  <c r="G14" i="6"/>
  <c r="F14" i="6"/>
  <c r="E14" i="6"/>
  <c r="D14" i="6"/>
  <c r="N13" i="6"/>
  <c r="M13" i="6"/>
  <c r="L13" i="6"/>
  <c r="K13" i="6"/>
  <c r="J13" i="6"/>
  <c r="I13" i="6"/>
  <c r="H13" i="6"/>
  <c r="G13" i="6"/>
  <c r="F13" i="6"/>
  <c r="E13" i="6"/>
  <c r="D13" i="6"/>
  <c r="N12" i="6"/>
  <c r="M12" i="6"/>
  <c r="L12" i="6"/>
  <c r="K12" i="6"/>
  <c r="J12" i="6"/>
  <c r="I12" i="6"/>
  <c r="H12" i="6"/>
  <c r="G12" i="6"/>
  <c r="F12" i="6"/>
  <c r="E12" i="6"/>
  <c r="D12" i="6"/>
  <c r="N11" i="6"/>
  <c r="M11" i="6"/>
  <c r="L11" i="6"/>
  <c r="K11" i="6"/>
  <c r="J11" i="6"/>
  <c r="I11" i="6"/>
  <c r="H11" i="6"/>
  <c r="G11" i="6"/>
  <c r="F11" i="6"/>
  <c r="E11" i="6"/>
  <c r="D11" i="6"/>
  <c r="N10" i="6"/>
  <c r="M10" i="6"/>
  <c r="L10" i="6"/>
  <c r="K10" i="6"/>
  <c r="J10" i="6"/>
  <c r="I10" i="6"/>
  <c r="H10" i="6"/>
  <c r="G10" i="6"/>
  <c r="F10" i="6"/>
  <c r="E10" i="6"/>
  <c r="D10" i="6"/>
  <c r="N9" i="6"/>
  <c r="M9" i="6"/>
  <c r="L9" i="6"/>
  <c r="K9" i="6"/>
  <c r="J9" i="6"/>
  <c r="I9" i="6"/>
  <c r="H9" i="6"/>
  <c r="G9" i="6"/>
  <c r="F9" i="6"/>
  <c r="E9" i="6"/>
  <c r="D9" i="6"/>
  <c r="N8" i="6"/>
  <c r="M8" i="6"/>
  <c r="L8" i="6"/>
  <c r="K8" i="6"/>
  <c r="J8" i="6"/>
  <c r="I8" i="6"/>
  <c r="H8" i="6"/>
  <c r="G8" i="6"/>
  <c r="F8" i="6"/>
  <c r="E8" i="6"/>
  <c r="D8" i="6"/>
  <c r="N32" i="5"/>
  <c r="M32" i="5"/>
  <c r="L32" i="5"/>
  <c r="K32" i="5"/>
  <c r="J32" i="5"/>
  <c r="I32" i="5"/>
  <c r="H32" i="5"/>
  <c r="G32" i="5"/>
  <c r="F32" i="5"/>
  <c r="E32" i="5"/>
  <c r="D32" i="5"/>
  <c r="O31" i="5"/>
  <c r="O30" i="5"/>
  <c r="O29" i="5"/>
  <c r="O28" i="5"/>
  <c r="O27" i="5"/>
  <c r="O26" i="5"/>
  <c r="O25" i="5"/>
  <c r="O24" i="5"/>
  <c r="O23" i="5"/>
  <c r="O22" i="5"/>
  <c r="O21" i="5"/>
  <c r="O20" i="5"/>
  <c r="O19" i="5"/>
  <c r="O18" i="5"/>
  <c r="O17" i="5"/>
  <c r="O16" i="5"/>
  <c r="O15" i="5"/>
  <c r="O14" i="5"/>
  <c r="O13" i="5"/>
  <c r="O12" i="5"/>
  <c r="O11" i="5"/>
  <c r="O10" i="5"/>
  <c r="O9" i="5"/>
  <c r="O8" i="5"/>
  <c r="N32" i="4"/>
  <c r="M32" i="4"/>
  <c r="L32" i="4"/>
  <c r="K32" i="4"/>
  <c r="J32" i="4"/>
  <c r="I32" i="4"/>
  <c r="H32" i="4"/>
  <c r="G32" i="4"/>
  <c r="F32" i="4"/>
  <c r="E32" i="4"/>
  <c r="D32" i="4"/>
  <c r="O31" i="4"/>
  <c r="O30" i="4"/>
  <c r="O29" i="4"/>
  <c r="O28" i="4"/>
  <c r="O27" i="4"/>
  <c r="O26" i="4"/>
  <c r="O25" i="4"/>
  <c r="O24" i="4"/>
  <c r="O23" i="4"/>
  <c r="O22" i="4"/>
  <c r="O21" i="4"/>
  <c r="O20" i="4"/>
  <c r="O19" i="4"/>
  <c r="O18" i="4"/>
  <c r="O17" i="4"/>
  <c r="O16" i="4"/>
  <c r="O15" i="4"/>
  <c r="O14" i="4"/>
  <c r="O13" i="4"/>
  <c r="O12" i="4"/>
  <c r="O11" i="4"/>
  <c r="O10" i="4"/>
  <c r="O9" i="4"/>
  <c r="N32" i="3"/>
  <c r="M32" i="3"/>
  <c r="L32" i="3"/>
  <c r="K32" i="3"/>
  <c r="J32" i="3"/>
  <c r="I32" i="3"/>
  <c r="H32" i="3"/>
  <c r="G32" i="3"/>
  <c r="F32" i="3"/>
  <c r="E32" i="3"/>
  <c r="D32" i="3"/>
  <c r="O31" i="3"/>
  <c r="O30" i="3"/>
  <c r="O29" i="3"/>
  <c r="O28" i="3"/>
  <c r="O27" i="3"/>
  <c r="O26" i="3"/>
  <c r="O25" i="3"/>
  <c r="O24" i="3"/>
  <c r="O23" i="3"/>
  <c r="O22" i="3"/>
  <c r="O21" i="3"/>
  <c r="O20" i="3"/>
  <c r="O19" i="3"/>
  <c r="O18" i="3"/>
  <c r="O17" i="3"/>
  <c r="O16" i="3"/>
  <c r="O15" i="3"/>
  <c r="O14" i="3"/>
  <c r="O13" i="3"/>
  <c r="O12" i="3"/>
  <c r="O11" i="3"/>
  <c r="O10" i="3"/>
  <c r="O9" i="3"/>
  <c r="O8" i="3"/>
  <c r="N32" i="2"/>
  <c r="M32" i="2"/>
  <c r="L32" i="2"/>
  <c r="K32" i="2"/>
  <c r="J32" i="2"/>
  <c r="I32" i="2"/>
  <c r="H32" i="2"/>
  <c r="G32" i="2"/>
  <c r="F32" i="2"/>
  <c r="E32" i="2"/>
  <c r="D32" i="2"/>
  <c r="O31" i="2"/>
  <c r="O30" i="2"/>
  <c r="O29" i="2"/>
  <c r="O28" i="2"/>
  <c r="O27" i="2"/>
  <c r="O26" i="2"/>
  <c r="O25" i="2"/>
  <c r="O24" i="2"/>
  <c r="O23" i="2"/>
  <c r="O22" i="2"/>
  <c r="O21" i="2"/>
  <c r="O20" i="2"/>
  <c r="O19" i="2"/>
  <c r="O18" i="2"/>
  <c r="O17" i="2"/>
  <c r="O16" i="2"/>
  <c r="O15" i="2"/>
  <c r="O14" i="2"/>
  <c r="O13" i="2"/>
  <c r="O12" i="2"/>
  <c r="O11" i="2"/>
  <c r="O10" i="2"/>
  <c r="O9" i="2"/>
  <c r="O8" i="2"/>
  <c r="N32" i="1"/>
  <c r="M32" i="1"/>
  <c r="L32" i="1"/>
  <c r="K32" i="1"/>
  <c r="J32" i="1"/>
  <c r="I32" i="1"/>
  <c r="H32" i="1"/>
  <c r="G32" i="1"/>
  <c r="F32" i="1"/>
  <c r="E32" i="1"/>
  <c r="D32" i="1"/>
  <c r="C29" i="6"/>
  <c r="C28" i="6"/>
  <c r="C25" i="6"/>
  <c r="C21" i="6"/>
  <c r="C16" i="6"/>
  <c r="C12" i="6"/>
  <c r="C9" i="6"/>
  <c r="C8" i="6"/>
  <c r="D32" i="6" l="1"/>
  <c r="H32" i="6"/>
  <c r="L32" i="6"/>
  <c r="O9" i="6"/>
  <c r="O16" i="6"/>
  <c r="O21" i="6"/>
  <c r="O25" i="6"/>
  <c r="O29" i="6"/>
  <c r="E32" i="6"/>
  <c r="I32" i="6"/>
  <c r="M32" i="6"/>
  <c r="O12" i="6"/>
  <c r="F32" i="6"/>
  <c r="J32" i="6"/>
  <c r="O28" i="6"/>
  <c r="N32" i="6"/>
  <c r="C32" i="4"/>
  <c r="O8" i="4"/>
  <c r="O32" i="4" s="1"/>
  <c r="O32" i="5"/>
  <c r="O20" i="6"/>
  <c r="C24" i="6"/>
  <c r="O24" i="6" s="1"/>
  <c r="G32" i="6"/>
  <c r="K32" i="6"/>
  <c r="O32" i="3"/>
  <c r="C17" i="6"/>
  <c r="O17" i="6" s="1"/>
  <c r="C13" i="6"/>
  <c r="O13" i="6" s="1"/>
  <c r="O8" i="6"/>
  <c r="O32" i="2"/>
  <c r="C32" i="1"/>
  <c r="C32" i="3"/>
  <c r="C32" i="5"/>
  <c r="C10" i="6"/>
  <c r="O10" i="6" s="1"/>
  <c r="C14" i="6"/>
  <c r="O14" i="6" s="1"/>
  <c r="C18" i="6"/>
  <c r="O18" i="6" s="1"/>
  <c r="C22" i="6"/>
  <c r="O22" i="6" s="1"/>
  <c r="C26" i="6"/>
  <c r="O26" i="6" s="1"/>
  <c r="C30" i="6"/>
  <c r="O30" i="6" s="1"/>
  <c r="C11" i="6"/>
  <c r="O11" i="6" s="1"/>
  <c r="C15" i="6"/>
  <c r="O15" i="6" s="1"/>
  <c r="C19" i="6"/>
  <c r="O19" i="6" s="1"/>
  <c r="C23" i="6"/>
  <c r="O23" i="6" s="1"/>
  <c r="C27" i="6"/>
  <c r="O27" i="6" s="1"/>
  <c r="C31" i="6"/>
  <c r="O31" i="6" s="1"/>
  <c r="C32" i="2"/>
  <c r="O32" i="1" l="1"/>
  <c r="O32" i="6"/>
  <c r="C32" i="6"/>
</calcChain>
</file>

<file path=xl/sharedStrings.xml><?xml version="1.0" encoding="utf-8"?>
<sst xmlns="http://schemas.openxmlformats.org/spreadsheetml/2006/main" count="473" uniqueCount="114">
  <si>
    <t>IMPUESTOS SOBRE LOS INGRESOS BRUTOS</t>
  </si>
  <si>
    <t xml:space="preserve">ENERO </t>
  </si>
  <si>
    <t>FEBRERO</t>
  </si>
  <si>
    <t>MARZO</t>
  </si>
  <si>
    <t>ABRIL</t>
  </si>
  <si>
    <t>MAYO</t>
  </si>
  <si>
    <t>JUNIO</t>
  </si>
  <si>
    <t>JULIO</t>
  </si>
  <si>
    <t>AGOSTO</t>
  </si>
  <si>
    <t>SEPTIEMBRE</t>
  </si>
  <si>
    <t>OCTUBRE</t>
  </si>
  <si>
    <t>NOVIEMBRE</t>
  </si>
  <si>
    <t>DICIEMBRE</t>
  </si>
  <si>
    <t>TOTAL</t>
  </si>
  <si>
    <t xml:space="preserve">BUENOS AIRES </t>
  </si>
  <si>
    <t>CATAMARCA</t>
  </si>
  <si>
    <t>CORDOBA</t>
  </si>
  <si>
    <t xml:space="preserve">CORRIENTES </t>
  </si>
  <si>
    <t>CHACO</t>
  </si>
  <si>
    <t xml:space="preserve">CHUBUT </t>
  </si>
  <si>
    <t xml:space="preserve">ENTRE RIOS </t>
  </si>
  <si>
    <t xml:space="preserve">FORMOSA </t>
  </si>
  <si>
    <t xml:space="preserve">JUJUY </t>
  </si>
  <si>
    <t>LA PAMPA</t>
  </si>
  <si>
    <t>LA RIOJA</t>
  </si>
  <si>
    <t xml:space="preserve">MENDOZA </t>
  </si>
  <si>
    <t xml:space="preserve">MISIONES </t>
  </si>
  <si>
    <t xml:space="preserve">NEUQUEN </t>
  </si>
  <si>
    <t xml:space="preserve">RIO NEGRO </t>
  </si>
  <si>
    <t>SALTA</t>
  </si>
  <si>
    <t xml:space="preserve">SAN JUAN </t>
  </si>
  <si>
    <t xml:space="preserve">SAN LUIS </t>
  </si>
  <si>
    <t>SANTA CRUZ</t>
  </si>
  <si>
    <t xml:space="preserve">SANTA FE </t>
  </si>
  <si>
    <t>SANTIAGO DEL ESTERO</t>
  </si>
  <si>
    <t xml:space="preserve">TUCUMAN </t>
  </si>
  <si>
    <t>TIERRA DEL FUEGO</t>
  </si>
  <si>
    <t xml:space="preserve">C.A.B.A. </t>
  </si>
  <si>
    <t>IMPUESTO INMOBILIARIO</t>
  </si>
  <si>
    <t>IMPUESTOS A LOS SELLOS</t>
  </si>
  <si>
    <t>IMPUESTOS AUTOMOTOR</t>
  </si>
  <si>
    <t>OTROS IMPUESTOS</t>
  </si>
  <si>
    <t>RECURSOS TRIBUTARIOS PROVINCIALES</t>
  </si>
  <si>
    <t>en millones de pesos</t>
  </si>
  <si>
    <t>https://www.formosa.gob.ar/dgr/recaudaciones</t>
  </si>
  <si>
    <t>JURISDICCIÓN</t>
  </si>
  <si>
    <t>SITIO WEB</t>
  </si>
  <si>
    <t>Sin información</t>
  </si>
  <si>
    <t>ENTRE RIOS</t>
  </si>
  <si>
    <t>Consideraciones Metodológicas</t>
  </si>
  <si>
    <t>Información remitida por la provincia</t>
  </si>
  <si>
    <t>POTESTADES TRIBUTARIAS DELEGADAS</t>
  </si>
  <si>
    <t>JURISDICCION</t>
  </si>
  <si>
    <t xml:space="preserve">  INGRESOS BRUTOS</t>
  </si>
  <si>
    <t>INMOBILIARIO</t>
  </si>
  <si>
    <t>AUTOMOTORES</t>
  </si>
  <si>
    <t>SELLOS</t>
  </si>
  <si>
    <t>DIRECTOS</t>
  </si>
  <si>
    <t>CONV.MULT</t>
  </si>
  <si>
    <t>URBANO</t>
  </si>
  <si>
    <t>RURAL</t>
  </si>
  <si>
    <t xml:space="preserve"> BUENOS AIRES</t>
  </si>
  <si>
    <t>Provincial</t>
  </si>
  <si>
    <t xml:space="preserve"> CATAMARCA</t>
  </si>
  <si>
    <t xml:space="preserve"> CORDOBA</t>
  </si>
  <si>
    <t>Municipal</t>
  </si>
  <si>
    <t xml:space="preserve"> CORRIENTES</t>
  </si>
  <si>
    <t xml:space="preserve"> CHACO</t>
  </si>
  <si>
    <t xml:space="preserve"> CHUBUT</t>
  </si>
  <si>
    <t xml:space="preserve"> ENTRE RIOS</t>
  </si>
  <si>
    <t xml:space="preserve"> FORMOSA</t>
  </si>
  <si>
    <t xml:space="preserve"> JUJUY</t>
  </si>
  <si>
    <t xml:space="preserve"> LA PAMPA</t>
  </si>
  <si>
    <t xml:space="preserve"> LA RIOJA    </t>
  </si>
  <si>
    <t xml:space="preserve"> MENDOZA</t>
  </si>
  <si>
    <t xml:space="preserve"> MISIONES</t>
  </si>
  <si>
    <t xml:space="preserve"> NEUQUEN</t>
  </si>
  <si>
    <t xml:space="preserve"> RIO NEGRO   </t>
  </si>
  <si>
    <t xml:space="preserve"> SALTA</t>
  </si>
  <si>
    <t xml:space="preserve"> SAN JUAN</t>
  </si>
  <si>
    <t xml:space="preserve"> SAN LUIS</t>
  </si>
  <si>
    <t xml:space="preserve"> SANTA CRUZ</t>
  </si>
  <si>
    <t xml:space="preserve"> SANTA FE</t>
  </si>
  <si>
    <t xml:space="preserve"> SANTIAGO DEL ESTERO</t>
  </si>
  <si>
    <t xml:space="preserve"> TUCUMAN</t>
  </si>
  <si>
    <t xml:space="preserve"> TIERRA DEL FUEGO</t>
  </si>
  <si>
    <r>
      <t>Fuente:</t>
    </r>
    <r>
      <rPr>
        <sz val="16"/>
        <rFont val="Calibri"/>
        <family val="2"/>
      </rPr>
      <t xml:space="preserve"> Dirección Nacional de Asuntos Provinciales.</t>
    </r>
  </si>
  <si>
    <r>
      <t>(**)</t>
    </r>
    <r>
      <rPr>
        <sz val="16"/>
        <rFont val="Calibri"/>
        <family val="2"/>
      </rPr>
      <t xml:space="preserve"> De acuerdo a la Constitución Provincial el impuesto es de potestad municipal, aunque en la práctica la estructura del impuesto la define la Provincia y la gestión del cobro esta descentralizada.</t>
    </r>
  </si>
  <si>
    <r>
      <t>(*)</t>
    </r>
    <r>
      <rPr>
        <sz val="16"/>
        <rFont val="Calibri"/>
        <family val="2"/>
        <scheme val="minor"/>
      </rPr>
      <t xml:space="preserve"> La recaudación del Impuesto sobre los Ingresos Brutos a nivel provincial incluye la derivada del Convenio Multilateral y contribuyentes directos fuera de ejido municipal, en razón que la originada por contribuyentes directos dentro del ejido municipal se encuentra delegada a los gobiernos municipales. </t>
    </r>
  </si>
  <si>
    <t>Municipal (**)</t>
  </si>
  <si>
    <t>Municipal  (*)</t>
  </si>
  <si>
    <t>La información de tributarios provinciales mensuales corresponde a la información publicada por las Direcciones de Rentas o Administraciones Tributarias Provinciales. Consecuentemente, esta Dirección Nacional sólo replica la información tal como la divulgan dichos organismos sin realizar modificaciones ni cambios de ninguna naturaleza. Cabe aclarar que, por ejemplo, puede incluir recursos no tributarios cuya recaudación se encuentra bajo la órbita de los organismos recaudadores. La periodicidad de la publicación es mensual pero podría variar en función de la información disponible en las páginas web provinciales consultadas. Los montos podrían ser rectificados en función de la disponibilidad de nuevos datos.
Adicionalmente, se recuerda que la distribución de potestades tributarias no es homogénea en todas las jurisdicciones por lo que deben tenerse en cuenta a la hora de confeccionar comparaciones. Los datos del presente informe corresponden exclusivamente a los ingresos de potestad provincial. Para consultar información municipal puede dirigirse a los sitios WEB oficiales de cada jurisdicción o: 
https://www.economia.gob.ar/dnap/municipios.html</t>
  </si>
  <si>
    <t>CHUBUT (*)</t>
  </si>
  <si>
    <t>(*) sólo incluye la derivada del Convenio Multilateral y contribuyentes directos fuera de ejido municipal. La originada por contribuyentes directos dentro del ejido municipal se encuentra delegada a los gobiernos municipales</t>
  </si>
  <si>
    <t>https://dpip.sanluis.gov.ar/informes/</t>
  </si>
  <si>
    <t>https://www.aref.gob.ar/estadistica-tributaria/</t>
  </si>
  <si>
    <t>https://www.gba.gob.ar/hacienda_y_finanzas/direccion_provincial_de_politica_tributaria/recaudacion_provincial</t>
  </si>
  <si>
    <t>https://atp.chaco.gob.ar/recaudacion</t>
  </si>
  <si>
    <t>https://www.entrerios.gov.ar/dafee/index.php?codigo=3&amp;codsubmenu=82&amp;menu=menu&amp;modulo=indetalle3</t>
  </si>
  <si>
    <t>https://www.rentasjujuy.gob.ar/recaudacion/</t>
  </si>
  <si>
    <t>https://www.dgiplarioja.gob.ar/frontend51/page?1,principal,LR-Informes-de-Recaudacion,O,es,0,</t>
  </si>
  <si>
    <t>https://www.atm.mendoza.gov.ar/portalatm/zoneBottom/datosInteres/recaudacion/recaudacion.jsp</t>
  </si>
  <si>
    <t>https://agip.gob.ar/informacion-de-utilidad/recaudacion/recaudacion</t>
  </si>
  <si>
    <t>https://contaduriageneral.lapampa.gob.ar/ano-2022/150-informe-de-recursos-mensual.html</t>
  </si>
  <si>
    <t>https://www.dgr.misiones.gov.ar/index.php/informacion-fiscal-n/documentacion-y-estadisticas/graficos-de-recaudacion/1755-2022</t>
  </si>
  <si>
    <t>https://rionegro.gov.ar/download/archivos/00015508.pdf</t>
  </si>
  <si>
    <t>https://www.cgp-catamarca.gob.ar/datos_abiertos</t>
  </si>
  <si>
    <t>https://www.santafe.gov.ar/index.php/web/content/view/full/243644/(subtema)/116436</t>
  </si>
  <si>
    <t>https://www.asip.gob.ar/recaudacion/#1622123164704-5efd05ff-b184</t>
  </si>
  <si>
    <t>https://finanzas.cba.gov.ar/publicacion/ingresos-tributarios/</t>
  </si>
  <si>
    <t>https://dprneuquen.gob.ar/recaudacion-mensual/#1675856744949-e00b7530-90ec</t>
  </si>
  <si>
    <t>https://www.dgrsalta.gov.ar/Inicio/OtrasGestiones/Estadisticas/2022</t>
  </si>
  <si>
    <t>http://recaudacionrentas.sanjuan.gob.ar/2022/2022.htm</t>
  </si>
  <si>
    <t>http://www.rentastucuman.gob.ar/nomina/rentastuc2/nwx1ut2pa3lo/recaudacion/recaudacion_2022.pdf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</si>
</sst>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
    <numFmt numFmtId="166" formatCode="_ &quot;$&quot;\ * #,##0.00_ ;_ &quot;$&quot;\ * \-#,##0.00_ ;_ &quot;$&quot;\ * &quot;-&quot;??_ ;_ @_ "/>
    <numFmt numFmtId="167" formatCode="0.0"/>
    <numFmt numFmtId="168" formatCode="_-* #,##0.00\ [$€]_-;\-* #,##0.00\ [$€]_-;_-* &quot;-&quot;??\ [$€]_-;_-@_-"/>
    <numFmt numFmtId="169" formatCode="General_)"/>
  </numFmts>
  <fonts count="28" x14ac:knownFonts="1">
    <font>
      <sz val="10"/>
      <name val="Arial"/>
    </font>
    <font>
      <sz val="10"/>
      <name val="Arial"/>
      <family val="2"/>
    </font>
    <font>
      <b/>
      <sz val="12"/>
      <name val="Arial"/>
      <family val="2"/>
    </font>
    <font>
      <b/>
      <i/>
      <sz val="12"/>
      <name val="Arial"/>
      <family val="2"/>
    </font>
    <font>
      <b/>
      <sz val="10"/>
      <name val="Arial"/>
      <family val="2"/>
    </font>
    <font>
      <i/>
      <sz val="12"/>
      <color indexed="8"/>
      <name val="Comic Sans MS"/>
      <family val="4"/>
    </font>
    <font>
      <b/>
      <sz val="11"/>
      <color indexed="9"/>
      <name val="Arial"/>
      <family val="2"/>
    </font>
    <font>
      <b/>
      <sz val="10"/>
      <color indexed="9"/>
      <name val="Arial"/>
      <family val="2"/>
    </font>
    <font>
      <sz val="46"/>
      <name val="Arial"/>
      <family val="2"/>
    </font>
    <font>
      <sz val="11"/>
      <name val="Arial"/>
      <family val="2"/>
    </font>
    <font>
      <sz val="10"/>
      <name val="Arial"/>
      <family val="2"/>
    </font>
    <font>
      <b/>
      <sz val="11"/>
      <name val="Arial"/>
      <family val="2"/>
    </font>
    <font>
      <sz val="16"/>
      <name val="Arial"/>
      <family val="2"/>
    </font>
    <font>
      <sz val="10"/>
      <name val="Courier"/>
      <family val="3"/>
    </font>
    <font>
      <u/>
      <sz val="5"/>
      <color indexed="12"/>
      <name val="Courier"/>
      <family val="3"/>
    </font>
    <font>
      <sz val="14"/>
      <name val="Arial"/>
      <family val="2"/>
    </font>
    <font>
      <sz val="14"/>
      <color indexed="8"/>
      <name val="Arial"/>
      <family val="2"/>
    </font>
    <font>
      <u/>
      <sz val="10"/>
      <color theme="10"/>
      <name val="Arial"/>
      <family val="2"/>
    </font>
    <font>
      <sz val="11"/>
      <color indexed="9"/>
      <name val="Arial"/>
      <family val="2"/>
    </font>
    <font>
      <i/>
      <sz val="10"/>
      <name val="Arial"/>
      <family val="2"/>
    </font>
    <font>
      <b/>
      <sz val="12"/>
      <color rgb="FF008080"/>
      <name val="Arial"/>
      <family val="2"/>
    </font>
    <font>
      <b/>
      <sz val="16"/>
      <color indexed="9"/>
      <name val="Calibri"/>
      <family val="2"/>
      <scheme val="minor"/>
    </font>
    <font>
      <b/>
      <sz val="16"/>
      <name val="Calibri"/>
      <family val="2"/>
      <scheme val="minor"/>
    </font>
    <font>
      <sz val="16"/>
      <name val="Calibri"/>
      <family val="2"/>
      <scheme val="minor"/>
    </font>
    <font>
      <sz val="16"/>
      <color indexed="9"/>
      <name val="Calibri"/>
      <family val="2"/>
      <scheme val="minor"/>
    </font>
    <font>
      <sz val="16"/>
      <name val="Calibri"/>
      <family val="2"/>
    </font>
    <font>
      <sz val="9"/>
      <name val="Verdana"/>
      <family val="2"/>
    </font>
    <font>
      <b/>
      <sz val="9"/>
      <name val="Verdana"/>
      <family val="2"/>
    </font>
  </fonts>
  <fills count="7">
    <fill>
      <patternFill patternType="none"/>
    </fill>
    <fill>
      <patternFill patternType="gray125"/>
    </fill>
    <fill>
      <patternFill patternType="solid">
        <fgColor indexed="21"/>
        <bgColor indexed="64"/>
      </patternFill>
    </fill>
    <fill>
      <patternFill patternType="solid">
        <fgColor theme="0"/>
        <bgColor indexed="64"/>
      </patternFill>
    </fill>
    <fill>
      <patternFill patternType="solid">
        <fgColor indexed="56"/>
        <bgColor indexed="64"/>
      </patternFill>
    </fill>
    <fill>
      <patternFill patternType="solid">
        <fgColor theme="4" tint="-0.249977111117893"/>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9"/>
      </left>
      <right/>
      <top style="double">
        <color indexed="9"/>
      </top>
      <bottom style="double">
        <color indexed="9"/>
      </bottom>
      <diagonal/>
    </border>
    <border>
      <left/>
      <right/>
      <top style="double">
        <color indexed="9"/>
      </top>
      <bottom style="double">
        <color indexed="9"/>
      </bottom>
      <diagonal/>
    </border>
    <border>
      <left/>
      <right style="double">
        <color indexed="9"/>
      </right>
      <top style="double">
        <color indexed="9"/>
      </top>
      <bottom style="double">
        <color indexed="9"/>
      </bottom>
      <diagonal/>
    </border>
    <border>
      <left/>
      <right/>
      <top/>
      <bottom style="medium">
        <color indexed="64"/>
      </bottom>
      <diagonal/>
    </border>
    <border>
      <left style="double">
        <color indexed="9"/>
      </left>
      <right style="double">
        <color indexed="9"/>
      </right>
      <top style="double">
        <color indexed="9"/>
      </top>
      <bottom/>
      <diagonal/>
    </border>
    <border>
      <left style="double">
        <color indexed="9"/>
      </left>
      <right style="double">
        <color indexed="9"/>
      </right>
      <top/>
      <bottom style="double">
        <color indexed="9"/>
      </bottom>
      <diagonal/>
    </border>
    <border>
      <left style="double">
        <color indexed="9"/>
      </left>
      <right style="double">
        <color indexed="9"/>
      </right>
      <top style="double">
        <color indexed="9"/>
      </top>
      <bottom style="double">
        <color indexed="9"/>
      </bottom>
      <diagonal/>
    </border>
    <border>
      <left style="medium">
        <color indexed="22"/>
      </left>
      <right style="medium">
        <color indexed="22"/>
      </right>
      <top style="double">
        <color indexed="9"/>
      </top>
      <bottom style="thin">
        <color indexed="22"/>
      </bottom>
      <diagonal/>
    </border>
    <border>
      <left style="medium">
        <color indexed="22"/>
      </left>
      <right style="medium">
        <color indexed="22"/>
      </right>
      <top style="thin">
        <color indexed="22"/>
      </top>
      <bottom style="thin">
        <color indexed="22"/>
      </bottom>
      <diagonal/>
    </border>
    <border>
      <left style="medium">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medium">
        <color indexed="22"/>
      </left>
      <right style="medium">
        <color indexed="22"/>
      </right>
      <top/>
      <bottom style="medium">
        <color indexed="22"/>
      </bottom>
      <diagonal/>
    </border>
    <border>
      <left style="medium">
        <color indexed="22"/>
      </left>
      <right style="medium">
        <color indexed="22"/>
      </right>
      <top style="thin">
        <color indexed="22"/>
      </top>
      <bottom style="medium">
        <color indexed="22"/>
      </bottom>
      <diagonal/>
    </border>
  </borders>
  <cellStyleXfs count="20">
    <xf numFmtId="0" fontId="0" fillId="0" borderId="0"/>
    <xf numFmtId="166"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168" fontId="13"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0" fontId="14" fillId="0" borderId="0" applyNumberFormat="0" applyFill="0" applyBorder="0" applyAlignment="0" applyProtection="0">
      <alignment vertical="top"/>
      <protection locked="0"/>
    </xf>
    <xf numFmtId="0" fontId="10" fillId="0" borderId="0"/>
    <xf numFmtId="0" fontId="13"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7" fillId="0" borderId="0" applyNumberFormat="0" applyFill="0" applyBorder="0" applyAlignment="0" applyProtection="0"/>
    <xf numFmtId="0" fontId="1" fillId="0" borderId="0"/>
  </cellStyleXfs>
  <cellXfs count="99">
    <xf numFmtId="0" fontId="0" fillId="0" borderId="0" xfId="0"/>
    <xf numFmtId="164" fontId="2" fillId="0" borderId="0" xfId="0" applyNumberFormat="1" applyFont="1" applyAlignment="1"/>
    <xf numFmtId="164" fontId="2" fillId="0" borderId="0" xfId="0" quotePrefix="1" applyNumberFormat="1" applyFont="1" applyAlignment="1"/>
    <xf numFmtId="164" fontId="3" fillId="0" borderId="0" xfId="0" applyNumberFormat="1" applyFont="1" applyAlignment="1"/>
    <xf numFmtId="164" fontId="4" fillId="0" borderId="0" xfId="0" applyNumberFormat="1" applyFont="1" applyAlignment="1"/>
    <xf numFmtId="4" fontId="5" fillId="0" borderId="0" xfId="0" applyNumberFormat="1" applyFont="1" applyFill="1" applyBorder="1" applyAlignment="1"/>
    <xf numFmtId="0" fontId="5" fillId="0" borderId="0" xfId="0" applyFont="1" applyFill="1" applyAlignment="1"/>
    <xf numFmtId="165" fontId="5" fillId="0" borderId="0" xfId="2" applyNumberFormat="1" applyFont="1" applyFill="1" applyAlignment="1"/>
    <xf numFmtId="0" fontId="8" fillId="0" borderId="0" xfId="0" applyFont="1" applyFill="1"/>
    <xf numFmtId="9" fontId="1" fillId="3" borderId="0" xfId="2" applyFont="1" applyFill="1"/>
    <xf numFmtId="10" fontId="1" fillId="3" borderId="0" xfId="0" applyNumberFormat="1" applyFont="1" applyFill="1"/>
    <xf numFmtId="0" fontId="1" fillId="3" borderId="0" xfId="0" applyFont="1" applyFill="1"/>
    <xf numFmtId="9" fontId="1" fillId="0" borderId="0" xfId="2" applyFont="1"/>
    <xf numFmtId="10" fontId="1" fillId="0" borderId="0" xfId="0" applyNumberFormat="1" applyFont="1"/>
    <xf numFmtId="0" fontId="1" fillId="0" borderId="0" xfId="0" applyFont="1"/>
    <xf numFmtId="166" fontId="1" fillId="0" borderId="0" xfId="1" applyFont="1"/>
    <xf numFmtId="0" fontId="4" fillId="0" borderId="0" xfId="0" applyFont="1" applyBorder="1"/>
    <xf numFmtId="0" fontId="1" fillId="0" borderId="0" xfId="0" applyFont="1" applyBorder="1"/>
    <xf numFmtId="0" fontId="0" fillId="0" borderId="0" xfId="0" applyBorder="1"/>
    <xf numFmtId="9" fontId="0" fillId="0" borderId="0" xfId="2" applyFont="1"/>
    <xf numFmtId="164" fontId="0" fillId="0" borderId="0" xfId="0" applyNumberFormat="1"/>
    <xf numFmtId="0" fontId="0" fillId="0" borderId="0" xfId="0" applyFill="1" applyBorder="1"/>
    <xf numFmtId="167" fontId="0" fillId="0" borderId="0" xfId="0" applyNumberFormat="1" applyFill="1" applyBorder="1"/>
    <xf numFmtId="0" fontId="12" fillId="0" borderId="0" xfId="0" applyFont="1"/>
    <xf numFmtId="164" fontId="9" fillId="0" borderId="0" xfId="2" applyNumberFormat="1" applyFont="1" applyFill="1" applyBorder="1" applyAlignment="1" applyProtection="1"/>
    <xf numFmtId="167" fontId="0" fillId="0" borderId="0" xfId="1" applyNumberFormat="1" applyFont="1"/>
    <xf numFmtId="2" fontId="0" fillId="0" borderId="0" xfId="1" applyNumberFormat="1" applyFont="1"/>
    <xf numFmtId="167" fontId="0" fillId="0" borderId="0" xfId="0" applyNumberFormat="1"/>
    <xf numFmtId="4" fontId="0" fillId="0" borderId="0" xfId="0" applyNumberFormat="1"/>
    <xf numFmtId="49" fontId="6" fillId="2" borderId="1" xfId="0" applyNumberFormat="1" applyFont="1" applyFill="1" applyBorder="1" applyAlignment="1" applyProtection="1">
      <alignment horizontal="center" vertical="center"/>
    </xf>
    <xf numFmtId="0" fontId="6" fillId="2" borderId="1" xfId="0" applyFont="1" applyFill="1" applyBorder="1" applyAlignment="1">
      <alignment horizontal="center" vertical="center" wrapText="1"/>
    </xf>
    <xf numFmtId="49" fontId="7" fillId="0" borderId="0"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justify" wrapText="1"/>
    </xf>
    <xf numFmtId="0" fontId="7" fillId="0" borderId="0" xfId="0" applyFont="1" applyFill="1" applyBorder="1" applyAlignment="1">
      <alignment vertical="center" wrapText="1"/>
    </xf>
    <xf numFmtId="0" fontId="8" fillId="0" borderId="0" xfId="0" applyFont="1" applyFill="1" applyBorder="1"/>
    <xf numFmtId="0" fontId="9" fillId="0" borderId="2" xfId="0" applyFont="1" applyFill="1" applyBorder="1" applyAlignment="1" applyProtection="1"/>
    <xf numFmtId="164" fontId="9" fillId="0" borderId="2" xfId="3" applyNumberFormat="1" applyFont="1" applyFill="1" applyBorder="1" applyAlignment="1" applyProtection="1"/>
    <xf numFmtId="164" fontId="11" fillId="0" borderId="2" xfId="2" applyNumberFormat="1" applyFont="1" applyFill="1" applyBorder="1" applyAlignment="1" applyProtection="1"/>
    <xf numFmtId="0" fontId="9" fillId="0" borderId="3" xfId="0" applyFont="1" applyFill="1" applyBorder="1" applyAlignment="1" applyProtection="1"/>
    <xf numFmtId="164" fontId="9" fillId="0" borderId="3" xfId="3" applyNumberFormat="1" applyFont="1" applyFill="1" applyBorder="1" applyAlignment="1" applyProtection="1"/>
    <xf numFmtId="164" fontId="11" fillId="0" borderId="3" xfId="2" applyNumberFormat="1" applyFont="1" applyFill="1" applyBorder="1" applyAlignment="1" applyProtection="1"/>
    <xf numFmtId="0" fontId="6" fillId="2" borderId="4" xfId="0" applyFont="1" applyFill="1" applyBorder="1" applyAlignment="1" applyProtection="1"/>
    <xf numFmtId="164" fontId="6" fillId="2" borderId="4" xfId="0" applyNumberFormat="1" applyFont="1" applyFill="1" applyBorder="1"/>
    <xf numFmtId="0" fontId="9" fillId="0" borderId="4" xfId="0" applyFont="1" applyFill="1" applyBorder="1" applyAlignment="1" applyProtection="1"/>
    <xf numFmtId="164" fontId="9" fillId="0" borderId="4" xfId="3" applyNumberFormat="1" applyFont="1" applyFill="1" applyBorder="1" applyAlignment="1" applyProtection="1"/>
    <xf numFmtId="164" fontId="11" fillId="0" borderId="4" xfId="2" applyNumberFormat="1" applyFont="1" applyFill="1" applyBorder="1" applyAlignment="1" applyProtection="1"/>
    <xf numFmtId="49" fontId="18" fillId="2" borderId="1" xfId="0" applyNumberFormat="1" applyFont="1" applyFill="1" applyBorder="1" applyAlignment="1" applyProtection="1">
      <alignment horizontal="center" vertical="center"/>
    </xf>
    <xf numFmtId="0" fontId="17" fillId="0" borderId="3" xfId="18" applyFill="1" applyBorder="1" applyAlignment="1">
      <alignment horizontal="left" vertical="center"/>
    </xf>
    <xf numFmtId="0" fontId="17" fillId="0" borderId="3" xfId="18" applyFill="1" applyBorder="1" applyAlignment="1">
      <alignment horizontal="left" vertical="center" wrapText="1"/>
    </xf>
    <xf numFmtId="0" fontId="17" fillId="0" borderId="2" xfId="18" applyFill="1" applyBorder="1" applyAlignment="1">
      <alignment horizontal="left" vertical="center"/>
    </xf>
    <xf numFmtId="0" fontId="19" fillId="0" borderId="3" xfId="0" applyFont="1" applyFill="1" applyBorder="1" applyAlignment="1">
      <alignment horizontal="left" vertical="center"/>
    </xf>
    <xf numFmtId="0" fontId="9" fillId="0" borderId="3" xfId="0" applyFont="1" applyFill="1" applyBorder="1" applyAlignment="1" applyProtection="1">
      <alignment vertical="center"/>
    </xf>
    <xf numFmtId="164" fontId="20" fillId="0" borderId="0" xfId="0" applyNumberFormat="1" applyFont="1" applyAlignment="1"/>
    <xf numFmtId="0" fontId="17" fillId="0" borderId="0" xfId="18"/>
    <xf numFmtId="0" fontId="1" fillId="3" borderId="0" xfId="19" applyFill="1"/>
    <xf numFmtId="0" fontId="1" fillId="4" borderId="0" xfId="19" applyFill="1"/>
    <xf numFmtId="0" fontId="1" fillId="0" borderId="0" xfId="19"/>
    <xf numFmtId="0" fontId="22" fillId="5" borderId="8" xfId="19" applyFont="1" applyFill="1" applyBorder="1" applyAlignment="1"/>
    <xf numFmtId="0" fontId="23" fillId="5" borderId="0" xfId="19" applyFont="1" applyFill="1" applyBorder="1" applyAlignment="1">
      <alignment horizontal="centerContinuous"/>
    </xf>
    <xf numFmtId="0" fontId="24" fillId="5" borderId="11" xfId="19" applyFont="1" applyFill="1" applyBorder="1" applyAlignment="1">
      <alignment horizontal="center" vertical="center"/>
    </xf>
    <xf numFmtId="0" fontId="22" fillId="0" borderId="12" xfId="19" applyFont="1" applyFill="1" applyBorder="1"/>
    <xf numFmtId="0" fontId="22" fillId="6" borderId="13" xfId="19" applyFont="1" applyFill="1" applyBorder="1" applyAlignment="1">
      <alignment horizontal="center"/>
    </xf>
    <xf numFmtId="0" fontId="23" fillId="0" borderId="13" xfId="19" applyFont="1" applyBorder="1" applyAlignment="1">
      <alignment horizontal="center"/>
    </xf>
    <xf numFmtId="0" fontId="22" fillId="0" borderId="14" xfId="19" applyFont="1" applyFill="1" applyBorder="1"/>
    <xf numFmtId="0" fontId="23" fillId="0" borderId="15" xfId="19" applyFont="1" applyBorder="1" applyAlignment="1">
      <alignment horizontal="center"/>
    </xf>
    <xf numFmtId="0" fontId="23" fillId="0" borderId="13" xfId="19" applyFont="1" applyFill="1" applyBorder="1" applyAlignment="1">
      <alignment horizontal="center"/>
    </xf>
    <xf numFmtId="0" fontId="22" fillId="0" borderId="16" xfId="19" applyFont="1" applyFill="1" applyBorder="1"/>
    <xf numFmtId="0" fontId="23" fillId="0" borderId="17" xfId="19" applyFont="1" applyBorder="1" applyAlignment="1">
      <alignment horizontal="center"/>
    </xf>
    <xf numFmtId="37" fontId="23" fillId="0" borderId="0" xfId="19" applyNumberFormat="1" applyFont="1" applyFill="1" applyBorder="1" applyAlignment="1" applyProtection="1"/>
    <xf numFmtId="2" fontId="23" fillId="0" borderId="0" xfId="19" applyNumberFormat="1" applyFont="1" applyFill="1" applyBorder="1" applyAlignment="1" applyProtection="1">
      <alignment horizontal="center"/>
    </xf>
    <xf numFmtId="2" fontId="22" fillId="0" borderId="0" xfId="19" applyNumberFormat="1" applyFont="1" applyFill="1" applyBorder="1" applyAlignment="1" applyProtection="1">
      <alignment horizontal="center"/>
    </xf>
    <xf numFmtId="37" fontId="22" fillId="0" borderId="0" xfId="19" applyNumberFormat="1" applyFont="1" applyFill="1" applyBorder="1" applyAlignment="1" applyProtection="1"/>
    <xf numFmtId="169" fontId="26" fillId="0" borderId="0" xfId="19" applyNumberFormat="1" applyFont="1" applyFill="1" applyBorder="1" applyAlignment="1" applyProtection="1">
      <alignment horizontal="left" vertical="center" wrapText="1"/>
    </xf>
    <xf numFmtId="0" fontId="26" fillId="0" borderId="0" xfId="19" applyFont="1" applyAlignment="1">
      <alignment vertical="center" wrapText="1"/>
    </xf>
    <xf numFmtId="0" fontId="23" fillId="0" borderId="0" xfId="19" applyFont="1" applyAlignment="1">
      <alignment vertical="center" wrapText="1"/>
    </xf>
    <xf numFmtId="0" fontId="1"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17" fillId="0" borderId="3" xfId="18" applyFill="1" applyBorder="1" applyAlignment="1">
      <alignment horizontal="left"/>
    </xf>
    <xf numFmtId="0" fontId="17" fillId="0" borderId="4" xfId="18" applyFill="1" applyBorder="1" applyAlignment="1">
      <alignment vertical="center" wrapText="1"/>
    </xf>
    <xf numFmtId="164" fontId="15" fillId="0" borderId="0" xfId="0" applyNumberFormat="1" applyFont="1" applyAlignment="1">
      <alignment horizontal="center"/>
    </xf>
    <xf numFmtId="0" fontId="16" fillId="0" borderId="0" xfId="0" applyNumberFormat="1" applyFont="1" applyFill="1" applyAlignment="1" applyProtection="1">
      <alignment horizontal="center"/>
    </xf>
    <xf numFmtId="49" fontId="16" fillId="0" borderId="0" xfId="0" applyNumberFormat="1" applyFont="1" applyFill="1" applyAlignment="1" applyProtection="1">
      <alignment horizontal="center"/>
    </xf>
    <xf numFmtId="0" fontId="16" fillId="0" borderId="0" xfId="0" applyFont="1" applyFill="1" applyAlignment="1">
      <alignment horizontal="center"/>
    </xf>
    <xf numFmtId="0" fontId="1" fillId="0" borderId="0" xfId="0" applyFont="1" applyAlignment="1">
      <alignment horizontal="justify" vertical="center" wrapText="1"/>
    </xf>
    <xf numFmtId="0" fontId="0" fillId="0" borderId="0" xfId="0" applyAlignment="1">
      <alignment horizontal="justify" vertical="center" wrapText="1"/>
    </xf>
    <xf numFmtId="169" fontId="22" fillId="0" borderId="0" xfId="19" applyNumberFormat="1" applyFont="1" applyFill="1" applyBorder="1" applyAlignment="1" applyProtection="1">
      <alignment horizontal="left" vertical="center" wrapText="1"/>
    </xf>
    <xf numFmtId="0" fontId="23" fillId="0" borderId="0" xfId="19" applyFont="1" applyAlignment="1">
      <alignment vertical="center" wrapText="1"/>
    </xf>
    <xf numFmtId="0" fontId="21" fillId="5" borderId="5" xfId="19" applyFont="1" applyFill="1" applyBorder="1" applyAlignment="1">
      <alignment horizontal="center" vertical="center" wrapText="1"/>
    </xf>
    <xf numFmtId="0" fontId="21" fillId="5" borderId="6" xfId="19" applyFont="1" applyFill="1" applyBorder="1" applyAlignment="1">
      <alignment horizontal="center" vertical="center" wrapText="1"/>
    </xf>
    <xf numFmtId="0" fontId="21" fillId="5" borderId="7" xfId="19" applyFont="1" applyFill="1" applyBorder="1" applyAlignment="1">
      <alignment horizontal="center" vertical="center" wrapText="1"/>
    </xf>
    <xf numFmtId="0" fontId="21" fillId="5" borderId="9" xfId="19" applyFont="1" applyFill="1" applyBorder="1" applyAlignment="1">
      <alignment horizontal="center" vertical="center"/>
    </xf>
    <xf numFmtId="0" fontId="21" fillId="5" borderId="10" xfId="19" applyFont="1" applyFill="1" applyBorder="1" applyAlignment="1">
      <alignment horizontal="center" vertical="center"/>
    </xf>
    <xf numFmtId="0" fontId="21" fillId="5" borderId="5" xfId="19" applyFont="1" applyFill="1" applyBorder="1" applyAlignment="1">
      <alignment horizontal="center" vertical="center"/>
    </xf>
    <xf numFmtId="0" fontId="21" fillId="5" borderId="7" xfId="19" applyFont="1" applyFill="1" applyBorder="1" applyAlignment="1">
      <alignment horizontal="center" vertical="center"/>
    </xf>
    <xf numFmtId="169" fontId="27" fillId="0" borderId="0" xfId="19" applyNumberFormat="1" applyFont="1" applyFill="1" applyBorder="1" applyAlignment="1" applyProtection="1">
      <alignment horizontal="left" vertical="center" wrapText="1"/>
    </xf>
    <xf numFmtId="0" fontId="26" fillId="0" borderId="0" xfId="19" applyFont="1" applyAlignment="1">
      <alignment vertical="center" wrapText="1"/>
    </xf>
    <xf numFmtId="169" fontId="26" fillId="0" borderId="0" xfId="19" applyNumberFormat="1" applyFont="1" applyFill="1" applyBorder="1" applyAlignment="1" applyProtection="1">
      <alignment horizontal="left" vertical="center" wrapText="1"/>
    </xf>
  </cellXfs>
  <cellStyles count="20">
    <cellStyle name="Euro" xfId="4"/>
    <cellStyle name="F2" xfId="5"/>
    <cellStyle name="F3" xfId="6"/>
    <cellStyle name="F4" xfId="7"/>
    <cellStyle name="F5" xfId="8"/>
    <cellStyle name="F6" xfId="9"/>
    <cellStyle name="F7" xfId="10"/>
    <cellStyle name="F8" xfId="11"/>
    <cellStyle name="Hipervínculo" xfId="18" builtinId="8"/>
    <cellStyle name="Hipervínculo 2" xfId="12"/>
    <cellStyle name="Moneda" xfId="1" builtinId="4"/>
    <cellStyle name="Normal" xfId="0" builtinId="0"/>
    <cellStyle name="Normal 2" xfId="13"/>
    <cellStyle name="Normal 3" xfId="14"/>
    <cellStyle name="Normal 4" xfId="19"/>
    <cellStyle name="Porcentaje" xfId="2" builtinId="5"/>
    <cellStyle name="Porcentaje 2" xfId="15"/>
    <cellStyle name="Porcentual 2" xfId="16"/>
    <cellStyle name="Porcentual 3" xfId="17"/>
    <cellStyle name="Porcentual 3 2"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smolej\documentos\Excel\DEUDA\CuadrosDeuda\Deuda%20Largo%20Plazo\Cr&#233;ditos%20Multilaterales\Archivos%20viejos_Nestor\Amortizaci&#243;npor-ite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s>
    <sheetDataSet>
      <sheetData sheetId="0">
        <row r="3">
          <cell r="A3" t="str">
            <v>PROYECCION DE RECURSOS 2001</v>
          </cell>
        </row>
        <row r="5">
          <cell r="A5" t="str">
            <v>EN MILLONES DE PESOS</v>
          </cell>
        </row>
        <row r="8">
          <cell r="A8" t="str">
            <v>IMPUESTOS</v>
          </cell>
          <cell r="D8" t="str">
            <v>MARZO</v>
          </cell>
        </row>
        <row r="11">
          <cell r="A11" t="str">
            <v>Ganancias</v>
          </cell>
          <cell r="D11">
            <v>777.7</v>
          </cell>
        </row>
        <row r="12">
          <cell r="A12" t="str">
            <v>Suma Fija</v>
          </cell>
          <cell r="D12">
            <v>48.332999999999998</v>
          </cell>
        </row>
        <row r="13">
          <cell r="A13" t="str">
            <v>Gcias. Neto</v>
          </cell>
          <cell r="D13">
            <v>729.36700000000008</v>
          </cell>
        </row>
        <row r="14">
          <cell r="A14" t="str">
            <v>Provincias 14%</v>
          </cell>
          <cell r="D14">
            <v>102.11138000000003</v>
          </cell>
        </row>
        <row r="15">
          <cell r="A15" t="str">
            <v>Fondo ATN</v>
          </cell>
          <cell r="D15">
            <v>14.587340000000001</v>
          </cell>
        </row>
        <row r="16">
          <cell r="A16" t="str">
            <v>Seg.Soc. 20%</v>
          </cell>
          <cell r="D16">
            <v>145.87340000000003</v>
          </cell>
        </row>
        <row r="17">
          <cell r="A17" t="str">
            <v>Gcias. Copart. Bruto</v>
          </cell>
          <cell r="D17">
            <v>466.79488000000003</v>
          </cell>
        </row>
        <row r="19">
          <cell r="A19" t="str">
            <v>IVA Neto de Reintegros</v>
          </cell>
          <cell r="D19">
            <v>1382.7</v>
          </cell>
        </row>
        <row r="20">
          <cell r="A20" t="str">
            <v>IVA BRUTO</v>
          </cell>
          <cell r="D20">
            <v>1409.7</v>
          </cell>
        </row>
        <row r="21">
          <cell r="A21" t="str">
            <v>REINTEGROS (-)</v>
          </cell>
          <cell r="D21">
            <v>27</v>
          </cell>
        </row>
        <row r="22">
          <cell r="A22" t="str">
            <v>Seg. Soc. 11%</v>
          </cell>
          <cell r="D22">
            <v>152.09700000000001</v>
          </cell>
        </row>
        <row r="23">
          <cell r="A23" t="str">
            <v>IVA Copart. Bruto</v>
          </cell>
          <cell r="D23">
            <v>1230.6030000000001</v>
          </cell>
        </row>
        <row r="26">
          <cell r="A26" t="str">
            <v>Resto Copart. Bruto</v>
          </cell>
          <cell r="D26">
            <v>204.96999999999997</v>
          </cell>
        </row>
        <row r="27">
          <cell r="A27" t="str">
            <v>Internos</v>
          </cell>
          <cell r="D27">
            <v>147.5</v>
          </cell>
        </row>
        <row r="28">
          <cell r="A28" t="str">
            <v>Presentación  Espontánea</v>
          </cell>
        </row>
        <row r="29">
          <cell r="A29" t="str">
            <v>Transferencia Inmuebles</v>
          </cell>
          <cell r="D29">
            <v>4</v>
          </cell>
        </row>
        <row r="30">
          <cell r="A30" t="str">
            <v>Premios de Juego (83,4%)</v>
          </cell>
          <cell r="D30">
            <v>4.17</v>
          </cell>
        </row>
        <row r="31">
          <cell r="A31" t="str">
            <v>Otros</v>
          </cell>
          <cell r="D31">
            <v>3.6</v>
          </cell>
        </row>
        <row r="32">
          <cell r="A32" t="str">
            <v>Gcia. Min. Presunta</v>
          </cell>
          <cell r="D32">
            <v>32</v>
          </cell>
        </row>
        <row r="33">
          <cell r="A33" t="str">
            <v>Intereses Pagados</v>
          </cell>
          <cell r="D33">
            <v>13.7</v>
          </cell>
        </row>
        <row r="35">
          <cell r="A35" t="str">
            <v>Total Impuestos</v>
          </cell>
          <cell r="D35">
            <v>2365.37</v>
          </cell>
        </row>
        <row r="37">
          <cell r="A37" t="str">
            <v>TOTAL COPART. BRUTO</v>
          </cell>
          <cell r="D37">
            <v>1902.36788</v>
          </cell>
        </row>
        <row r="38">
          <cell r="A38" t="str">
            <v>15% Pacto</v>
          </cell>
          <cell r="D38">
            <v>285.35518200000001</v>
          </cell>
        </row>
        <row r="39">
          <cell r="A39" t="str">
            <v>Fondo Compensador</v>
          </cell>
          <cell r="D39">
            <v>45.8</v>
          </cell>
        </row>
        <row r="40">
          <cell r="A40" t="str">
            <v>TOTAL COPART. NETO</v>
          </cell>
          <cell r="D40">
            <v>1571.212698</v>
          </cell>
        </row>
        <row r="42">
          <cell r="A42" t="str">
            <v>Leyes Especiales</v>
          </cell>
        </row>
        <row r="43">
          <cell r="A43" t="str">
            <v>Combustibles Naftas (100%)</v>
          </cell>
          <cell r="D43">
            <v>135</v>
          </cell>
        </row>
        <row r="44">
          <cell r="A44" t="str">
            <v>Activos(100%)</v>
          </cell>
        </row>
        <row r="45">
          <cell r="A45" t="str">
            <v>Energìa Elèctrica (100%)</v>
          </cell>
          <cell r="D45">
            <v>19.100000000000001</v>
          </cell>
        </row>
        <row r="46">
          <cell r="A46" t="str">
            <v>Bienes Personales</v>
          </cell>
          <cell r="D46">
            <v>12.1</v>
          </cell>
        </row>
        <row r="47">
          <cell r="A47" t="str">
            <v>Monotributo</v>
          </cell>
          <cell r="D47">
            <v>28.6</v>
          </cell>
        </row>
        <row r="48">
          <cell r="A48" t="str">
            <v>Internos Autom. Gasoleros</v>
          </cell>
        </row>
        <row r="49">
          <cell r="A49" t="str">
            <v>Adicional Cigarrillos</v>
          </cell>
          <cell r="D49">
            <v>17.5</v>
          </cell>
        </row>
        <row r="50">
          <cell r="A50" t="str">
            <v>Combustibles - Otros</v>
          </cell>
          <cell r="D50">
            <v>132.30000000000001</v>
          </cell>
        </row>
        <row r="51">
          <cell r="A51" t="str">
            <v>Premios de Juego (100%)</v>
          </cell>
        </row>
        <row r="52">
          <cell r="A52" t="str">
            <v>(*): ESTIMACION DNIAF DEL 11 DE AGOSTO DEL 2001</v>
          </cell>
        </row>
      </sheetData>
      <sheetData sheetId="1"/>
      <sheetData sheetId="2">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3">
          <cell r="B13">
            <v>13083.3</v>
          </cell>
          <cell r="C13">
            <v>13083.3</v>
          </cell>
          <cell r="D13">
            <v>13083.3</v>
          </cell>
          <cell r="E13">
            <v>13083.3</v>
          </cell>
          <cell r="F13">
            <v>13083.3</v>
          </cell>
          <cell r="G13">
            <v>13083.3</v>
          </cell>
          <cell r="H13">
            <v>13083.3</v>
          </cell>
          <cell r="I13">
            <v>13083.3</v>
          </cell>
          <cell r="J13">
            <v>13083.3</v>
          </cell>
          <cell r="K13">
            <v>13083.3</v>
          </cell>
          <cell r="L13">
            <v>13083.3</v>
          </cell>
          <cell r="M13">
            <v>13083.699999999983</v>
          </cell>
          <cell r="N13">
            <v>157000</v>
          </cell>
        </row>
        <row r="14">
          <cell r="N14">
            <v>0</v>
          </cell>
        </row>
        <row r="15">
          <cell r="N15">
            <v>0</v>
          </cell>
        </row>
        <row r="16">
          <cell r="B16">
            <v>0</v>
          </cell>
          <cell r="C16">
            <v>0</v>
          </cell>
          <cell r="D16">
            <v>0</v>
          </cell>
          <cell r="E16">
            <v>0</v>
          </cell>
          <cell r="F16">
            <v>0</v>
          </cell>
          <cell r="G16">
            <v>0</v>
          </cell>
          <cell r="H16">
            <v>0</v>
          </cell>
          <cell r="I16">
            <v>0</v>
          </cell>
          <cell r="J16">
            <v>0</v>
          </cell>
          <cell r="K16">
            <v>0</v>
          </cell>
          <cell r="L16">
            <v>0</v>
          </cell>
          <cell r="M16">
            <v>0</v>
          </cell>
          <cell r="N16">
            <v>0</v>
          </cell>
        </row>
        <row r="17">
          <cell r="N17">
            <v>0</v>
          </cell>
        </row>
        <row r="18">
          <cell r="N18">
            <v>0</v>
          </cell>
        </row>
        <row r="19">
          <cell r="N19">
            <v>0</v>
          </cell>
        </row>
        <row r="21">
          <cell r="B21">
            <v>0</v>
          </cell>
          <cell r="C21">
            <v>0</v>
          </cell>
          <cell r="D21">
            <v>0</v>
          </cell>
          <cell r="E21">
            <v>0</v>
          </cell>
          <cell r="F21">
            <v>0</v>
          </cell>
          <cell r="G21">
            <v>0</v>
          </cell>
          <cell r="H21">
            <v>0</v>
          </cell>
          <cell r="I21">
            <v>0</v>
          </cell>
          <cell r="J21">
            <v>0</v>
          </cell>
          <cell r="K21">
            <v>0</v>
          </cell>
          <cell r="L21">
            <v>0</v>
          </cell>
          <cell r="M21">
            <v>0</v>
          </cell>
          <cell r="N21">
            <v>0</v>
          </cell>
        </row>
        <row r="22">
          <cell r="B22">
            <v>0</v>
          </cell>
          <cell r="C22">
            <v>0</v>
          </cell>
          <cell r="D22">
            <v>0</v>
          </cell>
          <cell r="E22">
            <v>0</v>
          </cell>
          <cell r="F22">
            <v>0</v>
          </cell>
          <cell r="G22">
            <v>0</v>
          </cell>
          <cell r="H22">
            <v>0</v>
          </cell>
          <cell r="I22">
            <v>0</v>
          </cell>
          <cell r="J22">
            <v>0</v>
          </cell>
          <cell r="K22">
            <v>0</v>
          </cell>
          <cell r="L22">
            <v>0</v>
          </cell>
          <cell r="M22">
            <v>0</v>
          </cell>
          <cell r="N22">
            <v>0</v>
          </cell>
        </row>
        <row r="23">
          <cell r="B23">
            <v>0</v>
          </cell>
          <cell r="C23">
            <v>0</v>
          </cell>
          <cell r="D23">
            <v>0</v>
          </cell>
          <cell r="E23">
            <v>0</v>
          </cell>
          <cell r="F23">
            <v>0</v>
          </cell>
          <cell r="G23">
            <v>0</v>
          </cell>
          <cell r="H23">
            <v>0</v>
          </cell>
          <cell r="I23">
            <v>0</v>
          </cell>
          <cell r="J23">
            <v>0</v>
          </cell>
          <cell r="K23">
            <v>0</v>
          </cell>
          <cell r="L23">
            <v>0</v>
          </cell>
          <cell r="M23">
            <v>0</v>
          </cell>
          <cell r="N23">
            <v>0</v>
          </cell>
        </row>
        <row r="24">
          <cell r="B24">
            <v>0</v>
          </cell>
          <cell r="C24">
            <v>0</v>
          </cell>
          <cell r="D24">
            <v>0</v>
          </cell>
          <cell r="E24">
            <v>0</v>
          </cell>
          <cell r="F24">
            <v>0</v>
          </cell>
          <cell r="G24">
            <v>0</v>
          </cell>
          <cell r="H24">
            <v>0</v>
          </cell>
          <cell r="I24">
            <v>0</v>
          </cell>
          <cell r="J24">
            <v>0</v>
          </cell>
          <cell r="K24">
            <v>0</v>
          </cell>
          <cell r="L24">
            <v>0</v>
          </cell>
          <cell r="M24">
            <v>0</v>
          </cell>
          <cell r="N24">
            <v>0</v>
          </cell>
        </row>
        <row r="25">
          <cell r="B25">
            <v>452.9</v>
          </cell>
          <cell r="C25">
            <v>582.29999999999995</v>
          </cell>
          <cell r="D25">
            <v>582.29999999999995</v>
          </cell>
          <cell r="E25">
            <v>582.29999999999995</v>
          </cell>
          <cell r="F25">
            <v>582.29999999999995</v>
          </cell>
          <cell r="G25">
            <v>582.29999999999995</v>
          </cell>
          <cell r="H25">
            <v>582.29999999999995</v>
          </cell>
          <cell r="I25">
            <v>625.4</v>
          </cell>
          <cell r="J25">
            <v>582.29999999999995</v>
          </cell>
          <cell r="K25">
            <v>582.29999999999995</v>
          </cell>
          <cell r="L25">
            <v>582.29999999999995</v>
          </cell>
          <cell r="M25">
            <v>668.6</v>
          </cell>
          <cell r="N25">
            <v>6987.6</v>
          </cell>
        </row>
        <row r="26">
          <cell r="B26">
            <v>0</v>
          </cell>
          <cell r="C26">
            <v>0</v>
          </cell>
          <cell r="D26">
            <v>0</v>
          </cell>
          <cell r="E26">
            <v>0</v>
          </cell>
          <cell r="F26">
            <v>0</v>
          </cell>
          <cell r="G26">
            <v>0</v>
          </cell>
          <cell r="H26">
            <v>0</v>
          </cell>
          <cell r="I26">
            <v>0</v>
          </cell>
          <cell r="J26">
            <v>0</v>
          </cell>
          <cell r="K26">
            <v>0</v>
          </cell>
          <cell r="L26">
            <v>0</v>
          </cell>
          <cell r="M26">
            <v>0</v>
          </cell>
          <cell r="N26">
            <v>0</v>
          </cell>
        </row>
        <row r="27">
          <cell r="B27">
            <v>0</v>
          </cell>
          <cell r="C27">
            <v>0</v>
          </cell>
          <cell r="D27">
            <v>0</v>
          </cell>
          <cell r="E27">
            <v>0</v>
          </cell>
          <cell r="F27">
            <v>0</v>
          </cell>
          <cell r="G27">
            <v>0</v>
          </cell>
          <cell r="H27">
            <v>0</v>
          </cell>
          <cell r="I27">
            <v>0</v>
          </cell>
          <cell r="J27">
            <v>0</v>
          </cell>
          <cell r="K27">
            <v>0</v>
          </cell>
          <cell r="L27">
            <v>0</v>
          </cell>
          <cell r="M27">
            <v>0</v>
          </cell>
          <cell r="N27">
            <v>0</v>
          </cell>
        </row>
        <row r="28">
          <cell r="B28">
            <v>0</v>
          </cell>
          <cell r="C28">
            <v>0</v>
          </cell>
          <cell r="D28">
            <v>0</v>
          </cell>
          <cell r="E28">
            <v>0</v>
          </cell>
          <cell r="F28">
            <v>0</v>
          </cell>
          <cell r="G28">
            <v>0</v>
          </cell>
          <cell r="H28">
            <v>0</v>
          </cell>
          <cell r="I28">
            <v>0</v>
          </cell>
          <cell r="J28">
            <v>0</v>
          </cell>
          <cell r="K28">
            <v>0</v>
          </cell>
          <cell r="L28">
            <v>0</v>
          </cell>
          <cell r="M28">
            <v>0</v>
          </cell>
          <cell r="N28">
            <v>0</v>
          </cell>
        </row>
        <row r="32">
          <cell r="B32">
            <v>13536.199999999999</v>
          </cell>
          <cell r="C32">
            <v>13665.599999999999</v>
          </cell>
          <cell r="D32">
            <v>13665.599999999999</v>
          </cell>
          <cell r="E32">
            <v>13665.599999999999</v>
          </cell>
          <cell r="F32">
            <v>13665.599999999999</v>
          </cell>
          <cell r="G32">
            <v>13665.599999999999</v>
          </cell>
          <cell r="H32">
            <v>13665.599999999999</v>
          </cell>
          <cell r="I32">
            <v>13708.699999999999</v>
          </cell>
          <cell r="J32">
            <v>13665.599999999999</v>
          </cell>
          <cell r="K32">
            <v>13665.599999999999</v>
          </cell>
          <cell r="L32">
            <v>13665.599999999999</v>
          </cell>
          <cell r="M32">
            <v>13752.299999999983</v>
          </cell>
          <cell r="N32">
            <v>163987.6</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onave-BAPRO"/>
      <sheetName val="Helicóptero-BAPRO"/>
      <sheetName val="IPV-BAPRO"/>
      <sheetName val="Astillero Rio Santiago"/>
      <sheetName val="Novación- ESEBA"/>
      <sheetName val="Vialidad-BID"/>
      <sheetName val="Corfo-BID"/>
      <sheetName val="Corfo"/>
      <sheetName val="D.Arquitectura-BID"/>
      <sheetName val="D.Hidráulica-BID"/>
      <sheetName val="AGOSBA-BID"/>
      <sheetName val="Proy.ENOHSa"/>
      <sheetName val="SPAR-BID 31-12-98"/>
      <sheetName val="SPAR-BID 31-03-99"/>
      <sheetName val="PSF-BID-BIRF"/>
      <sheetName val="PSF-BIRF-3280"/>
      <sheetName val="PSF-BID-619"/>
      <sheetName val="PSF-BIRF-3877"/>
      <sheetName val="PFM-BIRF-2920"/>
      <sheetName val="PFM-BIRF-3860"/>
      <sheetName val="PFM-BID-830 y 932"/>
      <sheetName val="PFM-conjunto"/>
      <sheetName val="PFM-BID-BIRF"/>
      <sheetName val="PFM-BID-al-31-12-97"/>
      <sheetName val="PFM-BID-al-30-6-98"/>
      <sheetName val="PFM-BID-al-30-9-98"/>
      <sheetName val="PFM-BID-al-30-11-98"/>
      <sheetName val="PFM-BID-al-31-12-98"/>
      <sheetName val="PFM-BID-al-31-03-99"/>
      <sheetName val="PFM-BID-al-30-6-99"/>
      <sheetName val="PRISE (DGE)-BID"/>
      <sheetName val="Prodymes I (DGE)-BID"/>
      <sheetName val="Prodymes III (DGE)-BID"/>
      <sheetName val="Rio Reconquista-BID"/>
      <sheetName val="Rio Reconq-BIDcalendario modifi"/>
      <sheetName val="PAREFF-BID 12-98"/>
      <sheetName val="PAREFF-BID 03-99"/>
      <sheetName val="PRESSAL-BIRF"/>
      <sheetName val="Banco Arabe Español"/>
      <sheetName val="Banco Exterior de España"/>
      <sheetName val="Ins. Centrale-MOSP"/>
      <sheetName val="ICO"/>
      <sheetName val="BOCONBA"/>
      <sheetName val="Credit Lyonnais"/>
      <sheetName val="Swift Armour-Ley 11638"/>
      <sheetName val="BHN-IPV"/>
      <sheetName val="IPV (Wilde)-BH"/>
      <sheetName val="Prov. Ministerio Prod."/>
      <sheetName val="BH-Titulización(Res 1720)"/>
      <sheetName val="Unidad Ejecutora G.B."/>
      <sheetName val="IPV_BAPRO"/>
      <sheetName val="Astillero_Rio_Santiago"/>
      <sheetName val="Novación-_ESEBA"/>
      <sheetName val="D_Arquitectura-BID"/>
      <sheetName val="D_Hidráulica-BID"/>
      <sheetName val="Proy_ENOHSa"/>
      <sheetName val="SPAR-BID_31-12-98"/>
      <sheetName val="SPAR-BID_31-03-99"/>
      <sheetName val="PFM-BID-830_y_932"/>
      <sheetName val="PRISE_(DGE)-BID"/>
      <sheetName val="Prodymes_I_(DGE)-BID"/>
      <sheetName val="Prodymes_III_(DGE)-BID"/>
      <sheetName val="Rio_Reconquista-BID"/>
      <sheetName val="Rio_Reconq-BIDcalendario_modifi"/>
      <sheetName val="PAREFF-BID_12-98"/>
      <sheetName val="PAREFF-BID_03-99"/>
      <sheetName val="Banco_Arabe_Español"/>
      <sheetName val="Banco_Exterior_de_España"/>
      <sheetName val="Ins__Centrale-MOSP"/>
      <sheetName val="Credit_Lyonnais"/>
      <sheetName val="Swift_Armour-Ley_11638"/>
      <sheetName val="IPV_(Wilde)-BH"/>
      <sheetName val="Prov__Ministerio_Prod_"/>
      <sheetName val="BH-Titulización(Res_1720)"/>
      <sheetName val="Unidad_Ejecutora_G_B_"/>
      <sheetName val="Astillero_Rio_Santiago1"/>
      <sheetName val="Novación-_ESEBA1"/>
      <sheetName val="D_Arquitectura-BID1"/>
      <sheetName val="D_Hidráulica-BID1"/>
      <sheetName val="Proy_ENOHSa1"/>
      <sheetName val="SPAR-BID_31-12-981"/>
      <sheetName val="SPAR-BID_31-03-991"/>
      <sheetName val="PFM-BID-830_y_9321"/>
      <sheetName val="PRISE_(DGE)-BID1"/>
      <sheetName val="Prodymes_I_(DGE)-BID1"/>
      <sheetName val="Prodymes_III_(DGE)-BID1"/>
      <sheetName val="Rio_Reconquista-BID1"/>
      <sheetName val="Rio_Reconq-BIDcalendario_modif1"/>
      <sheetName val="PAREFF-BID_12-981"/>
      <sheetName val="PAREFF-BID_03-991"/>
      <sheetName val="Banco_Arabe_Español1"/>
      <sheetName val="Banco_Exterior_de_España1"/>
      <sheetName val="Ins__Centrale-MOSP1"/>
      <sheetName val="Credit_Lyonnais1"/>
      <sheetName val="Swift_Armour-Ley_116381"/>
      <sheetName val="IPV_(Wilde)-BH1"/>
      <sheetName val="Prov__Ministerio_Prod_1"/>
      <sheetName val="BH-Titulización(Res_1720)1"/>
      <sheetName val="Unidad_Ejecutora_G_B_1"/>
      <sheetName val="PAREFF-Nuevo Cronog"/>
      <sheetName val="Amortizaciónpor-item"/>
      <sheetName val="#¡REF"/>
      <sheetName val=""/>
      <sheetName val="Astillero_Rio_Santiago2"/>
      <sheetName val="Novación-_ESEBA2"/>
      <sheetName val="D_Arquitectura-BID2"/>
      <sheetName val="D_Hidráulica-BID2"/>
      <sheetName val="Proy_ENOHSa2"/>
      <sheetName val="SPAR-BID_31-12-982"/>
      <sheetName val="SPAR-BID_31-03-992"/>
      <sheetName val="PFM-BID-830_y_9322"/>
      <sheetName val="PRISE_(DGE)-BID2"/>
      <sheetName val="Prodymes_I_(DGE)-BID2"/>
      <sheetName val="Prodymes_III_(DGE)-BID2"/>
      <sheetName val="Rio_Reconquista-BID2"/>
      <sheetName val="Rio_Reconq-BIDcalendario_modif2"/>
      <sheetName val="PAREFF-BID_12-982"/>
      <sheetName val="PAREFF-BID_03-992"/>
      <sheetName val="Banco_Arabe_Español2"/>
      <sheetName val="Banco_Exterior_de_España2"/>
      <sheetName val="Ins__Centrale-MOSP2"/>
      <sheetName val="Credit_Lyonnais2"/>
      <sheetName val="Swift_Armour-Ley_116382"/>
      <sheetName val="IPV_(Wilde)-BH2"/>
      <sheetName val="Prov__Ministerio_Prod_2"/>
      <sheetName val="BH-Titulización(Res_1720)2"/>
      <sheetName val="Unidad_Ejecutora_G_B_2"/>
      <sheetName val="PAREFF-Nuevo_Cron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refreshError="1"/>
      <sheetData sheetId="101" refreshError="1"/>
      <sheetData sheetId="102" refreshError="1"/>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cgp-catamarca.gob.ar/datos_abiertos" TargetMode="External"/><Relationship Id="rId13" Type="http://schemas.openxmlformats.org/officeDocument/2006/relationships/hyperlink" Target="http://recaudacionrentas.sanjuan.gob.ar/2022/2022.htm" TargetMode="External"/><Relationship Id="rId18" Type="http://schemas.openxmlformats.org/officeDocument/2006/relationships/hyperlink" Target="https://dprneuquen.gob.ar/recaudacion-mensual/" TargetMode="External"/><Relationship Id="rId3" Type="http://schemas.openxmlformats.org/officeDocument/2006/relationships/hyperlink" Target="https://www.dgrsalta.gov.ar/Inicio/OtrasGestiones/Estadisticas/2022" TargetMode="External"/><Relationship Id="rId21" Type="http://schemas.openxmlformats.org/officeDocument/2006/relationships/hyperlink" Target="https://www.entrerios.gov.ar/dafee/index.php?codigo=3&amp;codsubmenu=82&amp;menu=menu&amp;modulo=indetalle3" TargetMode="External"/><Relationship Id="rId7" Type="http://schemas.openxmlformats.org/officeDocument/2006/relationships/hyperlink" Target="https://www.santafe.gov.ar/index.php/web/content/view/full/243644/(subtema)/116436" TargetMode="External"/><Relationship Id="rId12" Type="http://schemas.openxmlformats.org/officeDocument/2006/relationships/hyperlink" Target="https://finanzas.cba.gov.ar/publicacion/ingresos-tributarios/" TargetMode="External"/><Relationship Id="rId17" Type="http://schemas.openxmlformats.org/officeDocument/2006/relationships/hyperlink" Target="https://www.dgr.misiones.gov.ar/index.php/informacion-fiscal-n/documentacion-y-estadisticas/graficos-de-recaudacion/1755-2022" TargetMode="External"/><Relationship Id="rId2" Type="http://schemas.openxmlformats.org/officeDocument/2006/relationships/hyperlink" Target="https://rionegro.gov.ar/download/archivos/00015508.pdf" TargetMode="External"/><Relationship Id="rId16" Type="http://schemas.openxmlformats.org/officeDocument/2006/relationships/hyperlink" Target="https://www.rentasjujuy.gob.ar/recaudacion/" TargetMode="External"/><Relationship Id="rId20" Type="http://schemas.openxmlformats.org/officeDocument/2006/relationships/hyperlink" Target="https://www.aref.gob.ar/estadistica-tributaria/" TargetMode="External"/><Relationship Id="rId1" Type="http://schemas.openxmlformats.org/officeDocument/2006/relationships/hyperlink" Target="https://www.atm.mendoza.gov.ar/portalatm/zoneBottom/datosInteres/recaudacion/recaudacion.jsp" TargetMode="External"/><Relationship Id="rId6" Type="http://schemas.openxmlformats.org/officeDocument/2006/relationships/hyperlink" Target="https://www.formosa.gob.ar/dgr/recaudaciones" TargetMode="External"/><Relationship Id="rId11" Type="http://schemas.openxmlformats.org/officeDocument/2006/relationships/hyperlink" Target="https://atp.chaco.gob.ar/recaudacion" TargetMode="External"/><Relationship Id="rId5" Type="http://schemas.openxmlformats.org/officeDocument/2006/relationships/hyperlink" Target="https://www.asip.gob.ar/recaudacion/" TargetMode="External"/><Relationship Id="rId15" Type="http://schemas.openxmlformats.org/officeDocument/2006/relationships/hyperlink" Target="https://www.gba.gob.ar/hacienda_y_finanzas/direccion_provincial_de_politica_tributaria/recaudacion_provincial" TargetMode="External"/><Relationship Id="rId10" Type="http://schemas.openxmlformats.org/officeDocument/2006/relationships/hyperlink" Target="https://agip.gob.ar/informacion-de-utilidad/recaudacion/recaudacion" TargetMode="External"/><Relationship Id="rId19" Type="http://schemas.openxmlformats.org/officeDocument/2006/relationships/hyperlink" Target="https://dpip.sanluis.gov.ar/informes/" TargetMode="External"/><Relationship Id="rId4" Type="http://schemas.openxmlformats.org/officeDocument/2006/relationships/hyperlink" Target="http://www.rentastucuman.gob.ar/nomina/rentastuc2/nwx1ut2pa3lo/recaudacion/recaudacion_2022.pdf" TargetMode="External"/><Relationship Id="rId9" Type="http://schemas.openxmlformats.org/officeDocument/2006/relationships/hyperlink" Target="https://www.dgiplarioja.gob.ar/frontend51/page?1,principal,LR-Informes-de-Recaudacion,O,es,0," TargetMode="External"/><Relationship Id="rId14" Type="http://schemas.openxmlformats.org/officeDocument/2006/relationships/hyperlink" Target="https://contaduriageneral.lapampa.gob.ar/ano-2022/150-informe-de-recursos-mensual.html" TargetMode="External"/><Relationship Id="rId22"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Q48"/>
  <sheetViews>
    <sheetView showGridLines="0" zoomScale="80" workbookViewId="0">
      <pane xSplit="2" ySplit="7" topLeftCell="C8" activePane="bottomRight" state="frozen"/>
      <selection activeCell="M16" sqref="M16"/>
      <selection pane="topRight" activeCell="M16" sqref="M16"/>
      <selection pane="bottomLeft" activeCell="M16" sqref="M16"/>
      <selection pane="bottomRight" activeCell="N9" sqref="N9"/>
    </sheetView>
  </sheetViews>
  <sheetFormatPr baseColWidth="10" defaultRowHeight="12.75" x14ac:dyDescent="0.2"/>
  <cols>
    <col min="1" max="1" width="1.28515625" customWidth="1"/>
    <col min="2" max="2" width="26.85546875" customWidth="1"/>
    <col min="3" max="3" width="15.140625" customWidth="1"/>
    <col min="4" max="5" width="15" customWidth="1"/>
    <col min="6" max="6" width="14.5703125" customWidth="1"/>
    <col min="7" max="7" width="13.7109375" customWidth="1"/>
    <col min="8" max="8" width="14.28515625" customWidth="1"/>
    <col min="9" max="9" width="13.7109375" customWidth="1"/>
    <col min="10" max="10" width="15" customWidth="1"/>
    <col min="11" max="11" width="14.7109375" bestFit="1" customWidth="1"/>
    <col min="12" max="15" width="15" customWidth="1"/>
  </cols>
  <sheetData>
    <row r="1" spans="2:17" ht="20.25" customHeight="1" x14ac:dyDescent="0.25">
      <c r="B1" s="1"/>
      <c r="C1" s="2"/>
      <c r="D1" s="3"/>
      <c r="E1" s="3"/>
      <c r="F1" s="3"/>
      <c r="G1" s="3"/>
      <c r="H1" s="3"/>
      <c r="I1" s="3"/>
      <c r="K1" s="4"/>
    </row>
    <row r="2" spans="2:17" ht="20.25" customHeight="1" x14ac:dyDescent="0.25">
      <c r="B2" s="81" t="s">
        <v>0</v>
      </c>
      <c r="C2" s="81"/>
      <c r="D2" s="81"/>
      <c r="E2" s="81"/>
      <c r="F2" s="81"/>
      <c r="G2" s="81"/>
      <c r="H2" s="81"/>
      <c r="I2" s="81"/>
      <c r="J2" s="81"/>
      <c r="K2" s="81"/>
      <c r="L2" s="81"/>
      <c r="M2" s="81"/>
      <c r="N2" s="81"/>
      <c r="O2" s="81"/>
    </row>
    <row r="3" spans="2:17" ht="20.25" customHeight="1" x14ac:dyDescent="0.25">
      <c r="B3" s="82">
        <v>2022</v>
      </c>
      <c r="C3" s="83"/>
      <c r="D3" s="83"/>
      <c r="E3" s="83"/>
      <c r="F3" s="83"/>
      <c r="G3" s="83"/>
      <c r="H3" s="83"/>
      <c r="I3" s="83"/>
      <c r="J3" s="83"/>
      <c r="K3" s="83"/>
      <c r="L3" s="83"/>
      <c r="M3" s="83"/>
      <c r="N3" s="83"/>
      <c r="O3" s="83"/>
    </row>
    <row r="4" spans="2:17" ht="20.25" customHeight="1" x14ac:dyDescent="0.25">
      <c r="B4" s="84" t="s">
        <v>43</v>
      </c>
      <c r="C4" s="84"/>
      <c r="D4" s="84"/>
      <c r="E4" s="84"/>
      <c r="F4" s="84"/>
      <c r="G4" s="84"/>
      <c r="H4" s="84"/>
      <c r="I4" s="84"/>
      <c r="J4" s="84"/>
      <c r="K4" s="84"/>
      <c r="L4" s="84"/>
      <c r="M4" s="84"/>
      <c r="N4" s="84"/>
      <c r="O4" s="84"/>
    </row>
    <row r="5" spans="2:17" ht="20.25" customHeight="1" x14ac:dyDescent="0.4">
      <c r="C5" s="5"/>
      <c r="D5" s="6"/>
      <c r="E5" s="6"/>
      <c r="F5" s="6"/>
      <c r="G5" s="6"/>
      <c r="H5" s="7"/>
      <c r="I5" s="6"/>
    </row>
    <row r="6" spans="2:17" ht="30" customHeight="1" x14ac:dyDescent="0.2">
      <c r="B6" s="29" t="s">
        <v>45</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7">
      <c r="B7" s="31"/>
      <c r="C7" s="31"/>
      <c r="D7" s="32"/>
      <c r="E7" s="32"/>
      <c r="F7" s="33"/>
      <c r="G7" s="34"/>
      <c r="H7" s="35"/>
      <c r="I7" s="35"/>
      <c r="J7" s="35"/>
      <c r="K7" s="35"/>
      <c r="L7" s="36"/>
      <c r="M7" s="36"/>
      <c r="N7" s="36"/>
      <c r="O7" s="36"/>
    </row>
    <row r="8" spans="2:17" s="11" customFormat="1" ht="20.25" customHeight="1" x14ac:dyDescent="0.25">
      <c r="B8" s="37" t="s">
        <v>14</v>
      </c>
      <c r="C8" s="38">
        <v>63607.762420380008</v>
      </c>
      <c r="D8" s="38">
        <v>59649.700520320002</v>
      </c>
      <c r="E8" s="38">
        <v>65658.817034890017</v>
      </c>
      <c r="F8" s="38">
        <v>74722.879061100015</v>
      </c>
      <c r="G8" s="38">
        <v>80183.052721729982</v>
      </c>
      <c r="H8" s="38">
        <v>86689.81029111</v>
      </c>
      <c r="I8" s="38">
        <v>98074.046228000007</v>
      </c>
      <c r="J8" s="38">
        <v>95519.71806146999</v>
      </c>
      <c r="K8" s="38">
        <v>102564.62844477998</v>
      </c>
      <c r="L8" s="38">
        <v>109297.34802872001</v>
      </c>
      <c r="M8" s="38">
        <v>108270.44706985007</v>
      </c>
      <c r="N8" s="38">
        <v>115200.18679779999</v>
      </c>
      <c r="O8" s="39">
        <f>SUM(C8:N8)</f>
        <v>1059438.3966801499</v>
      </c>
      <c r="P8" s="9"/>
      <c r="Q8" s="10"/>
    </row>
    <row r="9" spans="2:17" s="14" customFormat="1" ht="20.25" customHeight="1" x14ac:dyDescent="0.25">
      <c r="B9" s="40" t="s">
        <v>15</v>
      </c>
      <c r="C9" s="41">
        <v>1120.8390416699999</v>
      </c>
      <c r="D9" s="41">
        <v>1003.7338818399999</v>
      </c>
      <c r="E9" s="41">
        <v>1136.5701588200004</v>
      </c>
      <c r="F9" s="41">
        <v>1141.7854135599996</v>
      </c>
      <c r="G9" s="41">
        <v>1136.2186443400005</v>
      </c>
      <c r="H9" s="41">
        <v>1751.6117512000001</v>
      </c>
      <c r="I9" s="41">
        <v>1574.1007874399993</v>
      </c>
      <c r="J9" s="41">
        <v>1783.4066486000011</v>
      </c>
      <c r="K9" s="41">
        <v>1982.8104630099988</v>
      </c>
      <c r="L9" s="41">
        <v>1969.6715239500008</v>
      </c>
      <c r="M9" s="41">
        <v>2254.5843694699997</v>
      </c>
      <c r="N9" s="41">
        <v>0</v>
      </c>
      <c r="O9" s="42">
        <f t="shared" ref="O9:O31" si="0">SUM(C9:N9)</f>
        <v>16855.3326839</v>
      </c>
      <c r="P9" s="12"/>
      <c r="Q9" s="13"/>
    </row>
    <row r="10" spans="2:17" s="14" customFormat="1" ht="20.25" customHeight="1" x14ac:dyDescent="0.25">
      <c r="B10" s="40" t="s">
        <v>16</v>
      </c>
      <c r="C10" s="41">
        <v>15934</v>
      </c>
      <c r="D10" s="41">
        <v>14649</v>
      </c>
      <c r="E10" s="41">
        <v>15466</v>
      </c>
      <c r="F10" s="41">
        <v>17349</v>
      </c>
      <c r="G10" s="41">
        <v>19013</v>
      </c>
      <c r="H10" s="41">
        <v>20255</v>
      </c>
      <c r="I10" s="41">
        <v>22465</v>
      </c>
      <c r="J10" s="41">
        <v>22806</v>
      </c>
      <c r="K10" s="41">
        <v>24916</v>
      </c>
      <c r="L10" s="41">
        <v>25865</v>
      </c>
      <c r="M10" s="41">
        <v>26656</v>
      </c>
      <c r="N10" s="41">
        <v>27711</v>
      </c>
      <c r="O10" s="42">
        <f t="shared" si="0"/>
        <v>253085</v>
      </c>
      <c r="P10" s="12"/>
      <c r="Q10" s="13"/>
    </row>
    <row r="11" spans="2:17" s="14" customFormat="1" ht="20.25" customHeight="1" x14ac:dyDescent="0.25">
      <c r="B11" s="40" t="s">
        <v>17</v>
      </c>
      <c r="C11" s="41">
        <v>0</v>
      </c>
      <c r="D11" s="41">
        <v>0</v>
      </c>
      <c r="E11" s="41">
        <v>0</v>
      </c>
      <c r="F11" s="41">
        <v>0</v>
      </c>
      <c r="G11" s="41">
        <v>0</v>
      </c>
      <c r="H11" s="41">
        <v>0</v>
      </c>
      <c r="I11" s="41">
        <v>0</v>
      </c>
      <c r="J11" s="41">
        <v>0</v>
      </c>
      <c r="K11" s="41">
        <v>0</v>
      </c>
      <c r="L11" s="41">
        <v>0</v>
      </c>
      <c r="M11" s="41">
        <v>0</v>
      </c>
      <c r="N11" s="41">
        <v>0</v>
      </c>
      <c r="O11" s="42">
        <f t="shared" si="0"/>
        <v>0</v>
      </c>
      <c r="P11" s="12"/>
      <c r="Q11" s="13"/>
    </row>
    <row r="12" spans="2:17" s="14" customFormat="1" ht="20.25" customHeight="1" x14ac:dyDescent="0.25">
      <c r="B12" s="40" t="s">
        <v>18</v>
      </c>
      <c r="C12" s="41">
        <v>2185.4967838699999</v>
      </c>
      <c r="D12" s="41">
        <v>2115.6564627299999</v>
      </c>
      <c r="E12" s="41">
        <v>2303.1269349999998</v>
      </c>
      <c r="F12" s="41">
        <v>2533.8571557800001</v>
      </c>
      <c r="G12" s="41">
        <v>2905.5839941899999</v>
      </c>
      <c r="H12" s="41">
        <v>3125.91018932</v>
      </c>
      <c r="I12" s="41">
        <v>3416.1621316199999</v>
      </c>
      <c r="J12" s="41">
        <v>3398.6732217099998</v>
      </c>
      <c r="K12" s="41">
        <v>3656.0810360999999</v>
      </c>
      <c r="L12" s="41">
        <v>4070.1727162299999</v>
      </c>
      <c r="M12" s="41">
        <v>4094.6362994299998</v>
      </c>
      <c r="N12" s="41">
        <v>4345.0419599999996</v>
      </c>
      <c r="O12" s="42">
        <f t="shared" si="0"/>
        <v>38150.398885980001</v>
      </c>
      <c r="P12" s="12"/>
      <c r="Q12" s="13"/>
    </row>
    <row r="13" spans="2:17" s="14" customFormat="1" ht="20.25" customHeight="1" x14ac:dyDescent="0.25">
      <c r="B13" s="40" t="s">
        <v>92</v>
      </c>
      <c r="C13" s="41">
        <v>2789.9312928499999</v>
      </c>
      <c r="D13" s="41">
        <v>2583.0518635900003</v>
      </c>
      <c r="E13" s="41">
        <v>2833.3696002299998</v>
      </c>
      <c r="F13" s="41">
        <v>3141.1947314699996</v>
      </c>
      <c r="G13" s="41">
        <v>3168.2924925700004</v>
      </c>
      <c r="H13" s="41">
        <v>3367.4851994400001</v>
      </c>
      <c r="I13" s="41">
        <v>4255.6570042200001</v>
      </c>
      <c r="J13" s="41">
        <v>4371.8222494199999</v>
      </c>
      <c r="K13" s="41">
        <v>4771.3895692899996</v>
      </c>
      <c r="L13" s="41">
        <v>4817.19452533</v>
      </c>
      <c r="M13" s="41">
        <v>5228.2888018000003</v>
      </c>
      <c r="N13" s="41">
        <v>5663.8495320500006</v>
      </c>
      <c r="O13" s="42">
        <f t="shared" si="0"/>
        <v>46991.526862259998</v>
      </c>
      <c r="P13" s="12"/>
      <c r="Q13" s="13"/>
    </row>
    <row r="14" spans="2:17" s="14" customFormat="1" ht="20.25" customHeight="1" x14ac:dyDescent="0.25">
      <c r="B14" s="40" t="s">
        <v>20</v>
      </c>
      <c r="C14" s="41">
        <v>4635.609676</v>
      </c>
      <c r="D14" s="41">
        <v>3968.0218810000001</v>
      </c>
      <c r="E14" s="41">
        <v>4096.6457899999996</v>
      </c>
      <c r="F14" s="41">
        <v>4755.9931349999997</v>
      </c>
      <c r="G14" s="41">
        <v>5004.3611840000003</v>
      </c>
      <c r="H14" s="41">
        <v>5348.0985069999997</v>
      </c>
      <c r="I14" s="41">
        <v>6092.7137039999998</v>
      </c>
      <c r="J14" s="41">
        <v>6334.6842329999999</v>
      </c>
      <c r="K14" s="41">
        <v>6740.8352930000001</v>
      </c>
      <c r="L14" s="41">
        <v>7131.4665489999998</v>
      </c>
      <c r="M14" s="41">
        <v>7052.7154680000003</v>
      </c>
      <c r="N14" s="41">
        <v>7909.281935</v>
      </c>
      <c r="O14" s="42">
        <f t="shared" si="0"/>
        <v>69070.427355000007</v>
      </c>
      <c r="P14" s="12"/>
      <c r="Q14" s="13"/>
    </row>
    <row r="15" spans="2:17" s="14" customFormat="1" ht="20.25" customHeight="1" x14ac:dyDescent="0.25">
      <c r="B15" s="40" t="s">
        <v>21</v>
      </c>
      <c r="C15" s="41">
        <v>1052.02909931</v>
      </c>
      <c r="D15" s="41">
        <v>916.51192555</v>
      </c>
      <c r="E15" s="41">
        <v>976.98066446999997</v>
      </c>
      <c r="F15" s="41">
        <v>1182.7663770500001</v>
      </c>
      <c r="G15" s="41">
        <v>1209.4410841399999</v>
      </c>
      <c r="H15" s="41">
        <v>1254.32015426</v>
      </c>
      <c r="I15" s="41">
        <v>1500.49283707</v>
      </c>
      <c r="J15" s="41">
        <v>1496.05354536</v>
      </c>
      <c r="K15" s="41">
        <v>1701.6368010199999</v>
      </c>
      <c r="L15" s="41">
        <v>1660.81916716</v>
      </c>
      <c r="M15" s="41">
        <v>1783.5781381199999</v>
      </c>
      <c r="N15" s="41">
        <v>1954.17034979</v>
      </c>
      <c r="O15" s="42">
        <f t="shared" si="0"/>
        <v>16688.800143300003</v>
      </c>
      <c r="P15" s="12"/>
      <c r="Q15" s="13"/>
    </row>
    <row r="16" spans="2:17" s="14" customFormat="1" ht="20.25" customHeight="1" x14ac:dyDescent="0.25">
      <c r="B16" s="40" t="s">
        <v>22</v>
      </c>
      <c r="C16" s="41">
        <v>1624.866211</v>
      </c>
      <c r="D16" s="41">
        <v>1457.088411</v>
      </c>
      <c r="E16" s="41">
        <v>1498.391875</v>
      </c>
      <c r="F16" s="41">
        <v>1666.748797</v>
      </c>
      <c r="G16" s="41">
        <v>1837.6927989999999</v>
      </c>
      <c r="H16" s="41">
        <v>1827.1761919999999</v>
      </c>
      <c r="I16" s="41">
        <v>2116.9751080000001</v>
      </c>
      <c r="J16" s="41">
        <v>2284.1364410000001</v>
      </c>
      <c r="K16" s="41">
        <v>2398.0888629999999</v>
      </c>
      <c r="L16" s="41">
        <v>2488.378909</v>
      </c>
      <c r="M16" s="41">
        <v>2656.2369530000001</v>
      </c>
      <c r="N16" s="41">
        <v>2808.2302060000002</v>
      </c>
      <c r="O16" s="42">
        <f t="shared" si="0"/>
        <v>24664.010765000003</v>
      </c>
      <c r="P16" s="12"/>
      <c r="Q16" s="13"/>
    </row>
    <row r="17" spans="2:17" s="11" customFormat="1" ht="20.25" customHeight="1" x14ac:dyDescent="0.25">
      <c r="B17" s="40" t="s">
        <v>23</v>
      </c>
      <c r="C17" s="41">
        <v>1986.5674256099999</v>
      </c>
      <c r="D17" s="41">
        <v>1941.61829921</v>
      </c>
      <c r="E17" s="41">
        <v>1874.46329545</v>
      </c>
      <c r="F17" s="41">
        <v>2214.5354691100001</v>
      </c>
      <c r="G17" s="41">
        <v>2529.9847833200001</v>
      </c>
      <c r="H17" s="41">
        <v>2793.3464696400001</v>
      </c>
      <c r="I17" s="41">
        <v>2953.7479407999999</v>
      </c>
      <c r="J17" s="41">
        <v>3073.4713428800001</v>
      </c>
      <c r="K17" s="41">
        <v>4207.8943351500002</v>
      </c>
      <c r="L17" s="41">
        <v>0</v>
      </c>
      <c r="M17" s="41">
        <v>0</v>
      </c>
      <c r="N17" s="41">
        <v>0</v>
      </c>
      <c r="O17" s="42">
        <f t="shared" si="0"/>
        <v>23575.629361170002</v>
      </c>
      <c r="P17" s="9"/>
      <c r="Q17" s="10"/>
    </row>
    <row r="18" spans="2:17" s="14" customFormat="1" ht="20.25" customHeight="1" x14ac:dyDescent="0.25">
      <c r="B18" s="40" t="s">
        <v>24</v>
      </c>
      <c r="C18" s="41">
        <v>737.42455772999995</v>
      </c>
      <c r="D18" s="41">
        <v>596.34806065999999</v>
      </c>
      <c r="E18" s="41">
        <v>669.05267679999997</v>
      </c>
      <c r="F18" s="41">
        <v>732.93393831000003</v>
      </c>
      <c r="G18" s="41">
        <v>794.86297735999995</v>
      </c>
      <c r="H18" s="41">
        <v>867.86302549000004</v>
      </c>
      <c r="I18" s="41">
        <v>965.08541854299995</v>
      </c>
      <c r="J18" s="41">
        <v>1051.9722459300001</v>
      </c>
      <c r="K18" s="41">
        <v>1127.8132020029998</v>
      </c>
      <c r="L18" s="41">
        <v>1193.9681023000001</v>
      </c>
      <c r="M18" s="41">
        <v>1346.7949867100001</v>
      </c>
      <c r="N18" s="41">
        <v>1504.8364957700001</v>
      </c>
      <c r="O18" s="42">
        <f t="shared" si="0"/>
        <v>11588.955687606</v>
      </c>
      <c r="P18" s="12"/>
      <c r="Q18" s="13"/>
    </row>
    <row r="19" spans="2:17" s="14" customFormat="1" ht="20.25" customHeight="1" x14ac:dyDescent="0.25">
      <c r="B19" s="40" t="s">
        <v>25</v>
      </c>
      <c r="C19" s="41">
        <v>6815.2756410000002</v>
      </c>
      <c r="D19" s="41">
        <v>6525.0879150000001</v>
      </c>
      <c r="E19" s="41">
        <v>6633.6134149999998</v>
      </c>
      <c r="F19" s="41">
        <v>7882.9435604999999</v>
      </c>
      <c r="G19" s="41">
        <v>8485.1486939999995</v>
      </c>
      <c r="H19" s="41">
        <v>8272.2385799999993</v>
      </c>
      <c r="I19" s="41">
        <v>9777.1449429999993</v>
      </c>
      <c r="J19" s="41">
        <v>10673.847335</v>
      </c>
      <c r="K19" s="41">
        <v>10903.034059</v>
      </c>
      <c r="L19" s="41">
        <v>11468.663772</v>
      </c>
      <c r="M19" s="41">
        <v>12420.675590000001</v>
      </c>
      <c r="N19" s="41">
        <v>12973.069982999999</v>
      </c>
      <c r="O19" s="42">
        <f t="shared" si="0"/>
        <v>112830.74348749999</v>
      </c>
      <c r="P19" s="12"/>
      <c r="Q19" s="13"/>
    </row>
    <row r="20" spans="2:17" s="14" customFormat="1" ht="20.25" customHeight="1" x14ac:dyDescent="0.25">
      <c r="B20" s="40" t="s">
        <v>26</v>
      </c>
      <c r="C20" s="41">
        <v>6509.5227483400004</v>
      </c>
      <c r="D20" s="41">
        <v>6203.7649265099999</v>
      </c>
      <c r="E20" s="41">
        <v>6580.2258476599991</v>
      </c>
      <c r="F20" s="41">
        <v>7463.3177802099999</v>
      </c>
      <c r="G20" s="41">
        <v>8438.0228296000005</v>
      </c>
      <c r="H20" s="41">
        <v>9132.3274697500001</v>
      </c>
      <c r="I20" s="41">
        <v>9654.1466540300007</v>
      </c>
      <c r="J20" s="41">
        <v>11276.680390879999</v>
      </c>
      <c r="K20" s="41">
        <v>11404.8054787</v>
      </c>
      <c r="L20" s="41">
        <v>11605.37394093</v>
      </c>
      <c r="M20" s="41">
        <v>0</v>
      </c>
      <c r="N20" s="41">
        <v>0</v>
      </c>
      <c r="O20" s="42">
        <f>SUM(C20:N20)</f>
        <v>88268.188066610004</v>
      </c>
      <c r="P20" s="15"/>
      <c r="Q20" s="13"/>
    </row>
    <row r="21" spans="2:17" s="14" customFormat="1" ht="20.25" customHeight="1" x14ac:dyDescent="0.25">
      <c r="B21" s="40" t="s">
        <v>27</v>
      </c>
      <c r="C21" s="41">
        <v>6599.9378344699999</v>
      </c>
      <c r="D21" s="41">
        <v>6182.1576065999998</v>
      </c>
      <c r="E21" s="41">
        <v>6364.4846841400004</v>
      </c>
      <c r="F21" s="41">
        <v>7544.4281652</v>
      </c>
      <c r="G21" s="41">
        <v>8485.16208405</v>
      </c>
      <c r="H21" s="41">
        <v>8504.1223260000006</v>
      </c>
      <c r="I21" s="41">
        <v>10197.63704369</v>
      </c>
      <c r="J21" s="41">
        <v>11158.72432101</v>
      </c>
      <c r="K21" s="41">
        <v>11473.28575961</v>
      </c>
      <c r="L21" s="41">
        <v>11842.876595350001</v>
      </c>
      <c r="M21" s="41">
        <v>12539.0832245</v>
      </c>
      <c r="N21" s="41">
        <v>13249.37884707</v>
      </c>
      <c r="O21" s="42">
        <f t="shared" si="0"/>
        <v>114141.27849169</v>
      </c>
      <c r="P21" s="15"/>
      <c r="Q21" s="13"/>
    </row>
    <row r="22" spans="2:17" s="14" customFormat="1" ht="20.25" customHeight="1" x14ac:dyDescent="0.25">
      <c r="B22" s="40" t="s">
        <v>28</v>
      </c>
      <c r="C22" s="41">
        <v>2711.91787127</v>
      </c>
      <c r="D22" s="41">
        <v>2499.1390255000001</v>
      </c>
      <c r="E22" s="41">
        <v>2554.1106942900001</v>
      </c>
      <c r="F22" s="41">
        <v>2799.6668302100002</v>
      </c>
      <c r="G22" s="41">
        <v>3096.7152314700002</v>
      </c>
      <c r="H22" s="41">
        <v>2889.53900484</v>
      </c>
      <c r="I22" s="41">
        <v>3466.5302286699998</v>
      </c>
      <c r="J22" s="41">
        <v>3720.0426890499998</v>
      </c>
      <c r="K22" s="41">
        <v>3949.3286625800001</v>
      </c>
      <c r="L22" s="41">
        <v>4102.4443336100003</v>
      </c>
      <c r="M22" s="41">
        <v>4433.3478906099999</v>
      </c>
      <c r="N22" s="41">
        <v>4748.9849960900001</v>
      </c>
      <c r="O22" s="42">
        <f t="shared" si="0"/>
        <v>40971.767458189999</v>
      </c>
      <c r="P22" s="15"/>
      <c r="Q22" s="13"/>
    </row>
    <row r="23" spans="2:17" s="14" customFormat="1" ht="20.25" customHeight="1" x14ac:dyDescent="0.25">
      <c r="B23" s="40" t="s">
        <v>29</v>
      </c>
      <c r="C23" s="41">
        <v>3863.0852434399999</v>
      </c>
      <c r="D23" s="41">
        <v>3622.21098338</v>
      </c>
      <c r="E23" s="41">
        <v>3868.9639222000001</v>
      </c>
      <c r="F23" s="41">
        <v>4490.3244508099997</v>
      </c>
      <c r="G23" s="41">
        <v>4927.9991764099996</v>
      </c>
      <c r="H23" s="41">
        <v>5414.3671493100001</v>
      </c>
      <c r="I23" s="41">
        <v>6130.0765247500003</v>
      </c>
      <c r="J23" s="41">
        <v>7200.17185728</v>
      </c>
      <c r="K23" s="41">
        <v>7164.9698114800003</v>
      </c>
      <c r="L23" s="41">
        <v>7256.2622458899996</v>
      </c>
      <c r="M23" s="41">
        <v>7631.5507139800002</v>
      </c>
      <c r="N23" s="41">
        <v>7481.78373302</v>
      </c>
      <c r="O23" s="42">
        <f t="shared" si="0"/>
        <v>69051.765811949997</v>
      </c>
      <c r="P23" s="15"/>
      <c r="Q23" s="13"/>
    </row>
    <row r="24" spans="2:17" s="14" customFormat="1" ht="20.25" customHeight="1" x14ac:dyDescent="0.25">
      <c r="B24" s="40" t="s">
        <v>30</v>
      </c>
      <c r="C24" s="41">
        <v>1473.164497</v>
      </c>
      <c r="D24" s="41">
        <v>1258.6644200000001</v>
      </c>
      <c r="E24" s="41">
        <v>1481.649416</v>
      </c>
      <c r="F24" s="41">
        <v>1568.198836</v>
      </c>
      <c r="G24" s="41">
        <v>1685.0390640000001</v>
      </c>
      <c r="H24" s="41">
        <v>1740.540798</v>
      </c>
      <c r="I24" s="41">
        <v>2059.3667580000001</v>
      </c>
      <c r="J24" s="41">
        <v>2082.165923</v>
      </c>
      <c r="K24" s="41">
        <v>2132.7613270000002</v>
      </c>
      <c r="L24" s="41">
        <v>2217.07222</v>
      </c>
      <c r="M24" s="41">
        <v>2398.5924460000001</v>
      </c>
      <c r="N24" s="41">
        <v>2379.499296</v>
      </c>
      <c r="O24" s="42">
        <f t="shared" si="0"/>
        <v>22476.715000999997</v>
      </c>
      <c r="P24" s="15"/>
      <c r="Q24" s="13"/>
    </row>
    <row r="25" spans="2:17" s="14" customFormat="1" ht="20.25" customHeight="1" x14ac:dyDescent="0.25">
      <c r="B25" s="40" t="s">
        <v>31</v>
      </c>
      <c r="C25" s="41">
        <v>1836.9218782400001</v>
      </c>
      <c r="D25" s="41">
        <v>1666.7564950799999</v>
      </c>
      <c r="E25" s="41">
        <v>1743.0769874699999</v>
      </c>
      <c r="F25" s="41">
        <v>2005.71606479</v>
      </c>
      <c r="G25" s="41">
        <v>2134.4341396700001</v>
      </c>
      <c r="H25" s="41">
        <v>2253.9745497499998</v>
      </c>
      <c r="I25" s="41">
        <v>2469.11785693</v>
      </c>
      <c r="J25" s="41">
        <v>2583.3629017500002</v>
      </c>
      <c r="K25" s="41">
        <v>2945.0713393999999</v>
      </c>
      <c r="L25" s="41">
        <v>2905.35373097</v>
      </c>
      <c r="M25" s="41">
        <v>3095.1313180799998</v>
      </c>
      <c r="N25" s="41">
        <v>3151.15649992</v>
      </c>
      <c r="O25" s="42">
        <f t="shared" si="0"/>
        <v>28790.07376205</v>
      </c>
      <c r="P25" s="15"/>
      <c r="Q25" s="13"/>
    </row>
    <row r="26" spans="2:17" s="14" customFormat="1" ht="20.25" customHeight="1" x14ac:dyDescent="0.25">
      <c r="B26" s="40" t="s">
        <v>32</v>
      </c>
      <c r="C26" s="41">
        <v>2387.8364701999999</v>
      </c>
      <c r="D26" s="41">
        <v>2214.8690845800002</v>
      </c>
      <c r="E26" s="41">
        <v>2247.8633071300001</v>
      </c>
      <c r="F26" s="41">
        <v>2582.71643051</v>
      </c>
      <c r="G26" s="41">
        <v>2568.9898089399999</v>
      </c>
      <c r="H26" s="41">
        <v>2814.0824869100002</v>
      </c>
      <c r="I26" s="41">
        <v>3239.3041971399998</v>
      </c>
      <c r="J26" s="41">
        <v>3233.7741500500001</v>
      </c>
      <c r="K26" s="41">
        <v>3547.8455508100001</v>
      </c>
      <c r="L26" s="41">
        <v>3505.0484248500002</v>
      </c>
      <c r="M26" s="41">
        <v>3894.3262383400001</v>
      </c>
      <c r="N26" s="41">
        <v>4341.9156480600004</v>
      </c>
      <c r="O26" s="42">
        <f t="shared" si="0"/>
        <v>36578.571797520002</v>
      </c>
      <c r="P26" s="15"/>
      <c r="Q26" s="13"/>
    </row>
    <row r="27" spans="2:17" s="14" customFormat="1" ht="20.25" customHeight="1" x14ac:dyDescent="0.25">
      <c r="B27" s="40" t="s">
        <v>33</v>
      </c>
      <c r="C27" s="41">
        <v>15298.79</v>
      </c>
      <c r="D27" s="41">
        <v>13908.27</v>
      </c>
      <c r="E27" s="41">
        <v>14200.76</v>
      </c>
      <c r="F27" s="41">
        <v>17121.61</v>
      </c>
      <c r="G27" s="41">
        <v>18556.21</v>
      </c>
      <c r="H27" s="41">
        <v>20150.05</v>
      </c>
      <c r="I27" s="41">
        <v>22240.18</v>
      </c>
      <c r="J27" s="41">
        <v>21707.07</v>
      </c>
      <c r="K27" s="41">
        <v>24322.26</v>
      </c>
      <c r="L27" s="41">
        <v>24595.83</v>
      </c>
      <c r="M27" s="41">
        <v>25608.93</v>
      </c>
      <c r="N27" s="41">
        <v>26477.42</v>
      </c>
      <c r="O27" s="42">
        <f t="shared" si="0"/>
        <v>244187.38</v>
      </c>
      <c r="P27" s="15"/>
      <c r="Q27" s="13"/>
    </row>
    <row r="28" spans="2:17" s="11" customFormat="1" ht="20.25" customHeight="1" x14ac:dyDescent="0.25">
      <c r="B28" s="40" t="s">
        <v>34</v>
      </c>
      <c r="C28" s="41">
        <v>0</v>
      </c>
      <c r="D28" s="41">
        <v>0</v>
      </c>
      <c r="E28" s="41">
        <v>0</v>
      </c>
      <c r="F28" s="41">
        <v>0</v>
      </c>
      <c r="G28" s="41">
        <v>0</v>
      </c>
      <c r="H28" s="41">
        <v>0</v>
      </c>
      <c r="I28" s="41">
        <v>0</v>
      </c>
      <c r="J28" s="41">
        <v>0</v>
      </c>
      <c r="K28" s="41">
        <v>0</v>
      </c>
      <c r="L28" s="41">
        <v>0</v>
      </c>
      <c r="M28" s="41">
        <v>0</v>
      </c>
      <c r="N28" s="41">
        <v>0</v>
      </c>
      <c r="O28" s="42">
        <f t="shared" si="0"/>
        <v>0</v>
      </c>
      <c r="P28" s="12"/>
      <c r="Q28" s="10"/>
    </row>
    <row r="29" spans="2:17" s="14" customFormat="1" ht="20.25" customHeight="1" x14ac:dyDescent="0.25">
      <c r="B29" s="40" t="s">
        <v>35</v>
      </c>
      <c r="C29" s="41">
        <v>5497.3747240000002</v>
      </c>
      <c r="D29" s="41">
        <v>4957.1509109999997</v>
      </c>
      <c r="E29" s="41">
        <v>5056.0915299999997</v>
      </c>
      <c r="F29" s="41">
        <v>5935.598618</v>
      </c>
      <c r="G29" s="41">
        <v>6241.3140400000002</v>
      </c>
      <c r="H29" s="41">
        <v>6561.3020349999997</v>
      </c>
      <c r="I29" s="41">
        <v>7432.2624390000001</v>
      </c>
      <c r="J29" s="41">
        <v>7780.8786959999998</v>
      </c>
      <c r="K29" s="41">
        <v>8382.3173490000008</v>
      </c>
      <c r="L29" s="41">
        <v>8671.8457149999995</v>
      </c>
      <c r="M29" s="41">
        <v>8993.9667320000008</v>
      </c>
      <c r="N29" s="41">
        <v>9854.3924370000004</v>
      </c>
      <c r="O29" s="42">
        <f t="shared" si="0"/>
        <v>85364.495225999999</v>
      </c>
      <c r="P29" s="12"/>
      <c r="Q29" s="13"/>
    </row>
    <row r="30" spans="2:17" s="14" customFormat="1" ht="20.25" customHeight="1" x14ac:dyDescent="0.25">
      <c r="B30" s="40" t="s">
        <v>36</v>
      </c>
      <c r="C30" s="41">
        <v>1203.0082919000001</v>
      </c>
      <c r="D30" s="41">
        <v>934.61001243999999</v>
      </c>
      <c r="E30" s="41">
        <v>1044.2</v>
      </c>
      <c r="F30" s="41">
        <v>1293.9000000000001</v>
      </c>
      <c r="G30" s="41">
        <v>1279.5</v>
      </c>
      <c r="H30" s="41">
        <v>1432.7</v>
      </c>
      <c r="I30" s="41">
        <v>1795</v>
      </c>
      <c r="J30" s="41">
        <v>1672</v>
      </c>
      <c r="K30" s="41">
        <v>1814.4</v>
      </c>
      <c r="L30" s="41">
        <v>1746.2</v>
      </c>
      <c r="M30" s="41">
        <v>1997.05455033</v>
      </c>
      <c r="N30" s="41">
        <v>1999.3770470299999</v>
      </c>
      <c r="O30" s="42">
        <f t="shared" si="0"/>
        <v>18211.949901700002</v>
      </c>
      <c r="P30" s="12"/>
      <c r="Q30" s="13"/>
    </row>
    <row r="31" spans="2:17" s="14" customFormat="1" ht="20.25" customHeight="1" x14ac:dyDescent="0.25">
      <c r="B31" s="45" t="s">
        <v>37</v>
      </c>
      <c r="C31" s="46">
        <v>47378.400000000001</v>
      </c>
      <c r="D31" s="46">
        <v>44415</v>
      </c>
      <c r="E31" s="46">
        <v>43795.4</v>
      </c>
      <c r="F31" s="46">
        <v>52626.5</v>
      </c>
      <c r="G31" s="46">
        <v>55637.2</v>
      </c>
      <c r="H31" s="46">
        <v>61207.3</v>
      </c>
      <c r="I31" s="46">
        <v>66484.5</v>
      </c>
      <c r="J31" s="46">
        <v>71054.899999999994</v>
      </c>
      <c r="K31" s="46">
        <v>81030.8</v>
      </c>
      <c r="L31" s="46">
        <v>88021.1</v>
      </c>
      <c r="M31" s="46">
        <v>92653.8</v>
      </c>
      <c r="N31" s="46">
        <v>98795.199999999997</v>
      </c>
      <c r="O31" s="47">
        <f t="shared" si="0"/>
        <v>803100.1</v>
      </c>
      <c r="P31" s="12"/>
      <c r="Q31" s="13"/>
    </row>
    <row r="32" spans="2:17" ht="22.5" customHeight="1" x14ac:dyDescent="0.25">
      <c r="B32" s="43" t="s">
        <v>13</v>
      </c>
      <c r="C32" s="44">
        <f>SUM(C8:C31)</f>
        <v>197249.76170827998</v>
      </c>
      <c r="D32" s="44">
        <f t="shared" ref="D32:O32" si="1">SUM(D8:D31)</f>
        <v>183268.41268599001</v>
      </c>
      <c r="E32" s="44">
        <f t="shared" si="1"/>
        <v>192083.85783455</v>
      </c>
      <c r="F32" s="44">
        <f t="shared" si="1"/>
        <v>222756.61481460996</v>
      </c>
      <c r="G32" s="44">
        <f t="shared" si="1"/>
        <v>239318.22574879002</v>
      </c>
      <c r="H32" s="44">
        <f t="shared" si="1"/>
        <v>257653.16617902002</v>
      </c>
      <c r="I32" s="44">
        <f t="shared" si="1"/>
        <v>288359.24780490296</v>
      </c>
      <c r="J32" s="44">
        <f t="shared" si="1"/>
        <v>296263.55625338992</v>
      </c>
      <c r="K32" s="44">
        <f t="shared" si="1"/>
        <v>323138.05734493298</v>
      </c>
      <c r="L32" s="44">
        <f t="shared" si="1"/>
        <v>336432.09050029004</v>
      </c>
      <c r="M32" s="44">
        <f t="shared" si="1"/>
        <v>335009.74079022009</v>
      </c>
      <c r="N32" s="44">
        <f t="shared" si="1"/>
        <v>352548.77576360002</v>
      </c>
      <c r="O32" s="44">
        <f t="shared" si="1"/>
        <v>3224081.5074285758</v>
      </c>
      <c r="P32" s="12"/>
    </row>
    <row r="33" spans="2:15" ht="16.5" customHeight="1" x14ac:dyDescent="0.2">
      <c r="B33" s="16"/>
      <c r="C33" s="16"/>
      <c r="D33" s="16"/>
      <c r="E33" s="16"/>
      <c r="F33" s="17"/>
      <c r="G33" s="17"/>
      <c r="H33" s="17"/>
      <c r="I33" s="17"/>
      <c r="J33" s="18"/>
      <c r="K33" s="18"/>
      <c r="L33" s="18"/>
      <c r="M33" s="18"/>
      <c r="N33" s="18"/>
    </row>
    <row r="34" spans="2:15" ht="12.75" customHeight="1" x14ac:dyDescent="0.2">
      <c r="B34" s="78" t="s">
        <v>93</v>
      </c>
      <c r="C34" s="77"/>
      <c r="D34" s="77"/>
      <c r="E34" s="77"/>
      <c r="F34" s="77"/>
      <c r="G34" s="77"/>
      <c r="H34" s="77"/>
      <c r="I34" s="77"/>
      <c r="J34" s="77"/>
      <c r="K34" s="77"/>
      <c r="L34" s="77"/>
      <c r="M34" s="77"/>
      <c r="N34" s="77"/>
      <c r="O34" s="77"/>
    </row>
    <row r="35" spans="2:15" ht="14.25" customHeight="1" x14ac:dyDescent="0.2">
      <c r="C35" s="19"/>
    </row>
    <row r="36" spans="2:15" ht="14.25" customHeight="1" x14ac:dyDescent="0.2">
      <c r="C36" s="20"/>
      <c r="E36" s="20"/>
      <c r="F36" s="20"/>
    </row>
    <row r="37" spans="2:15" x14ac:dyDescent="0.2">
      <c r="B37" s="21"/>
      <c r="C37" s="22"/>
      <c r="D37" s="22"/>
      <c r="E37" s="22"/>
      <c r="F37" s="22"/>
      <c r="G37" s="22"/>
      <c r="H37" s="22"/>
      <c r="I37" s="22"/>
      <c r="J37" s="22"/>
      <c r="K37" s="22"/>
      <c r="L37" s="22"/>
      <c r="M37" s="22"/>
      <c r="N37" s="22"/>
      <c r="O37" s="22"/>
    </row>
    <row r="38" spans="2:15" x14ac:dyDescent="0.2">
      <c r="B38" s="21"/>
      <c r="C38" s="22"/>
      <c r="D38" s="22"/>
      <c r="E38" s="22"/>
    </row>
    <row r="39" spans="2:15" ht="20.25" x14ac:dyDescent="0.3">
      <c r="B39" s="21"/>
      <c r="C39" s="22"/>
      <c r="D39" s="22"/>
      <c r="E39" s="22"/>
      <c r="F39" s="23"/>
    </row>
    <row r="40" spans="2:15" x14ac:dyDescent="0.2">
      <c r="B40" s="21"/>
      <c r="C40" s="22"/>
      <c r="D40" s="22"/>
      <c r="E40" s="22"/>
    </row>
    <row r="41" spans="2:15" ht="14.25" x14ac:dyDescent="0.2">
      <c r="B41" s="21"/>
      <c r="C41" s="24"/>
      <c r="D41" s="24"/>
      <c r="E41" s="24"/>
    </row>
    <row r="42" spans="2:15" x14ac:dyDescent="0.2">
      <c r="C42" s="25"/>
      <c r="D42" s="25"/>
      <c r="E42" s="25"/>
    </row>
    <row r="43" spans="2:15" x14ac:dyDescent="0.2">
      <c r="C43" s="26"/>
      <c r="D43" s="27"/>
      <c r="E43" s="27"/>
    </row>
    <row r="44" spans="2:15" x14ac:dyDescent="0.2">
      <c r="C44" s="27"/>
      <c r="D44" s="27"/>
      <c r="E44" s="27"/>
    </row>
    <row r="45" spans="2:15" x14ac:dyDescent="0.2">
      <c r="C45" s="27"/>
      <c r="D45" s="27"/>
      <c r="E45" s="27"/>
    </row>
    <row r="46" spans="2:15" x14ac:dyDescent="0.2">
      <c r="C46" s="27"/>
      <c r="D46" s="27"/>
      <c r="E46" s="27"/>
    </row>
    <row r="47" spans="2:15" x14ac:dyDescent="0.2">
      <c r="C47" s="28"/>
      <c r="D47" s="28"/>
      <c r="E47" s="28"/>
    </row>
    <row r="48" spans="2:15" x14ac:dyDescent="0.2">
      <c r="C48" s="26"/>
      <c r="D48" s="26"/>
      <c r="E48" s="26"/>
    </row>
  </sheetData>
  <mergeCells count="3">
    <mergeCell ref="B2:O2"/>
    <mergeCell ref="B3:O3"/>
    <mergeCell ref="B4:O4"/>
  </mergeCells>
  <dataValidations count="1">
    <dataValidation type="custom" errorStyle="warning" allowBlank="1" showInputMessage="1" showErrorMessage="1" errorTitle="error" error="warning" sqref="C36:G36">
      <formula1>"&gt;10"</formula1>
    </dataValidation>
  </dataValidations>
  <printOptions horizontalCentered="1" verticalCentered="1"/>
  <pageMargins left="0" right="0" top="0" bottom="0" header="0" footer="0"/>
  <pageSetup paperSize="9"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1:Q48"/>
  <sheetViews>
    <sheetView showGridLines="0" zoomScale="80" workbookViewId="0">
      <selection activeCell="N10" sqref="N10"/>
    </sheetView>
  </sheetViews>
  <sheetFormatPr baseColWidth="10" defaultRowHeight="12.75" x14ac:dyDescent="0.2"/>
  <cols>
    <col min="1" max="1" width="1.28515625" customWidth="1"/>
    <col min="2" max="2" width="26.85546875" customWidth="1"/>
    <col min="3" max="3" width="15.140625" customWidth="1"/>
    <col min="4" max="5" width="15" customWidth="1"/>
    <col min="6" max="6" width="14.5703125" customWidth="1"/>
    <col min="7" max="7" width="13.7109375" customWidth="1"/>
    <col min="8" max="8" width="14.28515625" customWidth="1"/>
    <col min="9" max="9" width="13.7109375" customWidth="1"/>
    <col min="10" max="10" width="15" customWidth="1"/>
    <col min="11" max="11" width="13.85546875" customWidth="1"/>
    <col min="12" max="15" width="15" customWidth="1"/>
  </cols>
  <sheetData>
    <row r="1" spans="2:17" ht="20.25" customHeight="1" x14ac:dyDescent="0.25">
      <c r="B1" s="1"/>
      <c r="C1" s="2"/>
      <c r="D1" s="3"/>
      <c r="E1" s="3"/>
      <c r="F1" s="3"/>
      <c r="G1" s="3"/>
      <c r="H1" s="3"/>
      <c r="I1" s="3"/>
      <c r="K1" s="4"/>
    </row>
    <row r="2" spans="2:17" ht="20.25" customHeight="1" x14ac:dyDescent="0.25">
      <c r="B2" s="81" t="s">
        <v>38</v>
      </c>
      <c r="C2" s="81"/>
      <c r="D2" s="81"/>
      <c r="E2" s="81"/>
      <c r="F2" s="81"/>
      <c r="G2" s="81"/>
      <c r="H2" s="81"/>
      <c r="I2" s="81"/>
      <c r="J2" s="81"/>
      <c r="K2" s="81"/>
      <c r="L2" s="81"/>
      <c r="M2" s="81"/>
      <c r="N2" s="81"/>
      <c r="O2" s="81"/>
    </row>
    <row r="3" spans="2:17" ht="20.25" customHeight="1" x14ac:dyDescent="0.25">
      <c r="B3" s="82">
        <v>2022</v>
      </c>
      <c r="C3" s="83"/>
      <c r="D3" s="83"/>
      <c r="E3" s="83"/>
      <c r="F3" s="83"/>
      <c r="G3" s="83"/>
      <c r="H3" s="83"/>
      <c r="I3" s="83"/>
      <c r="J3" s="83"/>
      <c r="K3" s="83"/>
      <c r="L3" s="83"/>
      <c r="M3" s="83"/>
      <c r="N3" s="83"/>
      <c r="O3" s="83"/>
    </row>
    <row r="4" spans="2:17" ht="20.25" customHeight="1" x14ac:dyDescent="0.25">
      <c r="B4" s="84" t="s">
        <v>43</v>
      </c>
      <c r="C4" s="84"/>
      <c r="D4" s="84"/>
      <c r="E4" s="84"/>
      <c r="F4" s="84"/>
      <c r="G4" s="84"/>
      <c r="H4" s="84"/>
      <c r="I4" s="84"/>
      <c r="J4" s="84"/>
      <c r="K4" s="84"/>
      <c r="L4" s="84"/>
      <c r="M4" s="84"/>
      <c r="N4" s="84"/>
      <c r="O4" s="84"/>
    </row>
    <row r="5" spans="2:17" ht="20.25" customHeight="1" x14ac:dyDescent="0.4">
      <c r="C5" s="5"/>
      <c r="D5" s="6"/>
      <c r="E5" s="6"/>
      <c r="F5" s="6"/>
      <c r="G5" s="6"/>
      <c r="H5" s="7"/>
      <c r="I5" s="6"/>
    </row>
    <row r="6" spans="2:17" ht="30" customHeight="1" x14ac:dyDescent="0.2">
      <c r="B6" s="29" t="s">
        <v>45</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7">
      <c r="B7" s="31"/>
      <c r="C7" s="31"/>
      <c r="D7" s="32"/>
      <c r="E7" s="32"/>
      <c r="F7" s="33"/>
      <c r="G7" s="34"/>
      <c r="H7" s="35"/>
      <c r="I7" s="35"/>
      <c r="J7" s="35"/>
      <c r="K7" s="35"/>
      <c r="L7" s="36"/>
      <c r="M7" s="36"/>
      <c r="N7" s="36"/>
      <c r="O7" s="36"/>
    </row>
    <row r="8" spans="2:17" s="11" customFormat="1" ht="20.25" customHeight="1" x14ac:dyDescent="0.25">
      <c r="B8" s="37" t="s">
        <v>14</v>
      </c>
      <c r="C8" s="38">
        <v>1063.6567856700001</v>
      </c>
      <c r="D8" s="38">
        <v>15602.851942220001</v>
      </c>
      <c r="E8" s="38">
        <v>12430.073442100002</v>
      </c>
      <c r="F8" s="38">
        <v>8324.9294855700009</v>
      </c>
      <c r="G8" s="38">
        <v>3668.5386492300004</v>
      </c>
      <c r="H8" s="38">
        <v>14756.541147050002</v>
      </c>
      <c r="I8" s="38">
        <v>2777.0352687099999</v>
      </c>
      <c r="J8" s="38">
        <v>9506.2153004100001</v>
      </c>
      <c r="K8" s="38">
        <v>9130.7026799100004</v>
      </c>
      <c r="L8" s="38">
        <v>8506.9931808430156</v>
      </c>
      <c r="M8" s="38">
        <v>8644.3045363720812</v>
      </c>
      <c r="N8" s="38">
        <v>2061.3563003749696</v>
      </c>
      <c r="O8" s="39">
        <f>SUM(C8:N8)</f>
        <v>96473.198718460088</v>
      </c>
      <c r="P8" s="9"/>
      <c r="Q8" s="10"/>
    </row>
    <row r="9" spans="2:17" s="14" customFormat="1" ht="20.25" customHeight="1" x14ac:dyDescent="0.25">
      <c r="B9" s="40" t="s">
        <v>15</v>
      </c>
      <c r="C9" s="41">
        <v>9.5030370499999997</v>
      </c>
      <c r="D9" s="41">
        <v>29.348408629999998</v>
      </c>
      <c r="E9" s="41">
        <v>79.634195939999998</v>
      </c>
      <c r="F9" s="41">
        <v>16.920325890000015</v>
      </c>
      <c r="G9" s="41">
        <v>35.299104709999995</v>
      </c>
      <c r="H9" s="41">
        <v>47.944792089999993</v>
      </c>
      <c r="I9" s="41">
        <v>14.436868309999994</v>
      </c>
      <c r="J9" s="41">
        <v>45.929136100000022</v>
      </c>
      <c r="K9" s="41">
        <v>23.526963249999994</v>
      </c>
      <c r="L9" s="41">
        <v>25.79177193999999</v>
      </c>
      <c r="M9" s="41">
        <v>15.142049100000008</v>
      </c>
      <c r="N9" s="41">
        <v>0</v>
      </c>
      <c r="O9" s="42">
        <f t="shared" ref="O9:O31" si="0">SUM(C9:N9)</f>
        <v>343.47665301000001</v>
      </c>
      <c r="P9" s="12"/>
      <c r="Q9" s="13"/>
    </row>
    <row r="10" spans="2:17" s="14" customFormat="1" ht="20.25" customHeight="1" x14ac:dyDescent="0.25">
      <c r="B10" s="40" t="s">
        <v>16</v>
      </c>
      <c r="C10" s="41">
        <v>2751</v>
      </c>
      <c r="D10" s="41">
        <v>5307</v>
      </c>
      <c r="E10" s="41">
        <v>2542</v>
      </c>
      <c r="F10" s="41">
        <v>3098</v>
      </c>
      <c r="G10" s="41">
        <v>7110</v>
      </c>
      <c r="H10" s="41">
        <v>2080</v>
      </c>
      <c r="I10" s="41">
        <v>2071</v>
      </c>
      <c r="J10" s="41">
        <v>2209</v>
      </c>
      <c r="K10" s="41">
        <v>2431</v>
      </c>
      <c r="L10" s="41">
        <v>2027</v>
      </c>
      <c r="M10" s="41">
        <v>2085</v>
      </c>
      <c r="N10" s="41">
        <v>2148</v>
      </c>
      <c r="O10" s="42">
        <f t="shared" si="0"/>
        <v>35859</v>
      </c>
      <c r="P10" s="12"/>
      <c r="Q10" s="13"/>
    </row>
    <row r="11" spans="2:17" s="14" customFormat="1" ht="20.25" customHeight="1" x14ac:dyDescent="0.25">
      <c r="B11" s="40" t="s">
        <v>17</v>
      </c>
      <c r="C11" s="41">
        <v>0</v>
      </c>
      <c r="D11" s="41">
        <v>0</v>
      </c>
      <c r="E11" s="41">
        <v>0</v>
      </c>
      <c r="F11" s="41">
        <v>0</v>
      </c>
      <c r="G11" s="41">
        <v>0</v>
      </c>
      <c r="H11" s="41">
        <v>0</v>
      </c>
      <c r="I11" s="41">
        <v>0</v>
      </c>
      <c r="J11" s="41">
        <v>0</v>
      </c>
      <c r="K11" s="41">
        <v>0</v>
      </c>
      <c r="L11" s="41">
        <v>0</v>
      </c>
      <c r="M11" s="41">
        <v>0</v>
      </c>
      <c r="N11" s="41">
        <v>0</v>
      </c>
      <c r="O11" s="42">
        <f t="shared" si="0"/>
        <v>0</v>
      </c>
      <c r="P11" s="12"/>
      <c r="Q11" s="13"/>
    </row>
    <row r="12" spans="2:17" s="14" customFormat="1" ht="20.25" customHeight="1" x14ac:dyDescent="0.25">
      <c r="B12" s="40" t="s">
        <v>18</v>
      </c>
      <c r="C12" s="41">
        <v>20.549072429999999</v>
      </c>
      <c r="D12" s="41">
        <v>11.75741882</v>
      </c>
      <c r="E12" s="41">
        <v>15.335342580000001</v>
      </c>
      <c r="F12" s="41">
        <v>23.500928259999998</v>
      </c>
      <c r="G12" s="41">
        <v>18.96536343</v>
      </c>
      <c r="H12" s="41">
        <v>10.912262289999999</v>
      </c>
      <c r="I12" s="41">
        <v>9.4747996000000008</v>
      </c>
      <c r="J12" s="41">
        <v>8.3316178399999998</v>
      </c>
      <c r="K12" s="41">
        <v>5.6035222999999998</v>
      </c>
      <c r="L12" s="41">
        <v>5.9118024499999997</v>
      </c>
      <c r="M12" s="41">
        <v>9.8456095300000008</v>
      </c>
      <c r="N12" s="41">
        <v>20.906987999999998</v>
      </c>
      <c r="O12" s="42">
        <f t="shared" si="0"/>
        <v>161.09472753</v>
      </c>
      <c r="P12" s="12"/>
      <c r="Q12" s="13"/>
    </row>
    <row r="13" spans="2:17" s="14" customFormat="1" ht="20.25" customHeight="1" x14ac:dyDescent="0.25">
      <c r="B13" s="40" t="s">
        <v>19</v>
      </c>
      <c r="C13" s="41">
        <v>1.1954509799999999</v>
      </c>
      <c r="D13" s="41">
        <v>2.6130677900000001</v>
      </c>
      <c r="E13" s="41">
        <v>11.520538759999999</v>
      </c>
      <c r="F13" s="41">
        <v>2.6577646699999997</v>
      </c>
      <c r="G13" s="41">
        <v>2.2414654999999999</v>
      </c>
      <c r="H13" s="41">
        <v>4.4176942300000004</v>
      </c>
      <c r="I13" s="41">
        <v>2.2469326600000001</v>
      </c>
      <c r="J13" s="41">
        <v>1.9950695900000002</v>
      </c>
      <c r="K13" s="41">
        <v>3.80174937</v>
      </c>
      <c r="L13" s="41">
        <v>2.6235192899999999</v>
      </c>
      <c r="M13" s="41">
        <v>4.3508926700000004</v>
      </c>
      <c r="N13" s="41">
        <v>2.9029850000000001</v>
      </c>
      <c r="O13" s="42">
        <f t="shared" si="0"/>
        <v>42.567130509999998</v>
      </c>
      <c r="P13" s="12"/>
      <c r="Q13" s="13"/>
    </row>
    <row r="14" spans="2:17" s="14" customFormat="1" ht="20.25" customHeight="1" x14ac:dyDescent="0.25">
      <c r="B14" s="40" t="s">
        <v>20</v>
      </c>
      <c r="C14" s="41">
        <v>194.48030700000001</v>
      </c>
      <c r="D14" s="41">
        <v>1863.536233</v>
      </c>
      <c r="E14" s="41">
        <v>254.00515300000001</v>
      </c>
      <c r="F14" s="41">
        <v>295.35362500000002</v>
      </c>
      <c r="G14" s="41">
        <v>2591.472088</v>
      </c>
      <c r="H14" s="41">
        <v>275.11012899999997</v>
      </c>
      <c r="I14" s="41">
        <v>1137.098923</v>
      </c>
      <c r="J14" s="41">
        <v>969.878243</v>
      </c>
      <c r="K14" s="41">
        <v>350.86537800000002</v>
      </c>
      <c r="L14" s="41">
        <v>1953.460024</v>
      </c>
      <c r="M14" s="41">
        <v>338.01328899999999</v>
      </c>
      <c r="N14" s="41">
        <v>1955.897125</v>
      </c>
      <c r="O14" s="42">
        <f t="shared" si="0"/>
        <v>12179.170517</v>
      </c>
      <c r="P14" s="12"/>
      <c r="Q14" s="13"/>
    </row>
    <row r="15" spans="2:17" s="14" customFormat="1" ht="20.25" customHeight="1" x14ac:dyDescent="0.25">
      <c r="B15" s="40" t="s">
        <v>21</v>
      </c>
      <c r="C15" s="41">
        <v>5.4308609199999998</v>
      </c>
      <c r="D15" s="41">
        <v>9.3567669000000002</v>
      </c>
      <c r="E15" s="41">
        <v>24.639122319999998</v>
      </c>
      <c r="F15" s="41">
        <v>9.8765147300000002</v>
      </c>
      <c r="G15" s="41">
        <v>12.79737727</v>
      </c>
      <c r="H15" s="41">
        <v>14.016144990000001</v>
      </c>
      <c r="I15" s="41">
        <v>11.94810796</v>
      </c>
      <c r="J15" s="41">
        <v>11.58602492</v>
      </c>
      <c r="K15" s="41">
        <v>10.459628540000001</v>
      </c>
      <c r="L15" s="41">
        <v>10.3888686</v>
      </c>
      <c r="M15" s="41">
        <v>8.5707827699999992</v>
      </c>
      <c r="N15" s="41">
        <v>9.9086604600000001</v>
      </c>
      <c r="O15" s="42">
        <f t="shared" si="0"/>
        <v>138.97886037999999</v>
      </c>
      <c r="P15" s="12"/>
      <c r="Q15" s="13"/>
    </row>
    <row r="16" spans="2:17" s="14" customFormat="1" ht="20.25" customHeight="1" x14ac:dyDescent="0.25">
      <c r="B16" s="40" t="s">
        <v>22</v>
      </c>
      <c r="C16" s="41">
        <v>125.493262</v>
      </c>
      <c r="D16" s="41">
        <v>325.66574100000003</v>
      </c>
      <c r="E16" s="41">
        <v>162.26216099999999</v>
      </c>
      <c r="F16" s="41">
        <v>52.214081</v>
      </c>
      <c r="G16" s="41">
        <v>36.902873999999997</v>
      </c>
      <c r="H16" s="41">
        <v>29.287023000000001</v>
      </c>
      <c r="I16" s="41">
        <v>38.034984000000001</v>
      </c>
      <c r="J16" s="41">
        <v>37.343031000000003</v>
      </c>
      <c r="K16" s="41">
        <v>34.000816</v>
      </c>
      <c r="L16" s="41">
        <v>28.892769999999999</v>
      </c>
      <c r="M16" s="41">
        <v>30.133011</v>
      </c>
      <c r="N16" s="41">
        <v>40.541172000000003</v>
      </c>
      <c r="O16" s="42">
        <f t="shared" si="0"/>
        <v>940.77092600000003</v>
      </c>
      <c r="P16" s="12"/>
      <c r="Q16" s="13"/>
    </row>
    <row r="17" spans="2:17" s="11" customFormat="1" ht="20.25" customHeight="1" x14ac:dyDescent="0.25">
      <c r="B17" s="40" t="s">
        <v>23</v>
      </c>
      <c r="C17" s="41">
        <v>84.23130968000001</v>
      </c>
      <c r="D17" s="41">
        <v>71.644890709999999</v>
      </c>
      <c r="E17" s="41">
        <v>147.76637855000001</v>
      </c>
      <c r="F17" s="41">
        <v>759.82055103000005</v>
      </c>
      <c r="G17" s="41">
        <v>498.60185551000001</v>
      </c>
      <c r="H17" s="41">
        <v>480.25954558000001</v>
      </c>
      <c r="I17" s="41">
        <v>484.51382439999998</v>
      </c>
      <c r="J17" s="41">
        <v>305.88320457999998</v>
      </c>
      <c r="K17" s="41">
        <v>519.72505177999994</v>
      </c>
      <c r="L17" s="41">
        <v>0</v>
      </c>
      <c r="M17" s="41">
        <v>0</v>
      </c>
      <c r="N17" s="41">
        <v>0</v>
      </c>
      <c r="O17" s="42">
        <f t="shared" si="0"/>
        <v>3352.4466118199998</v>
      </c>
      <c r="P17" s="9"/>
      <c r="Q17" s="10"/>
    </row>
    <row r="18" spans="2:17" s="14" customFormat="1" ht="20.25" customHeight="1" x14ac:dyDescent="0.25">
      <c r="B18" s="40" t="s">
        <v>24</v>
      </c>
      <c r="C18" s="41">
        <v>5.3166750299999999</v>
      </c>
      <c r="D18" s="41">
        <v>12.07481347</v>
      </c>
      <c r="E18" s="41">
        <v>51.69316139</v>
      </c>
      <c r="F18" s="41">
        <v>21.822270889999999</v>
      </c>
      <c r="G18" s="41">
        <v>11.22603528</v>
      </c>
      <c r="H18" s="41">
        <v>10.031712819999999</v>
      </c>
      <c r="I18" s="41">
        <v>10.17153444</v>
      </c>
      <c r="J18" s="41">
        <v>10.326577319999998</v>
      </c>
      <c r="K18" s="41">
        <v>8.5769559899999983</v>
      </c>
      <c r="L18" s="41">
        <v>7.2463780699999996</v>
      </c>
      <c r="M18" s="41">
        <v>7.2259652799999996</v>
      </c>
      <c r="N18" s="41">
        <v>6.9733762199999996</v>
      </c>
      <c r="O18" s="42">
        <f t="shared" si="0"/>
        <v>162.68545619999998</v>
      </c>
      <c r="P18" s="12"/>
      <c r="Q18" s="13"/>
    </row>
    <row r="19" spans="2:17" s="14" customFormat="1" ht="20.25" customHeight="1" x14ac:dyDescent="0.25">
      <c r="B19" s="40" t="s">
        <v>25</v>
      </c>
      <c r="C19" s="41">
        <v>83.236124000000004</v>
      </c>
      <c r="D19" s="41">
        <v>327.08819599999998</v>
      </c>
      <c r="E19" s="41">
        <v>1377.477738</v>
      </c>
      <c r="F19" s="41">
        <v>214.67029757</v>
      </c>
      <c r="G19" s="41">
        <v>429.43915399999997</v>
      </c>
      <c r="H19" s="41">
        <v>192.503829</v>
      </c>
      <c r="I19" s="41">
        <v>423.56948299999999</v>
      </c>
      <c r="J19" s="41">
        <v>208.78316799999999</v>
      </c>
      <c r="K19" s="41">
        <v>454.53885100000002</v>
      </c>
      <c r="L19" s="41">
        <v>212.98731900000001</v>
      </c>
      <c r="M19" s="41">
        <v>464.89277700000002</v>
      </c>
      <c r="N19" s="41">
        <v>365.06222300000002</v>
      </c>
      <c r="O19" s="42">
        <f t="shared" si="0"/>
        <v>4754.2491595700003</v>
      </c>
      <c r="P19" s="12"/>
      <c r="Q19" s="13"/>
    </row>
    <row r="20" spans="2:17" s="14" customFormat="1" ht="20.25" customHeight="1" x14ac:dyDescent="0.25">
      <c r="B20" s="40" t="s">
        <v>26</v>
      </c>
      <c r="C20" s="41">
        <v>378.27739210999999</v>
      </c>
      <c r="D20" s="41">
        <v>397.93784122</v>
      </c>
      <c r="E20" s="41">
        <v>422.94342433000003</v>
      </c>
      <c r="F20" s="41">
        <v>37.734847170000002</v>
      </c>
      <c r="G20" s="41">
        <v>27.796661060000002</v>
      </c>
      <c r="H20" s="41">
        <v>29.697889180000001</v>
      </c>
      <c r="I20" s="41">
        <v>27.077669759999999</v>
      </c>
      <c r="J20" s="41">
        <v>34.45320753</v>
      </c>
      <c r="K20" s="41">
        <v>27.61117668</v>
      </c>
      <c r="L20" s="41">
        <v>25.241349459999999</v>
      </c>
      <c r="M20" s="41">
        <v>0</v>
      </c>
      <c r="N20" s="41">
        <v>0</v>
      </c>
      <c r="O20" s="42">
        <f t="shared" si="0"/>
        <v>1408.7714584999999</v>
      </c>
      <c r="P20" s="15"/>
      <c r="Q20" s="13"/>
    </row>
    <row r="21" spans="2:17" s="14" customFormat="1" ht="20.25" customHeight="1" x14ac:dyDescent="0.25">
      <c r="B21" s="40" t="s">
        <v>27</v>
      </c>
      <c r="C21" s="41">
        <v>600.42970176999995</v>
      </c>
      <c r="D21" s="41">
        <v>201.5304476</v>
      </c>
      <c r="E21" s="41">
        <v>260.03283185999999</v>
      </c>
      <c r="F21" s="41">
        <v>225.22064609</v>
      </c>
      <c r="G21" s="41">
        <v>199.97207818000001</v>
      </c>
      <c r="H21" s="41">
        <v>211.82827294000001</v>
      </c>
      <c r="I21" s="41">
        <v>628.76318618000005</v>
      </c>
      <c r="J21" s="41">
        <v>297.87162085</v>
      </c>
      <c r="K21" s="41">
        <v>195.52865754000001</v>
      </c>
      <c r="L21" s="41">
        <v>154.76651108999999</v>
      </c>
      <c r="M21" s="41">
        <v>176.75542737999999</v>
      </c>
      <c r="N21" s="41">
        <v>240.50824408</v>
      </c>
      <c r="O21" s="42">
        <f t="shared" si="0"/>
        <v>3393.2076255600005</v>
      </c>
      <c r="P21" s="15"/>
      <c r="Q21" s="13"/>
    </row>
    <row r="22" spans="2:17" s="14" customFormat="1" ht="20.25" customHeight="1" x14ac:dyDescent="0.25">
      <c r="B22" s="40" t="s">
        <v>28</v>
      </c>
      <c r="C22" s="41">
        <v>329.55647462000002</v>
      </c>
      <c r="D22" s="41">
        <v>422.20273617999999</v>
      </c>
      <c r="E22" s="41">
        <v>585.49403636</v>
      </c>
      <c r="F22" s="41">
        <v>271.23175760999999</v>
      </c>
      <c r="G22" s="41">
        <v>173.21391623</v>
      </c>
      <c r="H22" s="41">
        <v>109.32559472</v>
      </c>
      <c r="I22" s="41">
        <v>176.55014693000001</v>
      </c>
      <c r="J22" s="41">
        <v>123.89222596</v>
      </c>
      <c r="K22" s="41">
        <v>183.71913674999999</v>
      </c>
      <c r="L22" s="41">
        <v>119.39325122</v>
      </c>
      <c r="M22" s="41">
        <v>187.55224426000001</v>
      </c>
      <c r="N22" s="41">
        <v>153.45648582000001</v>
      </c>
      <c r="O22" s="42">
        <f t="shared" si="0"/>
        <v>2835.5880066599998</v>
      </c>
      <c r="P22" s="15"/>
      <c r="Q22" s="13"/>
    </row>
    <row r="23" spans="2:17" s="14" customFormat="1" ht="20.25" customHeight="1" x14ac:dyDescent="0.25">
      <c r="B23" s="40" t="s">
        <v>29</v>
      </c>
      <c r="C23" s="41">
        <v>14.22617756</v>
      </c>
      <c r="D23" s="41">
        <v>20.22342304</v>
      </c>
      <c r="E23" s="41">
        <v>61.727367989999998</v>
      </c>
      <c r="F23" s="41">
        <v>23.198408579999999</v>
      </c>
      <c r="G23" s="41">
        <v>17.845523759999999</v>
      </c>
      <c r="H23" s="41">
        <v>44.532072040000003</v>
      </c>
      <c r="I23" s="41">
        <v>17.950903189999998</v>
      </c>
      <c r="J23" s="41">
        <v>19.71885773</v>
      </c>
      <c r="K23" s="41">
        <v>51.119231190000001</v>
      </c>
      <c r="L23" s="41">
        <v>20.293428609999999</v>
      </c>
      <c r="M23" s="41">
        <v>52.015948109999997</v>
      </c>
      <c r="N23" s="41">
        <v>26.732204450000001</v>
      </c>
      <c r="O23" s="42">
        <f t="shared" si="0"/>
        <v>369.58354624999998</v>
      </c>
      <c r="P23" s="15"/>
      <c r="Q23" s="13"/>
    </row>
    <row r="24" spans="2:17" s="14" customFormat="1" ht="20.25" customHeight="1" x14ac:dyDescent="0.25">
      <c r="B24" s="40" t="s">
        <v>30</v>
      </c>
      <c r="C24" s="41">
        <v>70.768799999999999</v>
      </c>
      <c r="D24" s="41">
        <v>337.72596700000003</v>
      </c>
      <c r="E24" s="41">
        <v>91.716166999999999</v>
      </c>
      <c r="F24" s="41">
        <v>72.983079000000004</v>
      </c>
      <c r="G24" s="41">
        <v>75.702932000000004</v>
      </c>
      <c r="H24" s="41">
        <v>77.669212999999999</v>
      </c>
      <c r="I24" s="41">
        <v>93.360860000000002</v>
      </c>
      <c r="J24" s="41">
        <v>105.320171</v>
      </c>
      <c r="K24" s="41">
        <v>71.869566000000006</v>
      </c>
      <c r="L24" s="41">
        <v>74.693797000000004</v>
      </c>
      <c r="M24" s="41">
        <v>74.663032000000001</v>
      </c>
      <c r="N24" s="41">
        <v>69.588342999999995</v>
      </c>
      <c r="O24" s="42">
        <f t="shared" si="0"/>
        <v>1216.0619269999997</v>
      </c>
      <c r="P24" s="15"/>
      <c r="Q24" s="13"/>
    </row>
    <row r="25" spans="2:17" s="14" customFormat="1" ht="20.25" customHeight="1" x14ac:dyDescent="0.25">
      <c r="B25" s="40" t="s">
        <v>31</v>
      </c>
      <c r="C25" s="41">
        <v>44.620643000000001</v>
      </c>
      <c r="D25" s="41">
        <v>84.456416300000001</v>
      </c>
      <c r="E25" s="41">
        <v>195.24346377000001</v>
      </c>
      <c r="F25" s="41">
        <v>77.34854455</v>
      </c>
      <c r="G25" s="41">
        <v>121.2234181</v>
      </c>
      <c r="H25" s="41">
        <v>62.960681659999999</v>
      </c>
      <c r="I25" s="41">
        <v>77.324029620000005</v>
      </c>
      <c r="J25" s="41">
        <v>60.687658089999999</v>
      </c>
      <c r="K25" s="41">
        <v>67.558980329999997</v>
      </c>
      <c r="L25" s="41">
        <v>53.085654249999997</v>
      </c>
      <c r="M25" s="41">
        <v>71.605728260000006</v>
      </c>
      <c r="N25" s="41">
        <v>64.544031889999999</v>
      </c>
      <c r="O25" s="42">
        <f t="shared" si="0"/>
        <v>980.6592498199999</v>
      </c>
      <c r="P25" s="15"/>
      <c r="Q25" s="13"/>
    </row>
    <row r="26" spans="2:17" s="14" customFormat="1" ht="20.25" customHeight="1" x14ac:dyDescent="0.25">
      <c r="B26" s="40" t="s">
        <v>32</v>
      </c>
      <c r="C26" s="41">
        <v>0.10027957</v>
      </c>
      <c r="D26" s="41">
        <v>1.431262E-2</v>
      </c>
      <c r="E26" s="41">
        <v>0.10733036</v>
      </c>
      <c r="F26" s="41">
        <v>0.35161587999999999</v>
      </c>
      <c r="G26" s="41">
        <v>0.23080919999999999</v>
      </c>
      <c r="H26" s="41">
        <v>0.89061904000000003</v>
      </c>
      <c r="I26" s="41">
        <v>0.42488388999999999</v>
      </c>
      <c r="J26" s="41">
        <v>0.47195197999999999</v>
      </c>
      <c r="K26" s="41">
        <v>0.30492492999999998</v>
      </c>
      <c r="L26" s="41">
        <v>0.18159096</v>
      </c>
      <c r="M26" s="41">
        <v>0.14507063000000001</v>
      </c>
      <c r="N26" s="41">
        <v>7.3439300000000002E-3</v>
      </c>
      <c r="O26" s="42">
        <f t="shared" si="0"/>
        <v>3.2307329899999999</v>
      </c>
      <c r="P26" s="15"/>
      <c r="Q26" s="13"/>
    </row>
    <row r="27" spans="2:17" s="14" customFormat="1" ht="20.25" customHeight="1" x14ac:dyDescent="0.25">
      <c r="B27" s="40" t="s">
        <v>33</v>
      </c>
      <c r="C27" s="41">
        <v>396.77</v>
      </c>
      <c r="D27" s="41">
        <v>3839.55</v>
      </c>
      <c r="E27" s="41">
        <v>1250.3399999999999</v>
      </c>
      <c r="F27" s="41">
        <v>1424.44</v>
      </c>
      <c r="G27" s="41">
        <v>1393.21</v>
      </c>
      <c r="H27" s="41">
        <v>1582.64</v>
      </c>
      <c r="I27" s="41">
        <v>1114.22</v>
      </c>
      <c r="J27" s="41">
        <v>1500.71</v>
      </c>
      <c r="K27" s="41">
        <v>1109.21</v>
      </c>
      <c r="L27" s="41">
        <v>1332.29</v>
      </c>
      <c r="M27" s="41">
        <v>683.28</v>
      </c>
      <c r="N27" s="41">
        <v>939.34</v>
      </c>
      <c r="O27" s="42">
        <f t="shared" si="0"/>
        <v>16566</v>
      </c>
      <c r="P27" s="15"/>
      <c r="Q27" s="13"/>
    </row>
    <row r="28" spans="2:17" s="11" customFormat="1" ht="20.25" customHeight="1" x14ac:dyDescent="0.25">
      <c r="B28" s="40" t="s">
        <v>34</v>
      </c>
      <c r="C28" s="41">
        <v>0</v>
      </c>
      <c r="D28" s="41">
        <v>0</v>
      </c>
      <c r="E28" s="41">
        <v>0</v>
      </c>
      <c r="F28" s="41">
        <v>0</v>
      </c>
      <c r="G28" s="41">
        <v>0</v>
      </c>
      <c r="H28" s="41">
        <v>0</v>
      </c>
      <c r="I28" s="41">
        <v>0</v>
      </c>
      <c r="J28" s="41">
        <v>0</v>
      </c>
      <c r="K28" s="41">
        <v>0</v>
      </c>
      <c r="L28" s="41">
        <v>0</v>
      </c>
      <c r="M28" s="41">
        <v>0</v>
      </c>
      <c r="N28" s="41">
        <v>0</v>
      </c>
      <c r="O28" s="42">
        <f t="shared" si="0"/>
        <v>0</v>
      </c>
      <c r="P28" s="12"/>
      <c r="Q28" s="10"/>
    </row>
    <row r="29" spans="2:17" s="14" customFormat="1" ht="20.25" customHeight="1" x14ac:dyDescent="0.25">
      <c r="B29" s="40" t="s">
        <v>35</v>
      </c>
      <c r="C29" s="41">
        <v>227.328498</v>
      </c>
      <c r="D29" s="41">
        <v>159.459237</v>
      </c>
      <c r="E29" s="41">
        <v>167.57924199999999</v>
      </c>
      <c r="F29" s="41">
        <v>154.80500000000001</v>
      </c>
      <c r="G29" s="41">
        <v>158.987213</v>
      </c>
      <c r="H29" s="41">
        <v>156.13539</v>
      </c>
      <c r="I29" s="41">
        <v>149.20582300000001</v>
      </c>
      <c r="J29" s="41">
        <v>174.88029900000001</v>
      </c>
      <c r="K29" s="41">
        <v>167.67697100000001</v>
      </c>
      <c r="L29" s="41">
        <v>159.309471</v>
      </c>
      <c r="M29" s="41">
        <v>156.17971900000001</v>
      </c>
      <c r="N29" s="41">
        <v>932.14403200000004</v>
      </c>
      <c r="O29" s="42">
        <f t="shared" si="0"/>
        <v>2763.6908950000002</v>
      </c>
      <c r="P29" s="12"/>
      <c r="Q29" s="13"/>
    </row>
    <row r="30" spans="2:17" s="14" customFormat="1" ht="20.25" customHeight="1" x14ac:dyDescent="0.25">
      <c r="B30" s="40" t="s">
        <v>36</v>
      </c>
      <c r="C30" s="41">
        <v>3.435481E-2</v>
      </c>
      <c r="D30" s="41">
        <v>5.5973580000000002E-2</v>
      </c>
      <c r="E30" s="41">
        <v>0.5</v>
      </c>
      <c r="F30" s="41">
        <v>0</v>
      </c>
      <c r="G30" s="41">
        <v>0.2</v>
      </c>
      <c r="H30" s="41">
        <v>0.1</v>
      </c>
      <c r="I30" s="41">
        <v>0.6</v>
      </c>
      <c r="J30" s="41">
        <v>0.2</v>
      </c>
      <c r="K30" s="41">
        <v>0.1</v>
      </c>
      <c r="L30" s="41">
        <v>0.1</v>
      </c>
      <c r="M30" s="41">
        <v>3.0195504199999998</v>
      </c>
      <c r="N30" s="41">
        <v>0.26358661</v>
      </c>
      <c r="O30" s="42">
        <f t="shared" si="0"/>
        <v>5.1734654200000003</v>
      </c>
      <c r="P30" s="12"/>
      <c r="Q30" s="13"/>
    </row>
    <row r="31" spans="2:17" s="14" customFormat="1" ht="20.25" customHeight="1" x14ac:dyDescent="0.25">
      <c r="B31" s="45" t="s">
        <v>37</v>
      </c>
      <c r="C31" s="46">
        <v>8090</v>
      </c>
      <c r="D31" s="46">
        <v>4328.1000000000004</v>
      </c>
      <c r="E31" s="46">
        <v>3780</v>
      </c>
      <c r="F31" s="46">
        <v>3748.1</v>
      </c>
      <c r="G31" s="46">
        <v>3925</v>
      </c>
      <c r="H31" s="46">
        <v>4120.2</v>
      </c>
      <c r="I31" s="46">
        <v>4587</v>
      </c>
      <c r="J31" s="46">
        <v>4842.7</v>
      </c>
      <c r="K31" s="46">
        <v>4830.1000000000004</v>
      </c>
      <c r="L31" s="46">
        <v>4675.8999999999996</v>
      </c>
      <c r="M31" s="46">
        <v>5203.3999999999996</v>
      </c>
      <c r="N31" s="46">
        <v>6943.8</v>
      </c>
      <c r="O31" s="47">
        <f t="shared" si="0"/>
        <v>59074.3</v>
      </c>
      <c r="P31" s="12"/>
      <c r="Q31" s="13"/>
    </row>
    <row r="32" spans="2:17" ht="22.5" customHeight="1" x14ac:dyDescent="0.25">
      <c r="B32" s="43" t="s">
        <v>13</v>
      </c>
      <c r="C32" s="44">
        <f>SUM(C8:C31)</f>
        <v>14496.205206199998</v>
      </c>
      <c r="D32" s="44">
        <f t="shared" ref="D32:O32" si="1">SUM(D8:D31)</f>
        <v>33354.193833079989</v>
      </c>
      <c r="E32" s="44">
        <f t="shared" si="1"/>
        <v>23912.091097309996</v>
      </c>
      <c r="F32" s="44">
        <f t="shared" si="1"/>
        <v>18855.179743489996</v>
      </c>
      <c r="G32" s="44">
        <f t="shared" si="1"/>
        <v>20508.866518459999</v>
      </c>
      <c r="H32" s="44">
        <f t="shared" si="1"/>
        <v>24297.004012630008</v>
      </c>
      <c r="I32" s="44">
        <f t="shared" si="1"/>
        <v>13852.008228650002</v>
      </c>
      <c r="J32" s="44">
        <f t="shared" si="1"/>
        <v>20476.177364900002</v>
      </c>
      <c r="K32" s="44">
        <f t="shared" si="1"/>
        <v>19677.600240560005</v>
      </c>
      <c r="L32" s="44">
        <f t="shared" si="1"/>
        <v>19396.550687783019</v>
      </c>
      <c r="M32" s="44">
        <f t="shared" si="1"/>
        <v>18216.095632782082</v>
      </c>
      <c r="N32" s="44">
        <f t="shared" si="1"/>
        <v>15981.933101834969</v>
      </c>
      <c r="O32" s="44">
        <f t="shared" si="1"/>
        <v>243023.90566768008</v>
      </c>
      <c r="P32" s="12"/>
    </row>
    <row r="33" spans="2:14" ht="16.5" customHeight="1" x14ac:dyDescent="0.2">
      <c r="B33" s="16"/>
      <c r="C33" s="16"/>
      <c r="D33" s="16"/>
      <c r="E33" s="16"/>
      <c r="F33" s="17"/>
      <c r="G33" s="17"/>
      <c r="H33" s="17"/>
      <c r="I33" s="17"/>
      <c r="J33" s="18"/>
      <c r="K33" s="18"/>
      <c r="L33" s="18"/>
      <c r="M33" s="18"/>
      <c r="N33" s="18"/>
    </row>
    <row r="34" spans="2:14" ht="14.25" customHeight="1" x14ac:dyDescent="0.2"/>
    <row r="35" spans="2:14" ht="14.25" customHeight="1" x14ac:dyDescent="0.2">
      <c r="C35" s="19"/>
    </row>
    <row r="36" spans="2:14" ht="14.25" customHeight="1" x14ac:dyDescent="0.2">
      <c r="C36" s="20"/>
      <c r="E36" s="20"/>
      <c r="F36" s="20"/>
    </row>
    <row r="37" spans="2:14" x14ac:dyDescent="0.2">
      <c r="B37" s="21"/>
      <c r="C37" s="22"/>
      <c r="D37" s="22"/>
      <c r="E37" s="22"/>
    </row>
    <row r="38" spans="2:14" x14ac:dyDescent="0.2">
      <c r="B38" s="21"/>
      <c r="C38" s="22"/>
      <c r="D38" s="22"/>
      <c r="E38" s="22"/>
    </row>
    <row r="39" spans="2:14" ht="20.25" x14ac:dyDescent="0.3">
      <c r="B39" s="21"/>
      <c r="C39" s="22"/>
      <c r="D39" s="22"/>
      <c r="E39" s="22"/>
      <c r="F39" s="23"/>
    </row>
    <row r="40" spans="2:14" x14ac:dyDescent="0.2">
      <c r="B40" s="21"/>
      <c r="C40" s="22"/>
      <c r="D40" s="22"/>
      <c r="E40" s="22"/>
    </row>
    <row r="41" spans="2:14" ht="14.25" x14ac:dyDescent="0.2">
      <c r="B41" s="21"/>
      <c r="C41" s="24"/>
      <c r="D41" s="24"/>
      <c r="E41" s="24"/>
    </row>
    <row r="42" spans="2:14" x14ac:dyDescent="0.2">
      <c r="C42" s="25"/>
      <c r="D42" s="25"/>
      <c r="E42" s="25"/>
    </row>
    <row r="43" spans="2:14" x14ac:dyDescent="0.2">
      <c r="C43" s="26"/>
      <c r="D43" s="27"/>
      <c r="E43" s="27"/>
    </row>
    <row r="44" spans="2:14" x14ac:dyDescent="0.2">
      <c r="C44" s="27"/>
      <c r="D44" s="27"/>
      <c r="E44" s="27"/>
    </row>
    <row r="45" spans="2:14" x14ac:dyDescent="0.2">
      <c r="C45" s="27"/>
      <c r="D45" s="27"/>
      <c r="E45" s="27"/>
    </row>
    <row r="46" spans="2:14" x14ac:dyDescent="0.2">
      <c r="C46" s="27"/>
      <c r="D46" s="27"/>
      <c r="E46" s="27"/>
    </row>
    <row r="47" spans="2:14" x14ac:dyDescent="0.2">
      <c r="C47" s="28"/>
      <c r="D47" s="28"/>
      <c r="E47" s="28"/>
    </row>
    <row r="48" spans="2:14" x14ac:dyDescent="0.2">
      <c r="C48" s="26"/>
      <c r="D48" s="26"/>
      <c r="E48" s="26"/>
    </row>
  </sheetData>
  <mergeCells count="3">
    <mergeCell ref="B2:O2"/>
    <mergeCell ref="B3:O3"/>
    <mergeCell ref="B4:O4"/>
  </mergeCells>
  <printOptions horizontalCentered="1" verticalCentered="1"/>
  <pageMargins left="0" right="0" top="0" bottom="0" header="0" footer="0"/>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B1:Q48"/>
  <sheetViews>
    <sheetView showGridLines="0" zoomScale="85" zoomScaleNormal="85" workbookViewId="0">
      <selection activeCell="N10" sqref="N10"/>
    </sheetView>
  </sheetViews>
  <sheetFormatPr baseColWidth="10" defaultRowHeight="12.75" x14ac:dyDescent="0.2"/>
  <cols>
    <col min="1" max="1" width="1.28515625" customWidth="1"/>
    <col min="2" max="2" width="26.85546875" customWidth="1"/>
    <col min="3" max="3" width="15.140625" customWidth="1"/>
    <col min="4" max="5" width="15" customWidth="1"/>
    <col min="6" max="6" width="14.5703125" customWidth="1"/>
    <col min="7" max="7" width="13.7109375" customWidth="1"/>
    <col min="8" max="8" width="14.28515625" customWidth="1"/>
    <col min="9" max="9" width="13.7109375" customWidth="1"/>
    <col min="10" max="10" width="15" customWidth="1"/>
    <col min="11" max="11" width="13.85546875" customWidth="1"/>
    <col min="12" max="15" width="15" customWidth="1"/>
  </cols>
  <sheetData>
    <row r="1" spans="2:17" ht="20.25" customHeight="1" x14ac:dyDescent="0.25">
      <c r="B1" s="1"/>
      <c r="C1" s="2"/>
      <c r="D1" s="3"/>
      <c r="E1" s="3"/>
      <c r="F1" s="3"/>
      <c r="G1" s="3"/>
      <c r="H1" s="3"/>
      <c r="I1" s="3"/>
      <c r="K1" s="4"/>
    </row>
    <row r="2" spans="2:17" ht="20.25" customHeight="1" x14ac:dyDescent="0.25">
      <c r="B2" s="81" t="s">
        <v>39</v>
      </c>
      <c r="C2" s="81"/>
      <c r="D2" s="81"/>
      <c r="E2" s="81"/>
      <c r="F2" s="81"/>
      <c r="G2" s="81"/>
      <c r="H2" s="81"/>
      <c r="I2" s="81"/>
      <c r="J2" s="81"/>
      <c r="K2" s="81"/>
      <c r="L2" s="81"/>
      <c r="M2" s="81"/>
      <c r="N2" s="81"/>
      <c r="O2" s="81"/>
    </row>
    <row r="3" spans="2:17" ht="20.25" customHeight="1" x14ac:dyDescent="0.25">
      <c r="B3" s="82">
        <v>2022</v>
      </c>
      <c r="C3" s="83"/>
      <c r="D3" s="83"/>
      <c r="E3" s="83"/>
      <c r="F3" s="83"/>
      <c r="G3" s="83"/>
      <c r="H3" s="83"/>
      <c r="I3" s="83"/>
      <c r="J3" s="83"/>
      <c r="K3" s="83"/>
      <c r="L3" s="83"/>
      <c r="M3" s="83"/>
      <c r="N3" s="83"/>
      <c r="O3" s="83"/>
    </row>
    <row r="4" spans="2:17" ht="20.25" customHeight="1" x14ac:dyDescent="0.25">
      <c r="B4" s="84" t="s">
        <v>43</v>
      </c>
      <c r="C4" s="84"/>
      <c r="D4" s="84"/>
      <c r="E4" s="84"/>
      <c r="F4" s="84"/>
      <c r="G4" s="84"/>
      <c r="H4" s="84"/>
      <c r="I4" s="84"/>
      <c r="J4" s="84"/>
      <c r="K4" s="84"/>
      <c r="L4" s="84"/>
      <c r="M4" s="84"/>
      <c r="N4" s="84"/>
      <c r="O4" s="84"/>
    </row>
    <row r="5" spans="2:17" ht="20.25" customHeight="1" x14ac:dyDescent="0.4">
      <c r="C5" s="5"/>
      <c r="D5" s="6"/>
      <c r="E5" s="6"/>
      <c r="F5" s="6"/>
      <c r="G5" s="6"/>
      <c r="H5" s="7"/>
      <c r="I5" s="6"/>
    </row>
    <row r="6" spans="2:17" ht="30" customHeight="1" x14ac:dyDescent="0.2">
      <c r="B6" s="29" t="s">
        <v>45</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7">
      <c r="B7" s="31"/>
      <c r="C7" s="31"/>
      <c r="D7" s="32"/>
      <c r="E7" s="32"/>
      <c r="F7" s="33"/>
      <c r="G7" s="34"/>
      <c r="H7" s="35"/>
      <c r="I7" s="35"/>
      <c r="J7" s="35"/>
      <c r="K7" s="35"/>
      <c r="L7" s="36"/>
      <c r="M7" s="36"/>
      <c r="N7" s="36"/>
      <c r="O7" s="36"/>
    </row>
    <row r="8" spans="2:17" s="11" customFormat="1" ht="20.25" customHeight="1" x14ac:dyDescent="0.25">
      <c r="B8" s="37" t="s">
        <v>14</v>
      </c>
      <c r="C8" s="38">
        <v>7354.1132517000005</v>
      </c>
      <c r="D8" s="38">
        <v>6849.9354542999999</v>
      </c>
      <c r="E8" s="38">
        <v>6803.3588873999997</v>
      </c>
      <c r="F8" s="38">
        <v>9128.802421299999</v>
      </c>
      <c r="G8" s="38">
        <v>8966.8454615999981</v>
      </c>
      <c r="H8" s="38">
        <v>9524.5838034999997</v>
      </c>
      <c r="I8" s="38">
        <v>10092.008576600001</v>
      </c>
      <c r="J8" s="38">
        <v>11005.72241</v>
      </c>
      <c r="K8" s="38">
        <v>11831.638398500005</v>
      </c>
      <c r="L8" s="38">
        <v>12112.749313499997</v>
      </c>
      <c r="M8" s="38">
        <v>11265.543299000001</v>
      </c>
      <c r="N8" s="38">
        <v>11266.6102773</v>
      </c>
      <c r="O8" s="39">
        <f>SUM(C8:N8)</f>
        <v>116201.9115547</v>
      </c>
      <c r="P8" s="9"/>
      <c r="Q8" s="10"/>
    </row>
    <row r="9" spans="2:17" s="14" customFormat="1" ht="20.25" customHeight="1" x14ac:dyDescent="0.25">
      <c r="B9" s="40" t="s">
        <v>15</v>
      </c>
      <c r="C9" s="41">
        <v>68.21718405</v>
      </c>
      <c r="D9" s="41">
        <v>92.405734110000012</v>
      </c>
      <c r="E9" s="41">
        <v>149.9072386</v>
      </c>
      <c r="F9" s="41">
        <v>100.57295736999998</v>
      </c>
      <c r="G9" s="41">
        <v>116.94419473000005</v>
      </c>
      <c r="H9" s="41">
        <v>135.70534023999994</v>
      </c>
      <c r="I9" s="41">
        <v>110.91092256000002</v>
      </c>
      <c r="J9" s="41">
        <v>153.71655285999998</v>
      </c>
      <c r="K9" s="41">
        <v>156.98418431000005</v>
      </c>
      <c r="L9" s="41">
        <v>137.43061891000002</v>
      </c>
      <c r="M9" s="41">
        <v>158.34170296000002</v>
      </c>
      <c r="N9" s="41">
        <v>0</v>
      </c>
      <c r="O9" s="42">
        <f t="shared" ref="O9:O31" si="0">SUM(C9:N9)</f>
        <v>1381.1366307000001</v>
      </c>
      <c r="P9" s="12"/>
      <c r="Q9" s="13"/>
    </row>
    <row r="10" spans="2:17" s="14" customFormat="1" ht="20.25" customHeight="1" x14ac:dyDescent="0.25">
      <c r="B10" s="40" t="s">
        <v>16</v>
      </c>
      <c r="C10" s="41">
        <v>2049</v>
      </c>
      <c r="D10" s="41">
        <v>1910</v>
      </c>
      <c r="E10" s="41">
        <v>2489</v>
      </c>
      <c r="F10" s="41">
        <v>2370</v>
      </c>
      <c r="G10" s="41">
        <v>2471</v>
      </c>
      <c r="H10" s="41">
        <v>2641</v>
      </c>
      <c r="I10" s="41">
        <v>3007</v>
      </c>
      <c r="J10" s="41">
        <v>3423</v>
      </c>
      <c r="K10" s="41">
        <v>3262</v>
      </c>
      <c r="L10" s="41">
        <v>3099</v>
      </c>
      <c r="M10" s="41">
        <v>3567</v>
      </c>
      <c r="N10" s="41">
        <v>3651</v>
      </c>
      <c r="O10" s="42">
        <f t="shared" si="0"/>
        <v>33939</v>
      </c>
      <c r="P10" s="12"/>
      <c r="Q10" s="13"/>
    </row>
    <row r="11" spans="2:17" s="14" customFormat="1" ht="20.25" customHeight="1" x14ac:dyDescent="0.25">
      <c r="B11" s="40" t="s">
        <v>17</v>
      </c>
      <c r="C11" s="41">
        <v>0</v>
      </c>
      <c r="D11" s="41">
        <v>0</v>
      </c>
      <c r="E11" s="41">
        <v>0</v>
      </c>
      <c r="F11" s="41">
        <v>0</v>
      </c>
      <c r="G11" s="41">
        <v>0</v>
      </c>
      <c r="H11" s="41">
        <v>0</v>
      </c>
      <c r="I11" s="41">
        <v>0</v>
      </c>
      <c r="J11" s="41">
        <v>0</v>
      </c>
      <c r="K11" s="41">
        <v>0</v>
      </c>
      <c r="L11" s="41">
        <v>0</v>
      </c>
      <c r="M11" s="41">
        <v>0</v>
      </c>
      <c r="N11" s="41">
        <v>0</v>
      </c>
      <c r="O11" s="42">
        <f t="shared" si="0"/>
        <v>0</v>
      </c>
      <c r="P11" s="12"/>
      <c r="Q11" s="13"/>
    </row>
    <row r="12" spans="2:17" s="14" customFormat="1" ht="20.25" customHeight="1" x14ac:dyDescent="0.25">
      <c r="B12" s="40" t="s">
        <v>18</v>
      </c>
      <c r="C12" s="41">
        <v>352.71289812999999</v>
      </c>
      <c r="D12" s="41">
        <v>295.73514689000001</v>
      </c>
      <c r="E12" s="41">
        <v>264.22780051000001</v>
      </c>
      <c r="F12" s="41">
        <v>332.36393500999998</v>
      </c>
      <c r="G12" s="41">
        <v>330.14883254</v>
      </c>
      <c r="H12" s="41">
        <v>361.4993255</v>
      </c>
      <c r="I12" s="41">
        <v>408.27929343</v>
      </c>
      <c r="J12" s="41">
        <v>493.73754477</v>
      </c>
      <c r="K12" s="41">
        <v>464.20235093999997</v>
      </c>
      <c r="L12" s="41">
        <v>482.03342142000002</v>
      </c>
      <c r="M12" s="41">
        <v>509.05340137000002</v>
      </c>
      <c r="N12" s="41">
        <v>478.50308625000002</v>
      </c>
      <c r="O12" s="42">
        <f t="shared" si="0"/>
        <v>4772.4970367599999</v>
      </c>
      <c r="P12" s="12"/>
      <c r="Q12" s="13"/>
    </row>
    <row r="13" spans="2:17" s="14" customFormat="1" ht="20.25" customHeight="1" x14ac:dyDescent="0.25">
      <c r="B13" s="40" t="s">
        <v>19</v>
      </c>
      <c r="C13" s="41">
        <v>429.13112689999997</v>
      </c>
      <c r="D13" s="41">
        <v>424.48372866000005</v>
      </c>
      <c r="E13" s="41">
        <v>391.67842110000004</v>
      </c>
      <c r="F13" s="41">
        <v>523.86410862000002</v>
      </c>
      <c r="G13" s="41">
        <v>494.41261360999999</v>
      </c>
      <c r="H13" s="41">
        <v>542.65115490999995</v>
      </c>
      <c r="I13" s="41">
        <v>608.86052328999995</v>
      </c>
      <c r="J13" s="41">
        <v>588.1944454400001</v>
      </c>
      <c r="K13" s="41">
        <v>650.41245003999995</v>
      </c>
      <c r="L13" s="41">
        <v>613.80280174999996</v>
      </c>
      <c r="M13" s="41">
        <v>658.45752887000003</v>
      </c>
      <c r="N13" s="41">
        <v>673.59498972000006</v>
      </c>
      <c r="O13" s="42">
        <f t="shared" si="0"/>
        <v>6599.5438929100001</v>
      </c>
      <c r="P13" s="12"/>
      <c r="Q13" s="13"/>
    </row>
    <row r="14" spans="2:17" s="14" customFormat="1" ht="20.25" customHeight="1" x14ac:dyDescent="0.25">
      <c r="B14" s="40" t="s">
        <v>20</v>
      </c>
      <c r="C14" s="41">
        <v>445.88715300000001</v>
      </c>
      <c r="D14" s="41">
        <v>423.22556100000003</v>
      </c>
      <c r="E14" s="41">
        <v>437.92382800000001</v>
      </c>
      <c r="F14" s="41">
        <v>564.34230300000002</v>
      </c>
      <c r="G14" s="41">
        <v>619.93306800000005</v>
      </c>
      <c r="H14" s="41">
        <v>610.34665800000005</v>
      </c>
      <c r="I14" s="41">
        <v>700.56271600000002</v>
      </c>
      <c r="J14" s="41">
        <v>747.75789599999996</v>
      </c>
      <c r="K14" s="41">
        <v>658.27283199999999</v>
      </c>
      <c r="L14" s="41">
        <v>637.23223700000005</v>
      </c>
      <c r="M14" s="41">
        <v>769.66241600000001</v>
      </c>
      <c r="N14" s="41">
        <v>706.725414</v>
      </c>
      <c r="O14" s="42">
        <f t="shared" si="0"/>
        <v>7321.8720819999999</v>
      </c>
      <c r="P14" s="12"/>
      <c r="Q14" s="13"/>
    </row>
    <row r="15" spans="2:17" s="14" customFormat="1" ht="20.25" customHeight="1" x14ac:dyDescent="0.25">
      <c r="B15" s="40" t="s">
        <v>21</v>
      </c>
      <c r="C15" s="41">
        <v>87.237890019999995</v>
      </c>
      <c r="D15" s="41">
        <v>112.67587162</v>
      </c>
      <c r="E15" s="41">
        <v>126.55053235</v>
      </c>
      <c r="F15" s="41">
        <v>125.38385914</v>
      </c>
      <c r="G15" s="41">
        <v>135.14059775999999</v>
      </c>
      <c r="H15" s="41">
        <v>149.91125514000001</v>
      </c>
      <c r="I15" s="41">
        <v>150.13309713999999</v>
      </c>
      <c r="J15" s="41">
        <v>209.14352112</v>
      </c>
      <c r="K15" s="41">
        <v>220.21053089</v>
      </c>
      <c r="L15" s="41">
        <v>203.93425780999999</v>
      </c>
      <c r="M15" s="41">
        <v>191.93281020000001</v>
      </c>
      <c r="N15" s="41">
        <v>242.64448626000001</v>
      </c>
      <c r="O15" s="42">
        <f t="shared" si="0"/>
        <v>1954.8987094499998</v>
      </c>
      <c r="P15" s="12"/>
      <c r="Q15" s="13"/>
    </row>
    <row r="16" spans="2:17" s="14" customFormat="1" ht="20.25" customHeight="1" x14ac:dyDescent="0.25">
      <c r="B16" s="40" t="s">
        <v>22</v>
      </c>
      <c r="C16" s="41">
        <v>144.524214</v>
      </c>
      <c r="D16" s="41">
        <v>145.830679</v>
      </c>
      <c r="E16" s="41">
        <v>185.32309000000001</v>
      </c>
      <c r="F16" s="41">
        <v>170.912947</v>
      </c>
      <c r="G16" s="41">
        <v>179.403741</v>
      </c>
      <c r="H16" s="41">
        <v>185.05330900000001</v>
      </c>
      <c r="I16" s="41">
        <v>219.07062300000001</v>
      </c>
      <c r="J16" s="41">
        <v>294.43553200000002</v>
      </c>
      <c r="K16" s="41">
        <v>220.1661</v>
      </c>
      <c r="L16" s="41">
        <v>221.74328</v>
      </c>
      <c r="M16" s="41">
        <v>264.38105300000001</v>
      </c>
      <c r="N16" s="41">
        <v>252.33431200000001</v>
      </c>
      <c r="O16" s="42">
        <f t="shared" si="0"/>
        <v>2483.1788799999999</v>
      </c>
      <c r="P16" s="12"/>
      <c r="Q16" s="13"/>
    </row>
    <row r="17" spans="2:17" s="11" customFormat="1" ht="20.25" customHeight="1" x14ac:dyDescent="0.25">
      <c r="B17" s="40" t="s">
        <v>23</v>
      </c>
      <c r="C17" s="41">
        <v>217.59582227000001</v>
      </c>
      <c r="D17" s="41">
        <v>122.29983436000001</v>
      </c>
      <c r="E17" s="41">
        <v>235.96654052000002</v>
      </c>
      <c r="F17" s="41">
        <v>293.12374469999997</v>
      </c>
      <c r="G17" s="41">
        <v>272.92148334000001</v>
      </c>
      <c r="H17" s="41">
        <v>249.27109888999999</v>
      </c>
      <c r="I17" s="41">
        <v>338.87676365999999</v>
      </c>
      <c r="J17" s="41">
        <v>305.38878435999999</v>
      </c>
      <c r="K17" s="41">
        <v>1826.8987630900001</v>
      </c>
      <c r="L17" s="41">
        <v>0</v>
      </c>
      <c r="M17" s="41">
        <v>0</v>
      </c>
      <c r="N17" s="41">
        <v>0</v>
      </c>
      <c r="O17" s="42">
        <f t="shared" si="0"/>
        <v>3862.3428351900002</v>
      </c>
      <c r="P17" s="9"/>
      <c r="Q17" s="10"/>
    </row>
    <row r="18" spans="2:17" s="14" customFormat="1" ht="20.25" customHeight="1" x14ac:dyDescent="0.25">
      <c r="B18" s="40" t="s">
        <v>24</v>
      </c>
      <c r="C18" s="41">
        <v>70.024247709999997</v>
      </c>
      <c r="D18" s="41">
        <v>69.125427759999994</v>
      </c>
      <c r="E18" s="41">
        <v>89.871949130000004</v>
      </c>
      <c r="F18" s="41">
        <v>96.066756440000006</v>
      </c>
      <c r="G18" s="41">
        <v>83.937751300000002</v>
      </c>
      <c r="H18" s="41">
        <v>98.636278250000004</v>
      </c>
      <c r="I18" s="41">
        <v>92.016053793000012</v>
      </c>
      <c r="J18" s="41">
        <v>112.10882384999999</v>
      </c>
      <c r="K18" s="41">
        <v>111.00078036000001</v>
      </c>
      <c r="L18" s="41">
        <v>113.94189143999999</v>
      </c>
      <c r="M18" s="41">
        <v>117.32545569</v>
      </c>
      <c r="N18" s="41">
        <v>116.68481382</v>
      </c>
      <c r="O18" s="42">
        <f t="shared" si="0"/>
        <v>1170.7402295429999</v>
      </c>
      <c r="P18" s="12"/>
      <c r="Q18" s="13"/>
    </row>
    <row r="19" spans="2:17" s="14" customFormat="1" ht="20.25" customHeight="1" x14ac:dyDescent="0.25">
      <c r="B19" s="40" t="s">
        <v>25</v>
      </c>
      <c r="C19" s="41">
        <v>960.63334699999996</v>
      </c>
      <c r="D19" s="41">
        <v>851.88400799999999</v>
      </c>
      <c r="E19" s="41">
        <v>810.31473600000004</v>
      </c>
      <c r="F19" s="41">
        <v>952.29651458000001</v>
      </c>
      <c r="G19" s="41">
        <v>1083.5508359999999</v>
      </c>
      <c r="H19" s="41">
        <v>1081.4154639999999</v>
      </c>
      <c r="I19" s="41">
        <v>1138.253314</v>
      </c>
      <c r="J19" s="41">
        <v>1189.0810260000001</v>
      </c>
      <c r="K19" s="41">
        <v>1405.6617570000001</v>
      </c>
      <c r="L19" s="41">
        <v>1211.5726560000001</v>
      </c>
      <c r="M19" s="41">
        <v>1275.325918</v>
      </c>
      <c r="N19" s="41">
        <v>1419.6582599999999</v>
      </c>
      <c r="O19" s="42">
        <f t="shared" si="0"/>
        <v>13379.647836579999</v>
      </c>
      <c r="P19" s="12"/>
      <c r="Q19" s="13"/>
    </row>
    <row r="20" spans="2:17" s="14" customFormat="1" ht="20.25" customHeight="1" x14ac:dyDescent="0.25">
      <c r="B20" s="40" t="s">
        <v>26</v>
      </c>
      <c r="C20" s="41">
        <v>308.85751161000002</v>
      </c>
      <c r="D20" s="41">
        <v>312.27661002000002</v>
      </c>
      <c r="E20" s="41">
        <v>362.82613904000004</v>
      </c>
      <c r="F20" s="41">
        <v>315.91570854999998</v>
      </c>
      <c r="G20" s="41">
        <v>316.71352135000001</v>
      </c>
      <c r="H20" s="41">
        <v>348.88110210999997</v>
      </c>
      <c r="I20" s="41">
        <v>430.06944828000002</v>
      </c>
      <c r="J20" s="41">
        <v>457.51380037000001</v>
      </c>
      <c r="K20" s="41">
        <v>556.37772751</v>
      </c>
      <c r="L20" s="41">
        <v>419.94681050999998</v>
      </c>
      <c r="M20" s="41">
        <v>0</v>
      </c>
      <c r="N20" s="41">
        <v>0</v>
      </c>
      <c r="O20" s="42">
        <f t="shared" si="0"/>
        <v>3829.3783793500002</v>
      </c>
      <c r="P20" s="15"/>
      <c r="Q20" s="13"/>
    </row>
    <row r="21" spans="2:17" s="14" customFormat="1" ht="20.25" customHeight="1" x14ac:dyDescent="0.25">
      <c r="B21" s="40" t="s">
        <v>27</v>
      </c>
      <c r="C21" s="41">
        <v>384.19312184</v>
      </c>
      <c r="D21" s="41">
        <v>450.11348366999999</v>
      </c>
      <c r="E21" s="41">
        <v>455.66078084999998</v>
      </c>
      <c r="F21" s="41">
        <v>627.81308096999999</v>
      </c>
      <c r="G21" s="41">
        <v>486.91639301999999</v>
      </c>
      <c r="H21" s="41">
        <v>503.35968272999997</v>
      </c>
      <c r="I21" s="41">
        <v>925.21828539000001</v>
      </c>
      <c r="J21" s="41">
        <v>599.89890734999994</v>
      </c>
      <c r="K21" s="41">
        <v>800.69564375000004</v>
      </c>
      <c r="L21" s="41">
        <v>887.25218532999997</v>
      </c>
      <c r="M21" s="41">
        <v>702.52187146999995</v>
      </c>
      <c r="N21" s="41">
        <v>972.65981050000005</v>
      </c>
      <c r="O21" s="42">
        <f t="shared" si="0"/>
        <v>7796.3032468700012</v>
      </c>
      <c r="P21" s="15"/>
      <c r="Q21" s="13"/>
    </row>
    <row r="22" spans="2:17" s="14" customFormat="1" ht="20.25" customHeight="1" x14ac:dyDescent="0.25">
      <c r="B22" s="40" t="s">
        <v>28</v>
      </c>
      <c r="C22" s="41">
        <v>189.91129746999999</v>
      </c>
      <c r="D22" s="41">
        <v>189.18944071000001</v>
      </c>
      <c r="E22" s="41">
        <v>205.05338097999999</v>
      </c>
      <c r="F22" s="41">
        <v>255.38492251</v>
      </c>
      <c r="G22" s="41">
        <v>223.85509895999999</v>
      </c>
      <c r="H22" s="41">
        <v>234.60468509</v>
      </c>
      <c r="I22" s="41">
        <v>227.41599932</v>
      </c>
      <c r="J22" s="41">
        <v>249.94206066000001</v>
      </c>
      <c r="K22" s="41">
        <v>576.45361657000001</v>
      </c>
      <c r="L22" s="41">
        <v>265.98692547000002</v>
      </c>
      <c r="M22" s="41">
        <v>270.02032157999997</v>
      </c>
      <c r="N22" s="41">
        <v>298.96725256000002</v>
      </c>
      <c r="O22" s="42">
        <f t="shared" si="0"/>
        <v>3186.78500188</v>
      </c>
      <c r="P22" s="15"/>
      <c r="Q22" s="13"/>
    </row>
    <row r="23" spans="2:17" s="14" customFormat="1" ht="20.25" customHeight="1" x14ac:dyDescent="0.25">
      <c r="B23" s="40" t="s">
        <v>29</v>
      </c>
      <c r="C23" s="41">
        <v>391.81513579</v>
      </c>
      <c r="D23" s="41">
        <v>398.29344645999998</v>
      </c>
      <c r="E23" s="41">
        <v>474.86975590999998</v>
      </c>
      <c r="F23" s="41">
        <v>528.00029044000007</v>
      </c>
      <c r="G23" s="41">
        <v>501.89476524000003</v>
      </c>
      <c r="H23" s="41">
        <v>486.95578234999999</v>
      </c>
      <c r="I23" s="41">
        <v>532.63296347999994</v>
      </c>
      <c r="J23" s="41">
        <v>732.10878395999998</v>
      </c>
      <c r="K23" s="41">
        <v>557.11368699000002</v>
      </c>
      <c r="L23" s="41">
        <v>661.12967044000004</v>
      </c>
      <c r="M23" s="41">
        <v>630.77427957999998</v>
      </c>
      <c r="N23" s="41">
        <v>682.61913116000005</v>
      </c>
      <c r="O23" s="42">
        <f t="shared" si="0"/>
        <v>6578.2076918000002</v>
      </c>
      <c r="P23" s="15"/>
      <c r="Q23" s="13"/>
    </row>
    <row r="24" spans="2:17" s="14" customFormat="1" ht="20.25" customHeight="1" x14ac:dyDescent="0.25">
      <c r="B24" s="40" t="s">
        <v>30</v>
      </c>
      <c r="C24" s="41">
        <v>120.011548</v>
      </c>
      <c r="D24" s="41">
        <v>127.682329</v>
      </c>
      <c r="E24" s="41">
        <v>143.229626</v>
      </c>
      <c r="F24" s="41">
        <v>141.82262600000001</v>
      </c>
      <c r="G24" s="41">
        <v>160.057388</v>
      </c>
      <c r="H24" s="41">
        <v>149.12106299999999</v>
      </c>
      <c r="I24" s="41">
        <v>185.49688399999999</v>
      </c>
      <c r="J24" s="41">
        <v>199.79013900000001</v>
      </c>
      <c r="K24" s="41">
        <v>235.618481</v>
      </c>
      <c r="L24" s="41">
        <v>216.57169999999999</v>
      </c>
      <c r="M24" s="41">
        <v>235.68583599999999</v>
      </c>
      <c r="N24" s="41">
        <v>209.43176</v>
      </c>
      <c r="O24" s="42">
        <f t="shared" si="0"/>
        <v>2124.5193799999997</v>
      </c>
      <c r="P24" s="15"/>
      <c r="Q24" s="13"/>
    </row>
    <row r="25" spans="2:17" s="14" customFormat="1" ht="20.25" customHeight="1" x14ac:dyDescent="0.25">
      <c r="B25" s="40" t="s">
        <v>31</v>
      </c>
      <c r="C25" s="41">
        <v>149.63055980999999</v>
      </c>
      <c r="D25" s="41">
        <v>179.31718778999999</v>
      </c>
      <c r="E25" s="41">
        <v>194.1756871</v>
      </c>
      <c r="F25" s="41">
        <v>189.71481213000001</v>
      </c>
      <c r="G25" s="41">
        <v>220.7803021</v>
      </c>
      <c r="H25" s="41">
        <v>232.67597433</v>
      </c>
      <c r="I25" s="41">
        <v>245.16135517000001</v>
      </c>
      <c r="J25" s="41">
        <v>272.12488160999999</v>
      </c>
      <c r="K25" s="41">
        <v>248.00956532000001</v>
      </c>
      <c r="L25" s="41">
        <v>254.26881520000001</v>
      </c>
      <c r="M25" s="41">
        <v>301.52401192999997</v>
      </c>
      <c r="N25" s="41">
        <v>280.32166561999998</v>
      </c>
      <c r="O25" s="42">
        <f t="shared" si="0"/>
        <v>2767.7048181099999</v>
      </c>
      <c r="P25" s="15"/>
      <c r="Q25" s="13"/>
    </row>
    <row r="26" spans="2:17" s="14" customFormat="1" ht="20.25" customHeight="1" x14ac:dyDescent="0.25">
      <c r="B26" s="40" t="s">
        <v>32</v>
      </c>
      <c r="C26" s="41">
        <v>196.97571148</v>
      </c>
      <c r="D26" s="41">
        <v>206.59542823999999</v>
      </c>
      <c r="E26" s="41">
        <v>284.08879310999998</v>
      </c>
      <c r="F26" s="41">
        <v>196.15422075999999</v>
      </c>
      <c r="G26" s="41">
        <v>224.11188894</v>
      </c>
      <c r="H26" s="41">
        <v>236.55303653999999</v>
      </c>
      <c r="I26" s="41">
        <v>255.73878475999999</v>
      </c>
      <c r="J26" s="41">
        <v>368.57117141999998</v>
      </c>
      <c r="K26" s="41">
        <v>308.35055956000002</v>
      </c>
      <c r="L26" s="41">
        <v>282.14541614000001</v>
      </c>
      <c r="M26" s="41">
        <v>287.31874986000003</v>
      </c>
      <c r="N26" s="41">
        <v>350.22909040000002</v>
      </c>
      <c r="O26" s="42">
        <f t="shared" si="0"/>
        <v>3196.8328512100002</v>
      </c>
      <c r="P26" s="15"/>
      <c r="Q26" s="13"/>
    </row>
    <row r="27" spans="2:17" s="14" customFormat="1" ht="20.25" customHeight="1" x14ac:dyDescent="0.25">
      <c r="B27" s="40" t="s">
        <v>33</v>
      </c>
      <c r="C27" s="41">
        <v>1391.08</v>
      </c>
      <c r="D27" s="41">
        <v>1406</v>
      </c>
      <c r="E27" s="41">
        <v>1472.83</v>
      </c>
      <c r="F27" s="41">
        <v>1667.81</v>
      </c>
      <c r="G27" s="41">
        <v>1878.57</v>
      </c>
      <c r="H27" s="41">
        <v>2026.15</v>
      </c>
      <c r="I27" s="41">
        <v>2034.62</v>
      </c>
      <c r="J27" s="41">
        <v>2027.9</v>
      </c>
      <c r="K27" s="41">
        <v>2268.8200000000002</v>
      </c>
      <c r="L27" s="41">
        <v>2238.23</v>
      </c>
      <c r="M27" s="41">
        <v>2324.62</v>
      </c>
      <c r="N27" s="41">
        <v>2517.5700000000002</v>
      </c>
      <c r="O27" s="42">
        <f t="shared" si="0"/>
        <v>23254.199999999997</v>
      </c>
      <c r="P27" s="15"/>
      <c r="Q27" s="13"/>
    </row>
    <row r="28" spans="2:17" s="11" customFormat="1" ht="20.25" customHeight="1" x14ac:dyDescent="0.25">
      <c r="B28" s="40" t="s">
        <v>34</v>
      </c>
      <c r="C28" s="41">
        <v>0</v>
      </c>
      <c r="D28" s="41">
        <v>0</v>
      </c>
      <c r="E28" s="41">
        <v>0</v>
      </c>
      <c r="F28" s="41">
        <v>0</v>
      </c>
      <c r="G28" s="41">
        <v>0</v>
      </c>
      <c r="H28" s="41">
        <v>0</v>
      </c>
      <c r="I28" s="41">
        <v>0</v>
      </c>
      <c r="J28" s="41">
        <v>0</v>
      </c>
      <c r="K28" s="41">
        <v>0</v>
      </c>
      <c r="L28" s="41">
        <v>0</v>
      </c>
      <c r="M28" s="41">
        <v>0</v>
      </c>
      <c r="N28" s="41">
        <v>0</v>
      </c>
      <c r="O28" s="42">
        <f t="shared" si="0"/>
        <v>0</v>
      </c>
      <c r="P28" s="12"/>
      <c r="Q28" s="10"/>
    </row>
    <row r="29" spans="2:17" s="14" customFormat="1" ht="20.25" customHeight="1" x14ac:dyDescent="0.25">
      <c r="B29" s="40" t="s">
        <v>35</v>
      </c>
      <c r="C29" s="41">
        <v>424.61007999999998</v>
      </c>
      <c r="D29" s="41">
        <v>375.26731100000001</v>
      </c>
      <c r="E29" s="41">
        <v>418.127476</v>
      </c>
      <c r="F29" s="41">
        <v>480.346474</v>
      </c>
      <c r="G29" s="41">
        <v>494.69145400000002</v>
      </c>
      <c r="H29" s="41">
        <v>531.29431299999999</v>
      </c>
      <c r="I29" s="41">
        <v>602.43783499999995</v>
      </c>
      <c r="J29" s="41">
        <v>622.84232899999995</v>
      </c>
      <c r="K29" s="41">
        <v>604.85585200000003</v>
      </c>
      <c r="L29" s="41">
        <v>705.29955299999995</v>
      </c>
      <c r="M29" s="41">
        <v>683.00706700000001</v>
      </c>
      <c r="N29" s="41">
        <v>717.39632500000005</v>
      </c>
      <c r="O29" s="42">
        <f t="shared" si="0"/>
        <v>6660.1760689999992</v>
      </c>
      <c r="P29" s="12"/>
      <c r="Q29" s="13"/>
    </row>
    <row r="30" spans="2:17" s="14" customFormat="1" ht="20.25" customHeight="1" x14ac:dyDescent="0.25">
      <c r="B30" s="40" t="s">
        <v>36</v>
      </c>
      <c r="C30" s="41">
        <v>92.733777399999994</v>
      </c>
      <c r="D30" s="41">
        <v>85.583697889999996</v>
      </c>
      <c r="E30" s="41">
        <v>105.6</v>
      </c>
      <c r="F30" s="41">
        <v>123.6</v>
      </c>
      <c r="G30" s="41">
        <v>104.3</v>
      </c>
      <c r="H30" s="41">
        <v>118.5</v>
      </c>
      <c r="I30" s="41">
        <v>124.9</v>
      </c>
      <c r="J30" s="41">
        <v>151.69999999999999</v>
      </c>
      <c r="K30" s="41">
        <v>119.1</v>
      </c>
      <c r="L30" s="41">
        <v>143.69999999999999</v>
      </c>
      <c r="M30" s="41">
        <v>183.06769839</v>
      </c>
      <c r="N30" s="41">
        <v>153.18040622000001</v>
      </c>
      <c r="O30" s="42">
        <f t="shared" si="0"/>
        <v>1505.9655798999997</v>
      </c>
      <c r="P30" s="12"/>
      <c r="Q30" s="13"/>
    </row>
    <row r="31" spans="2:17" s="14" customFormat="1" ht="20.25" customHeight="1" x14ac:dyDescent="0.25">
      <c r="B31" s="45" t="s">
        <v>37</v>
      </c>
      <c r="C31" s="46">
        <v>5780.5</v>
      </c>
      <c r="D31" s="46">
        <v>5054.3999999999996</v>
      </c>
      <c r="E31" s="46">
        <v>4651.8</v>
      </c>
      <c r="F31" s="46">
        <v>6842.2</v>
      </c>
      <c r="G31" s="46">
        <v>6811.9</v>
      </c>
      <c r="H31" s="46">
        <v>6774.1</v>
      </c>
      <c r="I31" s="46">
        <v>7741</v>
      </c>
      <c r="J31" s="46">
        <v>9300</v>
      </c>
      <c r="K31" s="46">
        <v>7823</v>
      </c>
      <c r="L31" s="46">
        <v>9011</v>
      </c>
      <c r="M31" s="46">
        <v>9231.2000000000007</v>
      </c>
      <c r="N31" s="46">
        <v>9129.7000000000007</v>
      </c>
      <c r="O31" s="47">
        <f t="shared" si="0"/>
        <v>88150.799999999988</v>
      </c>
      <c r="P31" s="12"/>
      <c r="Q31" s="13"/>
    </row>
    <row r="32" spans="2:17" ht="22.5" customHeight="1" x14ac:dyDescent="0.25">
      <c r="B32" s="43" t="s">
        <v>13</v>
      </c>
      <c r="C32" s="44">
        <f>SUM(C8:C31)</f>
        <v>21609.395878179999</v>
      </c>
      <c r="D32" s="44">
        <f t="shared" ref="D32:O32" si="1">SUM(D8:D31)</f>
        <v>20082.32038048</v>
      </c>
      <c r="E32" s="44">
        <f t="shared" si="1"/>
        <v>20752.384662599998</v>
      </c>
      <c r="F32" s="44">
        <f t="shared" si="1"/>
        <v>26026.491682520002</v>
      </c>
      <c r="G32" s="44">
        <f t="shared" si="1"/>
        <v>26178.029391489996</v>
      </c>
      <c r="H32" s="44">
        <f t="shared" si="1"/>
        <v>27222.269326579997</v>
      </c>
      <c r="I32" s="44">
        <f t="shared" si="1"/>
        <v>30170.663438873002</v>
      </c>
      <c r="J32" s="44">
        <f t="shared" si="1"/>
        <v>33504.67860977001</v>
      </c>
      <c r="K32" s="44">
        <f t="shared" si="1"/>
        <v>34905.843279830005</v>
      </c>
      <c r="L32" s="44">
        <f t="shared" si="1"/>
        <v>33918.971553919997</v>
      </c>
      <c r="M32" s="44">
        <f t="shared" si="1"/>
        <v>33626.763420899995</v>
      </c>
      <c r="N32" s="44">
        <f t="shared" si="1"/>
        <v>34119.831080810007</v>
      </c>
      <c r="O32" s="44">
        <f t="shared" si="1"/>
        <v>342117.64270595298</v>
      </c>
      <c r="P32" s="12"/>
    </row>
    <row r="33" spans="2:14" ht="16.5" customHeight="1" x14ac:dyDescent="0.2">
      <c r="B33" s="16"/>
      <c r="C33" s="16"/>
      <c r="D33" s="16"/>
      <c r="E33" s="16"/>
      <c r="F33" s="17"/>
      <c r="G33" s="17"/>
      <c r="H33" s="17"/>
      <c r="I33" s="17"/>
      <c r="J33" s="18"/>
      <c r="K33" s="18"/>
      <c r="L33" s="18"/>
      <c r="M33" s="18"/>
      <c r="N33" s="18"/>
    </row>
    <row r="34" spans="2:14" ht="14.25" customHeight="1" x14ac:dyDescent="0.2"/>
    <row r="35" spans="2:14" ht="14.25" customHeight="1" x14ac:dyDescent="0.2">
      <c r="C35" s="19"/>
    </row>
    <row r="36" spans="2:14" ht="14.25" customHeight="1" x14ac:dyDescent="0.2">
      <c r="C36" s="20"/>
      <c r="E36" s="20"/>
      <c r="F36" s="20"/>
    </row>
    <row r="37" spans="2:14" x14ac:dyDescent="0.2">
      <c r="B37" s="21"/>
      <c r="C37" s="22"/>
      <c r="D37" s="22"/>
      <c r="E37" s="22"/>
    </row>
    <row r="38" spans="2:14" x14ac:dyDescent="0.2">
      <c r="B38" s="21"/>
      <c r="C38" s="22"/>
      <c r="D38" s="22"/>
      <c r="E38" s="22"/>
    </row>
    <row r="39" spans="2:14" ht="20.25" x14ac:dyDescent="0.3">
      <c r="B39" s="21"/>
      <c r="C39" s="22"/>
      <c r="D39" s="22"/>
      <c r="E39" s="22"/>
      <c r="F39" s="23"/>
    </row>
    <row r="40" spans="2:14" x14ac:dyDescent="0.2">
      <c r="B40" s="21"/>
      <c r="C40" s="22"/>
      <c r="D40" s="22"/>
      <c r="E40" s="22"/>
    </row>
    <row r="41" spans="2:14" ht="14.25" x14ac:dyDescent="0.2">
      <c r="B41" s="21"/>
      <c r="C41" s="24"/>
      <c r="D41" s="24"/>
      <c r="E41" s="24"/>
    </row>
    <row r="42" spans="2:14" x14ac:dyDescent="0.2">
      <c r="C42" s="25"/>
      <c r="D42" s="25"/>
      <c r="E42" s="25"/>
    </row>
    <row r="43" spans="2:14" x14ac:dyDescent="0.2">
      <c r="C43" s="26"/>
      <c r="D43" s="27"/>
      <c r="E43" s="27"/>
    </row>
    <row r="44" spans="2:14" x14ac:dyDescent="0.2">
      <c r="C44" s="27"/>
      <c r="D44" s="27"/>
      <c r="E44" s="27"/>
    </row>
    <row r="45" spans="2:14" x14ac:dyDescent="0.2">
      <c r="C45" s="27"/>
      <c r="D45" s="27"/>
      <c r="E45" s="27"/>
    </row>
    <row r="46" spans="2:14" x14ac:dyDescent="0.2">
      <c r="C46" s="27"/>
      <c r="D46" s="27"/>
      <c r="E46" s="27"/>
    </row>
    <row r="47" spans="2:14" x14ac:dyDescent="0.2">
      <c r="C47" s="28"/>
      <c r="D47" s="28"/>
      <c r="E47" s="28"/>
    </row>
    <row r="48" spans="2:14" x14ac:dyDescent="0.2">
      <c r="C48" s="26"/>
      <c r="D48" s="26"/>
      <c r="E48" s="26"/>
    </row>
  </sheetData>
  <mergeCells count="3">
    <mergeCell ref="B2:O2"/>
    <mergeCell ref="B3:O3"/>
    <mergeCell ref="B4:O4"/>
  </mergeCells>
  <printOptions horizontalCentered="1" verticalCentered="1"/>
  <pageMargins left="0" right="0" top="0" bottom="0" header="0" footer="0"/>
  <pageSetup paperSize="9" scale="6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B1:Q48"/>
  <sheetViews>
    <sheetView showGridLines="0" zoomScale="80" workbookViewId="0">
      <selection activeCell="N10" sqref="N10"/>
    </sheetView>
  </sheetViews>
  <sheetFormatPr baseColWidth="10" defaultRowHeight="12.75" x14ac:dyDescent="0.2"/>
  <cols>
    <col min="1" max="1" width="1.28515625" customWidth="1"/>
    <col min="2" max="2" width="26.85546875" customWidth="1"/>
    <col min="3" max="3" width="15.140625" customWidth="1"/>
    <col min="4" max="5" width="15" customWidth="1"/>
    <col min="6" max="6" width="14.5703125" customWidth="1"/>
    <col min="7" max="7" width="13.7109375" customWidth="1"/>
    <col min="8" max="8" width="14.28515625" customWidth="1"/>
    <col min="9" max="9" width="13.7109375" customWidth="1"/>
    <col min="10" max="10" width="15" customWidth="1"/>
    <col min="11" max="11" width="14.7109375" bestFit="1" customWidth="1"/>
    <col min="12" max="15" width="15" customWidth="1"/>
  </cols>
  <sheetData>
    <row r="1" spans="2:17" ht="20.25" customHeight="1" x14ac:dyDescent="0.25">
      <c r="B1" s="1"/>
      <c r="C1" s="2"/>
      <c r="D1" s="3"/>
      <c r="E1" s="3"/>
      <c r="F1" s="3"/>
      <c r="G1" s="3"/>
      <c r="H1" s="3"/>
      <c r="I1" s="3"/>
      <c r="K1" s="4"/>
    </row>
    <row r="2" spans="2:17" ht="20.25" customHeight="1" x14ac:dyDescent="0.25">
      <c r="B2" s="81" t="s">
        <v>40</v>
      </c>
      <c r="C2" s="81"/>
      <c r="D2" s="81"/>
      <c r="E2" s="81"/>
      <c r="F2" s="81"/>
      <c r="G2" s="81"/>
      <c r="H2" s="81"/>
      <c r="I2" s="81"/>
      <c r="J2" s="81"/>
      <c r="K2" s="81"/>
      <c r="L2" s="81"/>
      <c r="M2" s="81"/>
      <c r="N2" s="81"/>
      <c r="O2" s="81"/>
    </row>
    <row r="3" spans="2:17" ht="20.25" customHeight="1" x14ac:dyDescent="0.25">
      <c r="B3" s="82">
        <v>2022</v>
      </c>
      <c r="C3" s="83"/>
      <c r="D3" s="83"/>
      <c r="E3" s="83"/>
      <c r="F3" s="83"/>
      <c r="G3" s="83"/>
      <c r="H3" s="83"/>
      <c r="I3" s="83"/>
      <c r="J3" s="83"/>
      <c r="K3" s="83"/>
      <c r="L3" s="83"/>
      <c r="M3" s="83"/>
      <c r="N3" s="83"/>
      <c r="O3" s="83"/>
    </row>
    <row r="4" spans="2:17" ht="20.25" customHeight="1" x14ac:dyDescent="0.25">
      <c r="B4" s="84" t="s">
        <v>43</v>
      </c>
      <c r="C4" s="84"/>
      <c r="D4" s="84"/>
      <c r="E4" s="84"/>
      <c r="F4" s="84"/>
      <c r="G4" s="84"/>
      <c r="H4" s="84"/>
      <c r="I4" s="84"/>
      <c r="J4" s="84"/>
      <c r="K4" s="84"/>
      <c r="L4" s="84"/>
      <c r="M4" s="84"/>
      <c r="N4" s="84"/>
      <c r="O4" s="84"/>
    </row>
    <row r="5" spans="2:17" ht="20.25" customHeight="1" x14ac:dyDescent="0.4">
      <c r="C5" s="5"/>
      <c r="D5" s="6"/>
      <c r="E5" s="6"/>
      <c r="F5" s="6"/>
      <c r="G5" s="6"/>
      <c r="H5" s="7"/>
      <c r="I5" s="6"/>
    </row>
    <row r="6" spans="2:17" ht="30" customHeight="1" x14ac:dyDescent="0.2">
      <c r="B6" s="29" t="s">
        <v>45</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7">
      <c r="B7" s="31"/>
      <c r="C7" s="31"/>
      <c r="D7" s="32"/>
      <c r="E7" s="32"/>
      <c r="F7" s="33"/>
      <c r="G7" s="34"/>
      <c r="H7" s="35"/>
      <c r="I7" s="35"/>
      <c r="J7" s="35"/>
      <c r="K7" s="35"/>
      <c r="L7" s="36"/>
      <c r="M7" s="36"/>
      <c r="N7" s="36"/>
      <c r="O7" s="36"/>
    </row>
    <row r="8" spans="2:17" s="11" customFormat="1" ht="20.25" customHeight="1" x14ac:dyDescent="0.25">
      <c r="B8" s="37" t="s">
        <v>14</v>
      </c>
      <c r="C8" s="38">
        <v>1630.5116689500001</v>
      </c>
      <c r="D8" s="38">
        <v>1633.7066468600001</v>
      </c>
      <c r="E8" s="38">
        <v>17876.728280740004</v>
      </c>
      <c r="F8" s="38">
        <v>3074.4376428099999</v>
      </c>
      <c r="G8" s="38">
        <v>12443.210617330004</v>
      </c>
      <c r="H8" s="38">
        <v>3562.8892534399993</v>
      </c>
      <c r="I8" s="38">
        <v>13181.00748124</v>
      </c>
      <c r="J8" s="38">
        <v>3712.9114179700005</v>
      </c>
      <c r="K8" s="38">
        <v>12532.170338749997</v>
      </c>
      <c r="L8" s="38">
        <v>3832.3442846791868</v>
      </c>
      <c r="M8" s="38">
        <v>13539.663937786881</v>
      </c>
      <c r="N8" s="38">
        <v>3116.669506838884</v>
      </c>
      <c r="O8" s="39">
        <f>SUM(C8:N8)</f>
        <v>90136.251077394962</v>
      </c>
      <c r="P8" s="9"/>
      <c r="Q8" s="10"/>
    </row>
    <row r="9" spans="2:17" s="14" customFormat="1" ht="20.25" customHeight="1" x14ac:dyDescent="0.25">
      <c r="B9" s="40" t="s">
        <v>15</v>
      </c>
      <c r="C9" s="41">
        <v>30.446778309999999</v>
      </c>
      <c r="D9" s="41">
        <v>80.138040000000004</v>
      </c>
      <c r="E9" s="41">
        <v>169.46091426999999</v>
      </c>
      <c r="F9" s="41">
        <v>44.053709260000005</v>
      </c>
      <c r="G9" s="41">
        <v>96.387337469999977</v>
      </c>
      <c r="H9" s="41">
        <v>172.88769130000003</v>
      </c>
      <c r="I9" s="41">
        <v>46.479250589999992</v>
      </c>
      <c r="J9" s="41">
        <v>194.58827514999996</v>
      </c>
      <c r="K9" s="41">
        <v>99.53018153000005</v>
      </c>
      <c r="L9" s="41">
        <v>62.103497919999995</v>
      </c>
      <c r="M9" s="41">
        <v>66.691286040000023</v>
      </c>
      <c r="N9" s="41">
        <v>0</v>
      </c>
      <c r="O9" s="42">
        <f t="shared" ref="O9:O31" si="0">SUM(C9:N9)</f>
        <v>1062.76696184</v>
      </c>
      <c r="P9" s="12"/>
      <c r="Q9" s="13"/>
    </row>
    <row r="10" spans="2:17" s="14" customFormat="1" ht="20.25" customHeight="1" x14ac:dyDescent="0.25">
      <c r="B10" s="40" t="s">
        <v>16</v>
      </c>
      <c r="C10" s="41">
        <v>909</v>
      </c>
      <c r="D10" s="41">
        <v>1391</v>
      </c>
      <c r="E10" s="41">
        <v>1557</v>
      </c>
      <c r="F10" s="41">
        <v>604</v>
      </c>
      <c r="G10" s="41">
        <v>682</v>
      </c>
      <c r="H10" s="41">
        <v>640</v>
      </c>
      <c r="I10" s="41">
        <v>680</v>
      </c>
      <c r="J10" s="41">
        <v>863</v>
      </c>
      <c r="K10" s="41">
        <v>844</v>
      </c>
      <c r="L10" s="41">
        <v>679</v>
      </c>
      <c r="M10" s="41">
        <v>741</v>
      </c>
      <c r="N10" s="41">
        <v>751</v>
      </c>
      <c r="O10" s="42">
        <f t="shared" si="0"/>
        <v>10341</v>
      </c>
      <c r="P10" s="12"/>
      <c r="Q10" s="13"/>
    </row>
    <row r="11" spans="2:17" s="14" customFormat="1" ht="20.25" customHeight="1" x14ac:dyDescent="0.25">
      <c r="B11" s="40" t="s">
        <v>17</v>
      </c>
      <c r="C11" s="41">
        <v>0</v>
      </c>
      <c r="D11" s="41">
        <v>0</v>
      </c>
      <c r="E11" s="41">
        <v>0</v>
      </c>
      <c r="F11" s="41">
        <v>0</v>
      </c>
      <c r="G11" s="41">
        <v>0</v>
      </c>
      <c r="H11" s="41">
        <v>0</v>
      </c>
      <c r="I11" s="41">
        <v>0</v>
      </c>
      <c r="J11" s="41">
        <v>0</v>
      </c>
      <c r="K11" s="41">
        <v>0</v>
      </c>
      <c r="L11" s="41">
        <v>0</v>
      </c>
      <c r="M11" s="41">
        <v>0</v>
      </c>
      <c r="N11" s="41">
        <v>0</v>
      </c>
      <c r="O11" s="42">
        <f t="shared" si="0"/>
        <v>0</v>
      </c>
      <c r="P11" s="12"/>
      <c r="Q11" s="13"/>
    </row>
    <row r="12" spans="2:17" s="14" customFormat="1" ht="20.25" customHeight="1" x14ac:dyDescent="0.25">
      <c r="B12" s="40" t="s">
        <v>18</v>
      </c>
      <c r="C12" s="41">
        <v>0</v>
      </c>
      <c r="D12" s="41">
        <v>0</v>
      </c>
      <c r="E12" s="41">
        <v>0</v>
      </c>
      <c r="F12" s="41">
        <v>0</v>
      </c>
      <c r="G12" s="41">
        <v>0</v>
      </c>
      <c r="H12" s="41">
        <v>0</v>
      </c>
      <c r="I12" s="41">
        <v>0</v>
      </c>
      <c r="J12" s="41">
        <v>0</v>
      </c>
      <c r="K12" s="41">
        <v>0</v>
      </c>
      <c r="L12" s="41">
        <v>0</v>
      </c>
      <c r="M12" s="41">
        <v>0</v>
      </c>
      <c r="N12" s="41">
        <v>0</v>
      </c>
      <c r="O12" s="42">
        <f t="shared" si="0"/>
        <v>0</v>
      </c>
      <c r="P12" s="12"/>
      <c r="Q12" s="13"/>
    </row>
    <row r="13" spans="2:17" s="14" customFormat="1" ht="20.25" customHeight="1" x14ac:dyDescent="0.25">
      <c r="B13" s="40" t="s">
        <v>19</v>
      </c>
      <c r="C13" s="41">
        <v>0</v>
      </c>
      <c r="D13" s="41">
        <v>0</v>
      </c>
      <c r="E13" s="41">
        <v>0</v>
      </c>
      <c r="F13" s="41">
        <v>0</v>
      </c>
      <c r="G13" s="41">
        <v>0</v>
      </c>
      <c r="H13" s="41">
        <v>0</v>
      </c>
      <c r="I13" s="41">
        <v>0</v>
      </c>
      <c r="J13" s="41">
        <v>0</v>
      </c>
      <c r="K13" s="41">
        <v>0</v>
      </c>
      <c r="L13" s="41">
        <v>0</v>
      </c>
      <c r="M13" s="41">
        <v>0</v>
      </c>
      <c r="N13" s="41">
        <v>0</v>
      </c>
      <c r="O13" s="42">
        <f t="shared" si="0"/>
        <v>0</v>
      </c>
      <c r="P13" s="12"/>
      <c r="Q13" s="13"/>
    </row>
    <row r="14" spans="2:17" s="14" customFormat="1" ht="20.25" customHeight="1" x14ac:dyDescent="0.25">
      <c r="B14" s="40" t="s">
        <v>20</v>
      </c>
      <c r="C14" s="41">
        <v>136.87184999999999</v>
      </c>
      <c r="D14" s="41">
        <v>137.683795</v>
      </c>
      <c r="E14" s="41">
        <v>2352.6629160000002</v>
      </c>
      <c r="F14" s="41">
        <v>235.84742600000001</v>
      </c>
      <c r="G14" s="41">
        <v>240.279967</v>
      </c>
      <c r="H14" s="41">
        <v>1395.5479660000001</v>
      </c>
      <c r="I14" s="41">
        <v>273.96866199999999</v>
      </c>
      <c r="J14" s="41">
        <v>346.023706</v>
      </c>
      <c r="K14" s="41">
        <v>1408.3944019999999</v>
      </c>
      <c r="L14" s="41">
        <v>332.52811000000003</v>
      </c>
      <c r="M14" s="41">
        <v>1459.219799</v>
      </c>
      <c r="N14" s="41">
        <v>315.54804200000001</v>
      </c>
      <c r="O14" s="42">
        <f t="shared" si="0"/>
        <v>8634.5766410000015</v>
      </c>
      <c r="P14" s="12"/>
      <c r="Q14" s="13"/>
    </row>
    <row r="15" spans="2:17" s="14" customFormat="1" ht="20.25" customHeight="1" x14ac:dyDescent="0.25">
      <c r="B15" s="40" t="s">
        <v>21</v>
      </c>
      <c r="C15" s="41">
        <v>0</v>
      </c>
      <c r="D15" s="41">
        <v>0</v>
      </c>
      <c r="E15" s="41">
        <v>0</v>
      </c>
      <c r="F15" s="41">
        <v>0</v>
      </c>
      <c r="G15" s="41">
        <v>0</v>
      </c>
      <c r="H15" s="41">
        <v>0</v>
      </c>
      <c r="I15" s="41">
        <v>0</v>
      </c>
      <c r="J15" s="41">
        <v>0</v>
      </c>
      <c r="K15" s="41">
        <v>0</v>
      </c>
      <c r="L15" s="41">
        <v>0</v>
      </c>
      <c r="M15" s="41">
        <v>0</v>
      </c>
      <c r="N15" s="41">
        <v>0</v>
      </c>
      <c r="O15" s="42">
        <f t="shared" si="0"/>
        <v>0</v>
      </c>
      <c r="P15" s="12"/>
      <c r="Q15" s="13"/>
    </row>
    <row r="16" spans="2:17" s="14" customFormat="1" ht="20.25" customHeight="1" x14ac:dyDescent="0.25">
      <c r="B16" s="40" t="s">
        <v>22</v>
      </c>
      <c r="C16" s="41">
        <v>0</v>
      </c>
      <c r="D16" s="41">
        <v>0</v>
      </c>
      <c r="E16" s="41">
        <v>0</v>
      </c>
      <c r="F16" s="41">
        <v>0</v>
      </c>
      <c r="G16" s="41">
        <v>0</v>
      </c>
      <c r="H16" s="41">
        <v>0</v>
      </c>
      <c r="I16" s="41">
        <v>0</v>
      </c>
      <c r="J16" s="41">
        <v>0</v>
      </c>
      <c r="K16" s="41">
        <v>0</v>
      </c>
      <c r="L16" s="41">
        <v>0</v>
      </c>
      <c r="M16" s="41">
        <v>0</v>
      </c>
      <c r="N16" s="41">
        <v>0</v>
      </c>
      <c r="O16" s="42">
        <f t="shared" si="0"/>
        <v>0</v>
      </c>
      <c r="P16" s="12"/>
      <c r="Q16" s="13"/>
    </row>
    <row r="17" spans="2:17" s="11" customFormat="1" ht="20.25" customHeight="1" x14ac:dyDescent="0.25">
      <c r="B17" s="40" t="s">
        <v>23</v>
      </c>
      <c r="C17" s="41">
        <v>165.00288528000002</v>
      </c>
      <c r="D17" s="41">
        <v>403.48403024999999</v>
      </c>
      <c r="E17" s="41">
        <v>151.02317568999999</v>
      </c>
      <c r="F17" s="41">
        <v>301.12225167999998</v>
      </c>
      <c r="G17" s="41">
        <v>178.8483463</v>
      </c>
      <c r="H17" s="41">
        <v>276.12770334999999</v>
      </c>
      <c r="I17" s="41">
        <v>148.65081086000001</v>
      </c>
      <c r="J17" s="41">
        <v>299.83675318000002</v>
      </c>
      <c r="K17" s="41">
        <v>135.31067594999999</v>
      </c>
      <c r="L17" s="41">
        <v>0</v>
      </c>
      <c r="M17" s="41">
        <v>0</v>
      </c>
      <c r="N17" s="41">
        <v>0</v>
      </c>
      <c r="O17" s="42">
        <f t="shared" si="0"/>
        <v>2059.4066325400004</v>
      </c>
      <c r="P17" s="9"/>
      <c r="Q17" s="10"/>
    </row>
    <row r="18" spans="2:17" s="14" customFormat="1" ht="20.25" customHeight="1" x14ac:dyDescent="0.25">
      <c r="B18" s="40" t="s">
        <v>24</v>
      </c>
      <c r="C18" s="41">
        <v>37.364987480000003</v>
      </c>
      <c r="D18" s="41">
        <v>58.262889110000003</v>
      </c>
      <c r="E18" s="41">
        <v>216.09916847</v>
      </c>
      <c r="F18" s="41">
        <v>86.593785159999996</v>
      </c>
      <c r="G18" s="41">
        <v>66.346881730000007</v>
      </c>
      <c r="H18" s="41">
        <v>65.244305060000002</v>
      </c>
      <c r="I18" s="41">
        <v>76.946815739999977</v>
      </c>
      <c r="J18" s="41">
        <v>73.641086729999998</v>
      </c>
      <c r="K18" s="41">
        <v>105.69607222400001</v>
      </c>
      <c r="L18" s="41">
        <v>87.18958164</v>
      </c>
      <c r="M18" s="41">
        <v>84.022184370000005</v>
      </c>
      <c r="N18" s="41">
        <v>82.318048300000001</v>
      </c>
      <c r="O18" s="42">
        <f t="shared" si="0"/>
        <v>1039.725806014</v>
      </c>
      <c r="P18" s="12"/>
      <c r="Q18" s="13"/>
    </row>
    <row r="19" spans="2:17" s="14" customFormat="1" ht="20.25" customHeight="1" x14ac:dyDescent="0.25">
      <c r="B19" s="40" t="s">
        <v>25</v>
      </c>
      <c r="C19" s="41">
        <v>277.734375</v>
      </c>
      <c r="D19" s="41">
        <v>2165.2838160000001</v>
      </c>
      <c r="E19" s="41">
        <v>675.39806399999998</v>
      </c>
      <c r="F19" s="41">
        <v>925.75584921999996</v>
      </c>
      <c r="G19" s="41">
        <v>511.257271</v>
      </c>
      <c r="H19" s="41">
        <v>986.53104699999994</v>
      </c>
      <c r="I19" s="41">
        <v>562.86636799999997</v>
      </c>
      <c r="J19" s="41">
        <v>1051.893523</v>
      </c>
      <c r="K19" s="41">
        <v>539.07962999999995</v>
      </c>
      <c r="L19" s="41">
        <v>497.25818700000002</v>
      </c>
      <c r="M19" s="41">
        <v>532.42481399999997</v>
      </c>
      <c r="N19" s="41">
        <v>826.64219600000001</v>
      </c>
      <c r="O19" s="42">
        <f t="shared" si="0"/>
        <v>9552.1251402199996</v>
      </c>
      <c r="P19" s="12"/>
      <c r="Q19" s="13"/>
    </row>
    <row r="20" spans="2:17" s="14" customFormat="1" ht="20.25" customHeight="1" x14ac:dyDescent="0.25">
      <c r="B20" s="40" t="s">
        <v>26</v>
      </c>
      <c r="C20" s="41">
        <v>18.960340420000001</v>
      </c>
      <c r="D20" s="41">
        <v>106.77261722</v>
      </c>
      <c r="E20" s="41">
        <v>115.92618363</v>
      </c>
      <c r="F20" s="41">
        <v>88.244094509999996</v>
      </c>
      <c r="G20" s="41">
        <v>77.810666999999995</v>
      </c>
      <c r="H20" s="41">
        <v>73.024706260000002</v>
      </c>
      <c r="I20" s="41">
        <v>74.382039779999999</v>
      </c>
      <c r="J20" s="41">
        <v>68.616423800000007</v>
      </c>
      <c r="K20" s="41">
        <v>44.066961619999994</v>
      </c>
      <c r="L20" s="41">
        <v>36.980901950000003</v>
      </c>
      <c r="M20" s="41">
        <v>0</v>
      </c>
      <c r="N20" s="41">
        <v>0</v>
      </c>
      <c r="O20" s="42">
        <f t="shared" si="0"/>
        <v>704.78493619000005</v>
      </c>
      <c r="P20" s="15"/>
      <c r="Q20" s="13"/>
    </row>
    <row r="21" spans="2:17" s="14" customFormat="1" ht="20.25" customHeight="1" x14ac:dyDescent="0.25">
      <c r="B21" s="40" t="s">
        <v>27</v>
      </c>
      <c r="C21" s="41">
        <v>0</v>
      </c>
      <c r="D21" s="41">
        <v>0</v>
      </c>
      <c r="E21" s="41">
        <v>0</v>
      </c>
      <c r="F21" s="41">
        <v>0</v>
      </c>
      <c r="G21" s="41">
        <v>0</v>
      </c>
      <c r="H21" s="41">
        <v>0</v>
      </c>
      <c r="I21" s="41">
        <v>0</v>
      </c>
      <c r="J21" s="41">
        <v>0</v>
      </c>
      <c r="K21" s="41">
        <v>0</v>
      </c>
      <c r="L21" s="41">
        <v>0</v>
      </c>
      <c r="M21" s="41">
        <v>0</v>
      </c>
      <c r="N21" s="41">
        <v>0</v>
      </c>
      <c r="O21" s="42">
        <f t="shared" si="0"/>
        <v>0</v>
      </c>
      <c r="P21" s="15"/>
      <c r="Q21" s="13"/>
    </row>
    <row r="22" spans="2:17" s="14" customFormat="1" ht="20.25" customHeight="1" x14ac:dyDescent="0.25">
      <c r="B22" s="40" t="s">
        <v>28</v>
      </c>
      <c r="C22" s="41">
        <v>525.01902731999996</v>
      </c>
      <c r="D22" s="41">
        <v>764.32910574000005</v>
      </c>
      <c r="E22" s="41">
        <v>839.57319213999995</v>
      </c>
      <c r="F22" s="41">
        <v>604.29724454999996</v>
      </c>
      <c r="G22" s="41">
        <v>252.57214872</v>
      </c>
      <c r="H22" s="41">
        <v>359.14295550000003</v>
      </c>
      <c r="I22" s="41">
        <v>273.85690009000001</v>
      </c>
      <c r="J22" s="41">
        <v>399.05833792999999</v>
      </c>
      <c r="K22" s="41">
        <v>284.51894606000002</v>
      </c>
      <c r="L22" s="41">
        <v>391.23101314000002</v>
      </c>
      <c r="M22" s="41">
        <v>278.87667577000002</v>
      </c>
      <c r="N22" s="41">
        <v>496.16430505</v>
      </c>
      <c r="O22" s="42">
        <f t="shared" si="0"/>
        <v>5468.6398520100001</v>
      </c>
      <c r="P22" s="15"/>
      <c r="Q22" s="13"/>
    </row>
    <row r="23" spans="2:17" s="14" customFormat="1" ht="20.25" customHeight="1" x14ac:dyDescent="0.25">
      <c r="B23" s="40" t="s">
        <v>29</v>
      </c>
      <c r="C23" s="41">
        <v>0</v>
      </c>
      <c r="D23" s="41">
        <v>0</v>
      </c>
      <c r="E23" s="41">
        <v>0</v>
      </c>
      <c r="F23" s="41">
        <v>0</v>
      </c>
      <c r="G23" s="41">
        <v>0</v>
      </c>
      <c r="H23" s="41">
        <v>0</v>
      </c>
      <c r="I23" s="41">
        <v>0</v>
      </c>
      <c r="J23" s="41">
        <v>0</v>
      </c>
      <c r="K23" s="41">
        <v>0</v>
      </c>
      <c r="L23" s="41">
        <v>0</v>
      </c>
      <c r="M23" s="41">
        <v>0</v>
      </c>
      <c r="N23" s="41">
        <v>0</v>
      </c>
      <c r="O23" s="42">
        <f t="shared" si="0"/>
        <v>0</v>
      </c>
      <c r="P23" s="15"/>
      <c r="Q23" s="13"/>
    </row>
    <row r="24" spans="2:17" s="14" customFormat="1" ht="20.25" customHeight="1" x14ac:dyDescent="0.25">
      <c r="B24" s="40" t="s">
        <v>30</v>
      </c>
      <c r="C24" s="41">
        <v>103.85880299999999</v>
      </c>
      <c r="D24" s="41">
        <v>91.120911000000007</v>
      </c>
      <c r="E24" s="41">
        <v>756.26200700000004</v>
      </c>
      <c r="F24" s="41">
        <v>303.713908</v>
      </c>
      <c r="G24" s="41">
        <v>249.11004299999999</v>
      </c>
      <c r="H24" s="41">
        <v>251.78475900000001</v>
      </c>
      <c r="I24" s="41">
        <v>291.80431099999998</v>
      </c>
      <c r="J24" s="41">
        <v>333.30810300000002</v>
      </c>
      <c r="K24" s="41">
        <v>280.60688699999997</v>
      </c>
      <c r="L24" s="41">
        <v>267.18433299999998</v>
      </c>
      <c r="M24" s="41">
        <v>275.362617</v>
      </c>
      <c r="N24" s="41">
        <v>437.46057000000002</v>
      </c>
      <c r="O24" s="42">
        <f t="shared" si="0"/>
        <v>3641.577252</v>
      </c>
      <c r="P24" s="15"/>
      <c r="Q24" s="13"/>
    </row>
    <row r="25" spans="2:17" s="14" customFormat="1" ht="20.25" customHeight="1" x14ac:dyDescent="0.25">
      <c r="B25" s="40" t="s">
        <v>31</v>
      </c>
      <c r="C25" s="41">
        <v>99.515416939999994</v>
      </c>
      <c r="D25" s="41">
        <v>166.88546436999999</v>
      </c>
      <c r="E25" s="41">
        <v>500.54811093000001</v>
      </c>
      <c r="F25" s="41">
        <v>172.54935542000001</v>
      </c>
      <c r="G25" s="41">
        <v>149.37883421000001</v>
      </c>
      <c r="H25" s="41">
        <v>149.95183474999999</v>
      </c>
      <c r="I25" s="41">
        <v>168.41475725000001</v>
      </c>
      <c r="J25" s="41">
        <v>159.63472403</v>
      </c>
      <c r="K25" s="41">
        <v>157.26378939</v>
      </c>
      <c r="L25" s="41">
        <v>152.08850658</v>
      </c>
      <c r="M25" s="41">
        <v>166.94870850999999</v>
      </c>
      <c r="N25" s="41">
        <v>177.45127633999999</v>
      </c>
      <c r="O25" s="42">
        <f t="shared" si="0"/>
        <v>2220.6307787199999</v>
      </c>
      <c r="P25" s="15"/>
      <c r="Q25" s="13"/>
    </row>
    <row r="26" spans="2:17" s="14" customFormat="1" ht="20.25" customHeight="1" x14ac:dyDescent="0.25">
      <c r="B26" s="40" t="s">
        <v>32</v>
      </c>
      <c r="C26" s="41">
        <v>0</v>
      </c>
      <c r="D26" s="41">
        <v>0</v>
      </c>
      <c r="E26" s="41">
        <v>0</v>
      </c>
      <c r="F26" s="41">
        <v>0</v>
      </c>
      <c r="G26" s="41">
        <v>0</v>
      </c>
      <c r="H26" s="41">
        <v>0</v>
      </c>
      <c r="I26" s="41">
        <v>0</v>
      </c>
      <c r="J26" s="41">
        <v>0</v>
      </c>
      <c r="K26" s="41">
        <v>0</v>
      </c>
      <c r="L26" s="41">
        <v>0</v>
      </c>
      <c r="M26" s="41">
        <v>0</v>
      </c>
      <c r="N26" s="41">
        <v>0</v>
      </c>
      <c r="O26" s="42">
        <f t="shared" si="0"/>
        <v>0</v>
      </c>
      <c r="P26" s="15"/>
      <c r="Q26" s="13"/>
    </row>
    <row r="27" spans="2:17" s="14" customFormat="1" ht="20.25" customHeight="1" x14ac:dyDescent="0.25">
      <c r="B27" s="40" t="s">
        <v>33</v>
      </c>
      <c r="C27" s="41">
        <v>5.83</v>
      </c>
      <c r="D27" s="41">
        <v>138.55000000000001</v>
      </c>
      <c r="E27" s="41">
        <v>31.93</v>
      </c>
      <c r="F27" s="41">
        <v>65.84</v>
      </c>
      <c r="G27" s="41">
        <v>30.3</v>
      </c>
      <c r="H27" s="41">
        <v>68.790000000000006</v>
      </c>
      <c r="I27" s="41">
        <v>28.38</v>
      </c>
      <c r="J27" s="41">
        <v>28.62</v>
      </c>
      <c r="K27" s="41">
        <v>65.819999999999993</v>
      </c>
      <c r="L27" s="41">
        <v>26.43</v>
      </c>
      <c r="M27" s="41">
        <v>64.69</v>
      </c>
      <c r="N27" s="41">
        <v>45.7</v>
      </c>
      <c r="O27" s="42">
        <f t="shared" si="0"/>
        <v>600.88000000000011</v>
      </c>
      <c r="P27" s="15"/>
      <c r="Q27" s="13"/>
    </row>
    <row r="28" spans="2:17" s="11" customFormat="1" ht="20.25" customHeight="1" x14ac:dyDescent="0.25">
      <c r="B28" s="40" t="s">
        <v>34</v>
      </c>
      <c r="C28" s="41">
        <v>0</v>
      </c>
      <c r="D28" s="41">
        <v>0</v>
      </c>
      <c r="E28" s="41">
        <v>0</v>
      </c>
      <c r="F28" s="41">
        <v>0</v>
      </c>
      <c r="G28" s="41">
        <v>0</v>
      </c>
      <c r="H28" s="41">
        <v>0</v>
      </c>
      <c r="I28" s="41">
        <v>0</v>
      </c>
      <c r="J28" s="41">
        <v>0</v>
      </c>
      <c r="K28" s="41">
        <v>0</v>
      </c>
      <c r="L28" s="41">
        <v>0</v>
      </c>
      <c r="M28" s="41">
        <v>0</v>
      </c>
      <c r="N28" s="41">
        <v>0</v>
      </c>
      <c r="O28" s="42">
        <f t="shared" si="0"/>
        <v>0</v>
      </c>
      <c r="P28" s="12"/>
      <c r="Q28" s="10"/>
    </row>
    <row r="29" spans="2:17" s="14" customFormat="1" ht="20.25" customHeight="1" x14ac:dyDescent="0.25">
      <c r="B29" s="40" t="s">
        <v>35</v>
      </c>
      <c r="C29" s="41">
        <v>496.75868999999994</v>
      </c>
      <c r="D29" s="41">
        <v>314.23029200000002</v>
      </c>
      <c r="E29" s="41">
        <v>344.92965500000003</v>
      </c>
      <c r="F29" s="41">
        <v>324.82541400000002</v>
      </c>
      <c r="G29" s="41">
        <v>352.17495700000001</v>
      </c>
      <c r="H29" s="41">
        <v>347.12011000000001</v>
      </c>
      <c r="I29" s="41">
        <v>357.17665699999998</v>
      </c>
      <c r="J29" s="41">
        <v>389.65373</v>
      </c>
      <c r="K29" s="41">
        <v>391.65427</v>
      </c>
      <c r="L29" s="41">
        <v>387.28238900000002</v>
      </c>
      <c r="M29" s="41">
        <v>405.68402900000001</v>
      </c>
      <c r="N29" s="41">
        <v>1319.528472</v>
      </c>
      <c r="O29" s="42">
        <f t="shared" si="0"/>
        <v>5431.0186649999996</v>
      </c>
      <c r="P29" s="12"/>
      <c r="Q29" s="13"/>
    </row>
    <row r="30" spans="2:17" s="14" customFormat="1" ht="20.25" customHeight="1" x14ac:dyDescent="0.25">
      <c r="B30" s="40" t="s">
        <v>36</v>
      </c>
      <c r="C30" s="41">
        <v>0</v>
      </c>
      <c r="D30" s="41">
        <v>0</v>
      </c>
      <c r="E30" s="41">
        <v>0</v>
      </c>
      <c r="F30" s="41">
        <v>0</v>
      </c>
      <c r="G30" s="41">
        <v>0</v>
      </c>
      <c r="H30" s="41">
        <v>0</v>
      </c>
      <c r="I30" s="41">
        <v>0</v>
      </c>
      <c r="J30" s="41">
        <v>0</v>
      </c>
      <c r="K30" s="41">
        <v>0</v>
      </c>
      <c r="L30" s="41">
        <v>0</v>
      </c>
      <c r="M30" s="41">
        <v>0</v>
      </c>
      <c r="N30" s="41">
        <v>0</v>
      </c>
      <c r="O30" s="42">
        <f t="shared" si="0"/>
        <v>0</v>
      </c>
      <c r="P30" s="12"/>
      <c r="Q30" s="13"/>
    </row>
    <row r="31" spans="2:17" s="14" customFormat="1" ht="20.25" customHeight="1" x14ac:dyDescent="0.25">
      <c r="B31" s="45" t="s">
        <v>37</v>
      </c>
      <c r="C31" s="46">
        <v>929.5</v>
      </c>
      <c r="D31" s="46">
        <v>7396.6</v>
      </c>
      <c r="E31" s="46">
        <v>2067.9</v>
      </c>
      <c r="F31" s="46">
        <v>4579.5</v>
      </c>
      <c r="G31" s="46">
        <v>1697.8</v>
      </c>
      <c r="H31" s="46">
        <v>4900.3999999999996</v>
      </c>
      <c r="I31" s="46">
        <v>1757.9</v>
      </c>
      <c r="J31" s="46">
        <v>5345.4</v>
      </c>
      <c r="K31" s="46">
        <v>1652.1</v>
      </c>
      <c r="L31" s="46">
        <v>4931.5</v>
      </c>
      <c r="M31" s="46">
        <v>1807.5</v>
      </c>
      <c r="N31" s="46">
        <v>4788.7</v>
      </c>
      <c r="O31" s="47">
        <f t="shared" si="0"/>
        <v>41854.799999999996</v>
      </c>
      <c r="P31" s="12"/>
      <c r="Q31" s="13"/>
    </row>
    <row r="32" spans="2:17" ht="22.5" customHeight="1" x14ac:dyDescent="0.25">
      <c r="B32" s="43" t="s">
        <v>13</v>
      </c>
      <c r="C32" s="44">
        <f>SUM(C8:C31)</f>
        <v>5366.3748226999996</v>
      </c>
      <c r="D32" s="44">
        <f t="shared" ref="D32:O32" si="1">SUM(D8:D31)</f>
        <v>14848.047607550001</v>
      </c>
      <c r="E32" s="44">
        <f t="shared" si="1"/>
        <v>27655.441667870007</v>
      </c>
      <c r="F32" s="44">
        <f t="shared" si="1"/>
        <v>11410.78068061</v>
      </c>
      <c r="G32" s="44">
        <f t="shared" si="1"/>
        <v>17027.477070760004</v>
      </c>
      <c r="H32" s="44">
        <f t="shared" si="1"/>
        <v>13249.44233166</v>
      </c>
      <c r="I32" s="44">
        <f t="shared" si="1"/>
        <v>17921.834053549999</v>
      </c>
      <c r="J32" s="44">
        <f t="shared" si="1"/>
        <v>13266.186080790001</v>
      </c>
      <c r="K32" s="44">
        <f t="shared" si="1"/>
        <v>18540.212154523993</v>
      </c>
      <c r="L32" s="44">
        <f t="shared" si="1"/>
        <v>11683.120804909187</v>
      </c>
      <c r="M32" s="44">
        <f t="shared" si="1"/>
        <v>19422.084051476882</v>
      </c>
      <c r="N32" s="44">
        <f t="shared" si="1"/>
        <v>12357.182416528882</v>
      </c>
      <c r="O32" s="44">
        <f t="shared" si="1"/>
        <v>182748.18374292896</v>
      </c>
      <c r="P32" s="12"/>
    </row>
    <row r="33" spans="2:15" ht="16.5" customHeight="1" x14ac:dyDescent="0.2">
      <c r="B33" s="16"/>
      <c r="C33" s="16"/>
      <c r="D33" s="16"/>
      <c r="E33" s="16"/>
      <c r="F33" s="17"/>
      <c r="G33" s="17"/>
      <c r="H33" s="17"/>
      <c r="I33" s="17"/>
      <c r="J33" s="18"/>
      <c r="K33" s="18"/>
      <c r="L33" s="18"/>
      <c r="M33" s="18"/>
      <c r="N33" s="18"/>
    </row>
    <row r="34" spans="2:15" ht="14.25" customHeight="1" x14ac:dyDescent="0.2"/>
    <row r="35" spans="2:15" ht="14.25" customHeight="1" x14ac:dyDescent="0.2">
      <c r="C35" s="19"/>
    </row>
    <row r="36" spans="2:15" ht="14.25" customHeight="1" x14ac:dyDescent="0.2">
      <c r="C36" s="20"/>
      <c r="E36" s="20"/>
      <c r="F36" s="20"/>
    </row>
    <row r="37" spans="2:15" x14ac:dyDescent="0.2">
      <c r="B37" s="21"/>
      <c r="C37" s="22"/>
      <c r="D37" s="22"/>
      <c r="E37" s="22"/>
      <c r="F37" s="22"/>
      <c r="G37" s="22"/>
      <c r="H37" s="22"/>
      <c r="I37" s="22"/>
      <c r="J37" s="22"/>
      <c r="K37" s="22"/>
      <c r="L37" s="22"/>
      <c r="M37" s="22"/>
      <c r="N37" s="22"/>
      <c r="O37" s="22"/>
    </row>
    <row r="38" spans="2:15" x14ac:dyDescent="0.2">
      <c r="B38" s="21"/>
      <c r="C38" s="22"/>
      <c r="D38" s="22"/>
      <c r="E38" s="22"/>
    </row>
    <row r="39" spans="2:15" ht="20.25" x14ac:dyDescent="0.3">
      <c r="B39" s="21"/>
      <c r="C39" s="22"/>
      <c r="D39" s="22"/>
      <c r="E39" s="22"/>
      <c r="F39" s="23"/>
    </row>
    <row r="40" spans="2:15" x14ac:dyDescent="0.2">
      <c r="B40" s="21"/>
      <c r="C40" s="22"/>
      <c r="D40" s="22"/>
      <c r="E40" s="22"/>
    </row>
    <row r="41" spans="2:15" ht="14.25" x14ac:dyDescent="0.2">
      <c r="B41" s="21"/>
      <c r="C41" s="24"/>
      <c r="D41" s="24"/>
      <c r="E41" s="24"/>
    </row>
    <row r="42" spans="2:15" x14ac:dyDescent="0.2">
      <c r="C42" s="25"/>
      <c r="D42" s="25"/>
      <c r="E42" s="25"/>
    </row>
    <row r="43" spans="2:15" x14ac:dyDescent="0.2">
      <c r="C43" s="26"/>
      <c r="D43" s="27"/>
      <c r="E43" s="27"/>
    </row>
    <row r="44" spans="2:15" x14ac:dyDescent="0.2">
      <c r="C44" s="27"/>
      <c r="D44" s="27"/>
      <c r="E44" s="27"/>
    </row>
    <row r="45" spans="2:15" x14ac:dyDescent="0.2">
      <c r="C45" s="27"/>
      <c r="D45" s="27"/>
      <c r="E45" s="27"/>
    </row>
    <row r="46" spans="2:15" x14ac:dyDescent="0.2">
      <c r="C46" s="27"/>
      <c r="D46" s="27"/>
      <c r="E46" s="27"/>
    </row>
    <row r="47" spans="2:15" x14ac:dyDescent="0.2">
      <c r="C47" s="28"/>
      <c r="D47" s="28"/>
      <c r="E47" s="28"/>
    </row>
    <row r="48" spans="2:15" x14ac:dyDescent="0.2">
      <c r="C48" s="26"/>
      <c r="D48" s="26"/>
      <c r="E48" s="26"/>
    </row>
  </sheetData>
  <mergeCells count="3">
    <mergeCell ref="B2:O2"/>
    <mergeCell ref="B3:O3"/>
    <mergeCell ref="B4:O4"/>
  </mergeCells>
  <printOptions horizontalCentered="1" verticalCentered="1"/>
  <pageMargins left="0" right="0" top="0" bottom="0" header="0" footer="0"/>
  <pageSetup paperSize="9" scale="6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B1:Q48"/>
  <sheetViews>
    <sheetView showGridLines="0" zoomScale="80" workbookViewId="0">
      <selection activeCell="I17" sqref="I17"/>
    </sheetView>
  </sheetViews>
  <sheetFormatPr baseColWidth="10" defaultRowHeight="12.75" x14ac:dyDescent="0.2"/>
  <cols>
    <col min="1" max="1" width="1.28515625" customWidth="1"/>
    <col min="2" max="2" width="26.85546875" customWidth="1"/>
    <col min="3" max="3" width="15.140625" customWidth="1"/>
    <col min="4" max="5" width="15" customWidth="1"/>
    <col min="6" max="6" width="14.5703125" customWidth="1"/>
    <col min="7" max="7" width="13.7109375" customWidth="1"/>
    <col min="8" max="8" width="14.28515625" customWidth="1"/>
    <col min="9" max="9" width="13.7109375" customWidth="1"/>
    <col min="10" max="10" width="15" customWidth="1"/>
    <col min="11" max="11" width="14.7109375" bestFit="1" customWidth="1"/>
    <col min="12" max="15" width="15" customWidth="1"/>
  </cols>
  <sheetData>
    <row r="1" spans="2:17" ht="20.25" customHeight="1" x14ac:dyDescent="0.25">
      <c r="B1" s="1"/>
      <c r="C1" s="2"/>
      <c r="D1" s="3"/>
      <c r="E1" s="3"/>
      <c r="F1" s="3"/>
      <c r="G1" s="3"/>
      <c r="H1" s="3"/>
      <c r="I1" s="3"/>
      <c r="K1" s="4"/>
    </row>
    <row r="2" spans="2:17" ht="20.25" customHeight="1" x14ac:dyDescent="0.25">
      <c r="B2" s="81" t="s">
        <v>41</v>
      </c>
      <c r="C2" s="81"/>
      <c r="D2" s="81"/>
      <c r="E2" s="81"/>
      <c r="F2" s="81"/>
      <c r="G2" s="81"/>
      <c r="H2" s="81"/>
      <c r="I2" s="81"/>
      <c r="J2" s="81"/>
      <c r="K2" s="81"/>
      <c r="L2" s="81"/>
      <c r="M2" s="81"/>
      <c r="N2" s="81"/>
      <c r="O2" s="81"/>
    </row>
    <row r="3" spans="2:17" ht="20.25" customHeight="1" x14ac:dyDescent="0.25">
      <c r="B3" s="82">
        <v>2022</v>
      </c>
      <c r="C3" s="83"/>
      <c r="D3" s="83"/>
      <c r="E3" s="83"/>
      <c r="F3" s="83"/>
      <c r="G3" s="83"/>
      <c r="H3" s="83"/>
      <c r="I3" s="83"/>
      <c r="J3" s="83"/>
      <c r="K3" s="83"/>
      <c r="L3" s="83"/>
      <c r="M3" s="83"/>
      <c r="N3" s="83"/>
      <c r="O3" s="83"/>
    </row>
    <row r="4" spans="2:17" ht="20.25" customHeight="1" x14ac:dyDescent="0.25">
      <c r="B4" s="84" t="s">
        <v>43</v>
      </c>
      <c r="C4" s="84"/>
      <c r="D4" s="84"/>
      <c r="E4" s="84"/>
      <c r="F4" s="84"/>
      <c r="G4" s="84"/>
      <c r="H4" s="84"/>
      <c r="I4" s="84"/>
      <c r="J4" s="84"/>
      <c r="K4" s="84"/>
      <c r="L4" s="84"/>
      <c r="M4" s="84"/>
      <c r="N4" s="84"/>
      <c r="O4" s="84"/>
    </row>
    <row r="5" spans="2:17" ht="20.25" customHeight="1" x14ac:dyDescent="0.4">
      <c r="C5" s="5"/>
      <c r="D5" s="6"/>
      <c r="E5" s="6"/>
      <c r="F5" s="6"/>
      <c r="G5" s="6"/>
      <c r="H5" s="7"/>
      <c r="I5" s="6"/>
    </row>
    <row r="6" spans="2:17" ht="30" customHeight="1" x14ac:dyDescent="0.2">
      <c r="B6" s="29" t="s">
        <v>45</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7">
      <c r="B7" s="31"/>
      <c r="C7" s="31"/>
      <c r="D7" s="32"/>
      <c r="E7" s="32"/>
      <c r="F7" s="33"/>
      <c r="G7" s="34"/>
      <c r="H7" s="35"/>
      <c r="I7" s="35"/>
      <c r="J7" s="35"/>
      <c r="K7" s="35"/>
      <c r="L7" s="36"/>
      <c r="M7" s="36"/>
      <c r="N7" s="36"/>
      <c r="O7" s="36"/>
    </row>
    <row r="8" spans="2:17" s="11" customFormat="1" ht="20.25" customHeight="1" x14ac:dyDescent="0.25">
      <c r="B8" s="37" t="s">
        <v>14</v>
      </c>
      <c r="C8" s="38">
        <v>2120.774113790003</v>
      </c>
      <c r="D8" s="38">
        <v>2384.1498421800079</v>
      </c>
      <c r="E8" s="38">
        <v>2596.2138693899933</v>
      </c>
      <c r="F8" s="38">
        <v>2876.2657856500009</v>
      </c>
      <c r="G8" s="38">
        <v>3425.35891343</v>
      </c>
      <c r="H8" s="38">
        <v>4109.4027529400028</v>
      </c>
      <c r="I8" s="38">
        <v>4249.6418747199996</v>
      </c>
      <c r="J8" s="38">
        <v>4822.4190058900022</v>
      </c>
      <c r="K8" s="38">
        <v>4647.1419591100039</v>
      </c>
      <c r="L8" s="38">
        <v>4988.5083033378223</v>
      </c>
      <c r="M8" s="38">
        <v>5221.5642498406824</v>
      </c>
      <c r="N8" s="38">
        <v>5078.0049922861535</v>
      </c>
      <c r="O8" s="39">
        <f>SUM(C8:N8)</f>
        <v>46519.445662564671</v>
      </c>
      <c r="P8" s="9"/>
      <c r="Q8" s="10"/>
    </row>
    <row r="9" spans="2:17" s="14" customFormat="1" ht="20.25" customHeight="1" x14ac:dyDescent="0.25">
      <c r="B9" s="40" t="s">
        <v>15</v>
      </c>
      <c r="C9" s="41">
        <v>0</v>
      </c>
      <c r="D9" s="41">
        <v>0</v>
      </c>
      <c r="E9" s="41">
        <v>0.19436</v>
      </c>
      <c r="F9" s="41">
        <v>0</v>
      </c>
      <c r="G9" s="41">
        <v>0</v>
      </c>
      <c r="H9" s="41">
        <v>0.11402999999999999</v>
      </c>
      <c r="I9" s="41">
        <v>0</v>
      </c>
      <c r="J9" s="41">
        <v>0.10353000000000001</v>
      </c>
      <c r="K9" s="41">
        <v>7.9859999999999987E-2</v>
      </c>
      <c r="L9" s="41">
        <v>0</v>
      </c>
      <c r="M9" s="41">
        <v>-0.49177999999999999</v>
      </c>
      <c r="N9" s="41">
        <v>0</v>
      </c>
      <c r="O9" s="42">
        <f t="shared" ref="O9:O31" si="0">SUM(C9:N9)</f>
        <v>0</v>
      </c>
      <c r="P9" s="12"/>
      <c r="Q9" s="13"/>
    </row>
    <row r="10" spans="2:17" s="14" customFormat="1" ht="20.25" customHeight="1" x14ac:dyDescent="0.25">
      <c r="B10" s="40" t="s">
        <v>16</v>
      </c>
      <c r="C10" s="41">
        <v>0</v>
      </c>
      <c r="D10" s="41">
        <v>0</v>
      </c>
      <c r="E10" s="41">
        <v>0</v>
      </c>
      <c r="F10" s="41">
        <v>0</v>
      </c>
      <c r="G10" s="41">
        <v>0</v>
      </c>
      <c r="H10" s="41">
        <v>0</v>
      </c>
      <c r="I10" s="41">
        <v>0</v>
      </c>
      <c r="J10" s="41">
        <v>0</v>
      </c>
      <c r="K10" s="41">
        <v>0</v>
      </c>
      <c r="L10" s="41">
        <v>0</v>
      </c>
      <c r="M10" s="41">
        <v>0</v>
      </c>
      <c r="N10" s="41">
        <v>0</v>
      </c>
      <c r="O10" s="42">
        <f t="shared" si="0"/>
        <v>0</v>
      </c>
      <c r="P10" s="12"/>
      <c r="Q10" s="13"/>
    </row>
    <row r="11" spans="2:17" s="14" customFormat="1" ht="20.25" customHeight="1" x14ac:dyDescent="0.25">
      <c r="B11" s="40" t="s">
        <v>17</v>
      </c>
      <c r="C11" s="41">
        <v>0</v>
      </c>
      <c r="D11" s="41">
        <v>0</v>
      </c>
      <c r="E11" s="41">
        <v>0</v>
      </c>
      <c r="F11" s="41">
        <v>0</v>
      </c>
      <c r="G11" s="41">
        <v>0</v>
      </c>
      <c r="H11" s="41">
        <v>0</v>
      </c>
      <c r="I11" s="41">
        <v>0</v>
      </c>
      <c r="J11" s="41">
        <v>0</v>
      </c>
      <c r="K11" s="41">
        <v>0</v>
      </c>
      <c r="L11" s="41">
        <v>0</v>
      </c>
      <c r="M11" s="41">
        <v>0</v>
      </c>
      <c r="N11" s="41">
        <v>0</v>
      </c>
      <c r="O11" s="42">
        <f t="shared" si="0"/>
        <v>0</v>
      </c>
      <c r="P11" s="12"/>
      <c r="Q11" s="13"/>
    </row>
    <row r="12" spans="2:17" s="14" customFormat="1" ht="20.25" customHeight="1" x14ac:dyDescent="0.25">
      <c r="B12" s="40" t="s">
        <v>18</v>
      </c>
      <c r="C12" s="41">
        <v>650.11367713000004</v>
      </c>
      <c r="D12" s="41">
        <v>539.73263669999994</v>
      </c>
      <c r="E12" s="41">
        <v>569.18013266999992</v>
      </c>
      <c r="F12" s="41">
        <v>587.15723315000002</v>
      </c>
      <c r="G12" s="41">
        <v>747.77060841000002</v>
      </c>
      <c r="H12" s="41">
        <v>789.08361778999995</v>
      </c>
      <c r="I12" s="41">
        <v>922.76021275999994</v>
      </c>
      <c r="J12" s="41">
        <v>889.12981402000003</v>
      </c>
      <c r="K12" s="41">
        <v>929.02105605000008</v>
      </c>
      <c r="L12" s="41">
        <v>978.67330289999995</v>
      </c>
      <c r="M12" s="41">
        <v>1036.9474050900001</v>
      </c>
      <c r="N12" s="41">
        <v>1162.4064733499999</v>
      </c>
      <c r="O12" s="42">
        <f t="shared" si="0"/>
        <v>9801.9761700199997</v>
      </c>
      <c r="P12" s="12"/>
      <c r="Q12" s="13"/>
    </row>
    <row r="13" spans="2:17" s="14" customFormat="1" ht="20.25" customHeight="1" x14ac:dyDescent="0.25">
      <c r="B13" s="40" t="s">
        <v>19</v>
      </c>
      <c r="C13" s="41">
        <v>348.48553795999999</v>
      </c>
      <c r="D13" s="41">
        <v>126.88917696</v>
      </c>
      <c r="E13" s="41">
        <v>127.73570096</v>
      </c>
      <c r="F13" s="41">
        <v>115.13498428000001</v>
      </c>
      <c r="G13" s="41">
        <v>87.216832179999997</v>
      </c>
      <c r="H13" s="41">
        <v>99.878530189999992</v>
      </c>
      <c r="I13" s="41">
        <v>92.331372330000008</v>
      </c>
      <c r="J13" s="41">
        <v>94.564903509999994</v>
      </c>
      <c r="K13" s="41">
        <v>95.591493999999997</v>
      </c>
      <c r="L13" s="41">
        <v>104.78064745999998</v>
      </c>
      <c r="M13" s="41">
        <v>85.914979239999994</v>
      </c>
      <c r="N13" s="41">
        <v>381.90803704999996</v>
      </c>
      <c r="O13" s="42">
        <f t="shared" si="0"/>
        <v>1760.4321961199998</v>
      </c>
      <c r="P13" s="12"/>
      <c r="Q13" s="13"/>
    </row>
    <row r="14" spans="2:17" s="14" customFormat="1" ht="20.25" customHeight="1" x14ac:dyDescent="0.25">
      <c r="B14" s="40" t="s">
        <v>20</v>
      </c>
      <c r="C14" s="41">
        <v>148.75941399999999</v>
      </c>
      <c r="D14" s="41">
        <v>85.060629000000006</v>
      </c>
      <c r="E14" s="41">
        <v>93.738392000000005</v>
      </c>
      <c r="F14" s="41">
        <v>97.673045000000002</v>
      </c>
      <c r="G14" s="41">
        <v>105.01682</v>
      </c>
      <c r="H14" s="41">
        <v>111.67455000000001</v>
      </c>
      <c r="I14" s="41">
        <v>109.32541999999999</v>
      </c>
      <c r="J14" s="41">
        <v>119.54983199999998</v>
      </c>
      <c r="K14" s="41">
        <v>126.808475</v>
      </c>
      <c r="L14" s="41">
        <v>127.26562199999999</v>
      </c>
      <c r="M14" s="41">
        <v>136.59600799999998</v>
      </c>
      <c r="N14" s="41">
        <v>138.744764</v>
      </c>
      <c r="O14" s="42">
        <f t="shared" si="0"/>
        <v>1400.2129709999999</v>
      </c>
      <c r="P14" s="12"/>
      <c r="Q14" s="13"/>
    </row>
    <row r="15" spans="2:17" s="14" customFormat="1" ht="20.25" customHeight="1" x14ac:dyDescent="0.25">
      <c r="B15" s="40" t="s">
        <v>21</v>
      </c>
      <c r="C15" s="41">
        <v>27.138709179999999</v>
      </c>
      <c r="D15" s="41">
        <v>17.457650559999998</v>
      </c>
      <c r="E15" s="41">
        <v>22.16896083</v>
      </c>
      <c r="F15" s="41">
        <v>24.323119210000002</v>
      </c>
      <c r="G15" s="41">
        <v>24.981244400000001</v>
      </c>
      <c r="H15" s="41">
        <v>25.178892990000001</v>
      </c>
      <c r="I15" s="41">
        <v>24.931656820000001</v>
      </c>
      <c r="J15" s="41">
        <v>26.415813929999999</v>
      </c>
      <c r="K15" s="41">
        <v>35.137782320000007</v>
      </c>
      <c r="L15" s="41">
        <v>32.574749730000001</v>
      </c>
      <c r="M15" s="41">
        <v>29.77938262</v>
      </c>
      <c r="N15" s="41">
        <v>31.82722429</v>
      </c>
      <c r="O15" s="42">
        <f t="shared" si="0"/>
        <v>321.91518687999996</v>
      </c>
      <c r="P15" s="12"/>
      <c r="Q15" s="13"/>
    </row>
    <row r="16" spans="2:17" s="14" customFormat="1" ht="20.25" customHeight="1" x14ac:dyDescent="0.25">
      <c r="B16" s="40" t="s">
        <v>22</v>
      </c>
      <c r="C16" s="41">
        <v>0</v>
      </c>
      <c r="D16" s="41">
        <v>0</v>
      </c>
      <c r="E16" s="41">
        <v>0</v>
      </c>
      <c r="F16" s="41">
        <v>0</v>
      </c>
      <c r="G16" s="41">
        <v>0</v>
      </c>
      <c r="H16" s="41">
        <v>0</v>
      </c>
      <c r="I16" s="41">
        <v>0</v>
      </c>
      <c r="J16" s="41">
        <v>0</v>
      </c>
      <c r="K16" s="41">
        <v>0</v>
      </c>
      <c r="L16" s="41">
        <v>0</v>
      </c>
      <c r="M16" s="41">
        <v>0</v>
      </c>
      <c r="N16" s="41">
        <v>0</v>
      </c>
      <c r="O16" s="42">
        <f t="shared" si="0"/>
        <v>0</v>
      </c>
      <c r="P16" s="12"/>
      <c r="Q16" s="13"/>
    </row>
    <row r="17" spans="2:17" s="11" customFormat="1" ht="20.25" customHeight="1" x14ac:dyDescent="0.25">
      <c r="B17" s="40" t="s">
        <v>23</v>
      </c>
      <c r="C17" s="41">
        <v>4.6886286700000008</v>
      </c>
      <c r="D17" s="41">
        <v>6.7144157</v>
      </c>
      <c r="E17" s="41">
        <v>15.148483009999998</v>
      </c>
      <c r="F17" s="41">
        <v>46.363923950000007</v>
      </c>
      <c r="G17" s="41">
        <v>13.859333000000001</v>
      </c>
      <c r="H17" s="41">
        <v>37.352772059999999</v>
      </c>
      <c r="I17" s="41">
        <v>32.979924320000002</v>
      </c>
      <c r="J17" s="41">
        <v>29.471907160000001</v>
      </c>
      <c r="K17" s="41">
        <v>37.084208390000001</v>
      </c>
      <c r="L17" s="41">
        <v>0</v>
      </c>
      <c r="M17" s="41">
        <v>0</v>
      </c>
      <c r="N17" s="41">
        <v>0</v>
      </c>
      <c r="O17" s="42">
        <f t="shared" si="0"/>
        <v>223.66359626000002</v>
      </c>
      <c r="P17" s="9"/>
      <c r="Q17" s="10"/>
    </row>
    <row r="18" spans="2:17" s="14" customFormat="1" ht="20.25" customHeight="1" x14ac:dyDescent="0.25">
      <c r="B18" s="40" t="s">
        <v>24</v>
      </c>
      <c r="C18" s="41">
        <v>0</v>
      </c>
      <c r="D18" s="41">
        <v>0</v>
      </c>
      <c r="E18" s="41">
        <v>0</v>
      </c>
      <c r="F18" s="41">
        <v>0</v>
      </c>
      <c r="G18" s="41">
        <v>0</v>
      </c>
      <c r="H18" s="41">
        <v>0</v>
      </c>
      <c r="I18" s="41">
        <v>0</v>
      </c>
      <c r="J18" s="41">
        <v>0</v>
      </c>
      <c r="K18" s="41">
        <v>0</v>
      </c>
      <c r="L18" s="41">
        <v>0</v>
      </c>
      <c r="M18" s="41">
        <v>0</v>
      </c>
      <c r="N18" s="41">
        <v>0</v>
      </c>
      <c r="O18" s="42">
        <f t="shared" si="0"/>
        <v>0</v>
      </c>
      <c r="P18" s="12"/>
      <c r="Q18" s="13"/>
    </row>
    <row r="19" spans="2:17" s="14" customFormat="1" ht="20.25" customHeight="1" x14ac:dyDescent="0.25">
      <c r="B19" s="40" t="s">
        <v>25</v>
      </c>
      <c r="C19" s="41">
        <v>0</v>
      </c>
      <c r="D19" s="41">
        <v>0</v>
      </c>
      <c r="E19" s="41">
        <v>0</v>
      </c>
      <c r="F19" s="41">
        <v>0</v>
      </c>
      <c r="G19" s="41">
        <v>0</v>
      </c>
      <c r="H19" s="41">
        <v>0</v>
      </c>
      <c r="I19" s="41">
        <v>0</v>
      </c>
      <c r="J19" s="41">
        <v>0</v>
      </c>
      <c r="K19" s="41">
        <v>0</v>
      </c>
      <c r="L19" s="41">
        <v>0</v>
      </c>
      <c r="M19" s="41">
        <v>0</v>
      </c>
      <c r="N19" s="41">
        <v>0</v>
      </c>
      <c r="O19" s="42">
        <f t="shared" si="0"/>
        <v>0</v>
      </c>
      <c r="P19" s="12"/>
      <c r="Q19" s="13"/>
    </row>
    <row r="20" spans="2:17" s="14" customFormat="1" ht="20.25" customHeight="1" x14ac:dyDescent="0.25">
      <c r="B20" s="40" t="s">
        <v>26</v>
      </c>
      <c r="C20" s="41">
        <v>31.838627539999997</v>
      </c>
      <c r="D20" s="41">
        <v>71.565543590000004</v>
      </c>
      <c r="E20" s="41">
        <v>73.196706419999998</v>
      </c>
      <c r="F20" s="41">
        <v>61.96656728</v>
      </c>
      <c r="G20" s="41">
        <v>54.04921422999999</v>
      </c>
      <c r="H20" s="41">
        <v>57.694530360000002</v>
      </c>
      <c r="I20" s="41">
        <v>58.236801139999997</v>
      </c>
      <c r="J20" s="41">
        <v>62.212262559999999</v>
      </c>
      <c r="K20" s="41">
        <v>66.549424259999995</v>
      </c>
      <c r="L20" s="41">
        <v>48.9552403</v>
      </c>
      <c r="M20" s="41">
        <v>0</v>
      </c>
      <c r="N20" s="41">
        <v>0</v>
      </c>
      <c r="O20" s="42">
        <f t="shared" si="0"/>
        <v>586.26491767999994</v>
      </c>
      <c r="P20" s="15"/>
      <c r="Q20" s="13"/>
    </row>
    <row r="21" spans="2:17" s="14" customFormat="1" ht="20.25" customHeight="1" x14ac:dyDescent="0.25">
      <c r="B21" s="40" t="s">
        <v>27</v>
      </c>
      <c r="C21" s="41">
        <v>11.90653195</v>
      </c>
      <c r="D21" s="41">
        <v>19.897932260000001</v>
      </c>
      <c r="E21" s="41">
        <v>21.50515124</v>
      </c>
      <c r="F21" s="41">
        <v>17.802026680000001</v>
      </c>
      <c r="G21" s="41">
        <v>18.554893710000002</v>
      </c>
      <c r="H21" s="41">
        <v>21.827289109999999</v>
      </c>
      <c r="I21" s="41">
        <v>18.711686140000001</v>
      </c>
      <c r="J21" s="41">
        <v>23.056568110000001</v>
      </c>
      <c r="K21" s="41">
        <v>20.738907699999999</v>
      </c>
      <c r="L21" s="41">
        <v>24.457697509999999</v>
      </c>
      <c r="M21" s="41">
        <v>18.879243750000001</v>
      </c>
      <c r="N21" s="41">
        <v>22.61238891</v>
      </c>
      <c r="O21" s="42">
        <f t="shared" si="0"/>
        <v>239.95031706999998</v>
      </c>
      <c r="P21" s="15"/>
      <c r="Q21" s="13"/>
    </row>
    <row r="22" spans="2:17" s="14" customFormat="1" ht="20.25" customHeight="1" x14ac:dyDescent="0.25">
      <c r="B22" s="40" t="s">
        <v>28</v>
      </c>
      <c r="C22" s="41">
        <v>72.883285369999996</v>
      </c>
      <c r="D22" s="41">
        <v>74.344161150000005</v>
      </c>
      <c r="E22" s="41">
        <v>101.98357353</v>
      </c>
      <c r="F22" s="41">
        <v>108.68777075</v>
      </c>
      <c r="G22" s="41">
        <v>103.12350179000001</v>
      </c>
      <c r="H22" s="41">
        <v>108.36716598</v>
      </c>
      <c r="I22" s="41">
        <v>118.31484569</v>
      </c>
      <c r="J22" s="41">
        <v>146.49561227000001</v>
      </c>
      <c r="K22" s="41">
        <v>166.95234640999999</v>
      </c>
      <c r="L22" s="41">
        <v>158.6386296</v>
      </c>
      <c r="M22" s="41">
        <v>196.79756325</v>
      </c>
      <c r="N22" s="41">
        <v>204.37265395</v>
      </c>
      <c r="O22" s="42">
        <f t="shared" si="0"/>
        <v>1560.96110974</v>
      </c>
      <c r="P22" s="15"/>
      <c r="Q22" s="13"/>
    </row>
    <row r="23" spans="2:17" s="14" customFormat="1" ht="20.25" customHeight="1" x14ac:dyDescent="0.25">
      <c r="B23" s="40" t="s">
        <v>29</v>
      </c>
      <c r="C23" s="41">
        <v>1.8062584500000001</v>
      </c>
      <c r="D23" s="41">
        <v>2.0513127300000003</v>
      </c>
      <c r="E23" s="41">
        <v>2.0449263499999999</v>
      </c>
      <c r="F23" s="41">
        <v>1.6545102899999997</v>
      </c>
      <c r="G23" s="41">
        <v>1.71271358</v>
      </c>
      <c r="H23" s="41">
        <v>1.73405655</v>
      </c>
      <c r="I23" s="41">
        <v>1.39828694</v>
      </c>
      <c r="J23" s="41">
        <v>1.62844655</v>
      </c>
      <c r="K23" s="41">
        <v>1.48461248</v>
      </c>
      <c r="L23" s="41">
        <v>1.38611412</v>
      </c>
      <c r="M23" s="41">
        <v>1.7084460000000001</v>
      </c>
      <c r="N23" s="41">
        <v>1.4965141099999999</v>
      </c>
      <c r="O23" s="42">
        <f t="shared" si="0"/>
        <v>20.106198149999994</v>
      </c>
      <c r="P23" s="15"/>
      <c r="Q23" s="13"/>
    </row>
    <row r="24" spans="2:17" s="14" customFormat="1" ht="20.25" customHeight="1" x14ac:dyDescent="0.25">
      <c r="B24" s="40" t="s">
        <v>30</v>
      </c>
      <c r="C24" s="41">
        <v>242.25645</v>
      </c>
      <c r="D24" s="41">
        <v>227.20149699999999</v>
      </c>
      <c r="E24" s="41">
        <v>304.76424300000002</v>
      </c>
      <c r="F24" s="41">
        <v>275.20583199999999</v>
      </c>
      <c r="G24" s="41">
        <v>292.21430700000002</v>
      </c>
      <c r="H24" s="41">
        <v>300.68520799999999</v>
      </c>
      <c r="I24" s="41">
        <v>344.95734400000003</v>
      </c>
      <c r="J24" s="41">
        <v>371.77166</v>
      </c>
      <c r="K24" s="41">
        <v>384.72170699999998</v>
      </c>
      <c r="L24" s="41">
        <v>401.40111199999996</v>
      </c>
      <c r="M24" s="41">
        <v>372.92022900000001</v>
      </c>
      <c r="N24" s="41">
        <v>428.59979300000003</v>
      </c>
      <c r="O24" s="42">
        <f t="shared" si="0"/>
        <v>3946.6993819999998</v>
      </c>
      <c r="P24" s="15"/>
      <c r="Q24" s="13"/>
    </row>
    <row r="25" spans="2:17" s="14" customFormat="1" ht="20.25" customHeight="1" x14ac:dyDescent="0.25">
      <c r="B25" s="40" t="s">
        <v>31</v>
      </c>
      <c r="C25" s="41">
        <v>3.56086138</v>
      </c>
      <c r="D25" s="41">
        <v>3.3326466400000001</v>
      </c>
      <c r="E25" s="41">
        <v>3.6757370599999999</v>
      </c>
      <c r="F25" s="41">
        <v>3.6023945099999999</v>
      </c>
      <c r="G25" s="41">
        <v>3.2456423499999998</v>
      </c>
      <c r="H25" s="41">
        <v>2.7711415599999998</v>
      </c>
      <c r="I25" s="41">
        <v>2.7623018099999999</v>
      </c>
      <c r="J25" s="41">
        <v>2.3280026399999998</v>
      </c>
      <c r="K25" s="41">
        <v>1.81509619</v>
      </c>
      <c r="L25" s="41">
        <v>3.119659</v>
      </c>
      <c r="M25" s="41">
        <v>6.7357480299999999</v>
      </c>
      <c r="N25" s="41">
        <v>5.0290262800000001</v>
      </c>
      <c r="O25" s="42">
        <f t="shared" si="0"/>
        <v>41.978257450000001</v>
      </c>
      <c r="P25" s="15"/>
      <c r="Q25" s="13"/>
    </row>
    <row r="26" spans="2:17" s="14" customFormat="1" ht="20.25" customHeight="1" x14ac:dyDescent="0.25">
      <c r="B26" s="40" t="s">
        <v>32</v>
      </c>
      <c r="C26" s="41">
        <v>0</v>
      </c>
      <c r="D26" s="41">
        <v>0</v>
      </c>
      <c r="E26" s="41">
        <v>0</v>
      </c>
      <c r="F26" s="41">
        <v>0.33748244999999999</v>
      </c>
      <c r="G26" s="41">
        <v>1.6730224499999999</v>
      </c>
      <c r="H26" s="41">
        <v>1.3537499999999999E-2</v>
      </c>
      <c r="I26" s="41">
        <v>0</v>
      </c>
      <c r="J26" s="41">
        <v>1.3031074499999999</v>
      </c>
      <c r="K26" s="41">
        <v>1.4984020000000001E-2</v>
      </c>
      <c r="L26" s="41">
        <v>0</v>
      </c>
      <c r="M26" s="41">
        <v>2.3635271100000002</v>
      </c>
      <c r="N26" s="41">
        <v>0.94355175999999996</v>
      </c>
      <c r="O26" s="42">
        <f t="shared" si="0"/>
        <v>6.6492127399999994</v>
      </c>
      <c r="P26" s="15"/>
      <c r="Q26" s="13"/>
    </row>
    <row r="27" spans="2:17" s="14" customFormat="1" ht="20.25" customHeight="1" x14ac:dyDescent="0.25">
      <c r="B27" s="40" t="s">
        <v>33</v>
      </c>
      <c r="C27" s="41">
        <v>35.79</v>
      </c>
      <c r="D27" s="41">
        <v>28.04</v>
      </c>
      <c r="E27" s="41">
        <v>34.840000000000003</v>
      </c>
      <c r="F27" s="41">
        <v>35.74</v>
      </c>
      <c r="G27" s="41">
        <v>33.880000000000003</v>
      </c>
      <c r="H27" s="41">
        <v>42.24</v>
      </c>
      <c r="I27" s="41">
        <v>44.34</v>
      </c>
      <c r="J27" s="41">
        <v>42.23</v>
      </c>
      <c r="K27" s="41">
        <v>52.5</v>
      </c>
      <c r="L27" s="41">
        <v>42.58</v>
      </c>
      <c r="M27" s="41">
        <v>57</v>
      </c>
      <c r="N27" s="41">
        <v>49.36</v>
      </c>
      <c r="O27" s="42">
        <f t="shared" si="0"/>
        <v>498.54</v>
      </c>
      <c r="P27" s="15"/>
      <c r="Q27" s="13"/>
    </row>
    <row r="28" spans="2:17" s="11" customFormat="1" ht="20.25" customHeight="1" x14ac:dyDescent="0.25">
      <c r="B28" s="40" t="s">
        <v>34</v>
      </c>
      <c r="C28" s="41">
        <v>0</v>
      </c>
      <c r="D28" s="41">
        <v>0</v>
      </c>
      <c r="E28" s="41">
        <v>0</v>
      </c>
      <c r="F28" s="41">
        <v>0</v>
      </c>
      <c r="G28" s="41">
        <v>0</v>
      </c>
      <c r="H28" s="41">
        <v>0</v>
      </c>
      <c r="I28" s="41">
        <v>0</v>
      </c>
      <c r="J28" s="41">
        <v>0</v>
      </c>
      <c r="K28" s="41">
        <v>0</v>
      </c>
      <c r="L28" s="41">
        <v>0</v>
      </c>
      <c r="M28" s="41">
        <v>0</v>
      </c>
      <c r="N28" s="41">
        <v>0</v>
      </c>
      <c r="O28" s="42">
        <f t="shared" si="0"/>
        <v>0</v>
      </c>
      <c r="P28" s="12"/>
      <c r="Q28" s="10"/>
    </row>
    <row r="29" spans="2:17" s="14" customFormat="1" ht="20.25" customHeight="1" x14ac:dyDescent="0.25">
      <c r="B29" s="40" t="s">
        <v>35</v>
      </c>
      <c r="C29" s="41">
        <v>304.86439700000005</v>
      </c>
      <c r="D29" s="41">
        <v>242.262505</v>
      </c>
      <c r="E29" s="41">
        <v>287.56386400000002</v>
      </c>
      <c r="F29" s="41">
        <v>297.02960300000001</v>
      </c>
      <c r="G29" s="41">
        <v>316.34338199999996</v>
      </c>
      <c r="H29" s="41">
        <v>383.20842399999998</v>
      </c>
      <c r="I29" s="41">
        <v>470.233206</v>
      </c>
      <c r="J29" s="41">
        <v>418.90952900000002</v>
      </c>
      <c r="K29" s="41">
        <v>423.32413000000003</v>
      </c>
      <c r="L29" s="41">
        <v>371.93530699999997</v>
      </c>
      <c r="M29" s="41">
        <v>409.47054600000001</v>
      </c>
      <c r="N29" s="41">
        <v>450.805927</v>
      </c>
      <c r="O29" s="42">
        <f t="shared" si="0"/>
        <v>4375.95082</v>
      </c>
      <c r="P29" s="12"/>
      <c r="Q29" s="13"/>
    </row>
    <row r="30" spans="2:17" s="14" customFormat="1" ht="20.25" customHeight="1" x14ac:dyDescent="0.25">
      <c r="B30" s="40" t="s">
        <v>36</v>
      </c>
      <c r="C30" s="41">
        <v>495.88973321999998</v>
      </c>
      <c r="D30" s="41">
        <v>536.39855662000002</v>
      </c>
      <c r="E30" s="41">
        <v>536.50102465999998</v>
      </c>
      <c r="F30" s="41">
        <v>614.60102466000001</v>
      </c>
      <c r="G30" s="41">
        <v>653.00102465999998</v>
      </c>
      <c r="H30" s="41">
        <v>725.50102465999998</v>
      </c>
      <c r="I30" s="41">
        <v>796.30102465999994</v>
      </c>
      <c r="J30" s="41">
        <v>929.00102465999998</v>
      </c>
      <c r="K30" s="41">
        <v>987.2</v>
      </c>
      <c r="L30" s="41">
        <v>1011.8</v>
      </c>
      <c r="M30" s="41">
        <v>1052.6606335700001</v>
      </c>
      <c r="N30" s="41">
        <v>1140.0991405700001</v>
      </c>
      <c r="O30" s="42">
        <f t="shared" si="0"/>
        <v>9478.9542119400012</v>
      </c>
      <c r="P30" s="12"/>
      <c r="Q30" s="13"/>
    </row>
    <row r="31" spans="2:17" s="14" customFormat="1" ht="20.25" customHeight="1" x14ac:dyDescent="0.25">
      <c r="B31" s="45" t="s">
        <v>37</v>
      </c>
      <c r="C31" s="46">
        <v>915.69999999999993</v>
      </c>
      <c r="D31" s="46">
        <v>872.2</v>
      </c>
      <c r="E31" s="46">
        <v>1211.0999999999999</v>
      </c>
      <c r="F31" s="46">
        <v>1027.1999999999998</v>
      </c>
      <c r="G31" s="46">
        <v>1070.4000000000001</v>
      </c>
      <c r="H31" s="46">
        <v>1341.9</v>
      </c>
      <c r="I31" s="46">
        <v>1100.3</v>
      </c>
      <c r="J31" s="46">
        <v>1291</v>
      </c>
      <c r="K31" s="46">
        <v>1661.7999999999997</v>
      </c>
      <c r="L31" s="46">
        <v>2317.1</v>
      </c>
      <c r="M31" s="46">
        <v>4156</v>
      </c>
      <c r="N31" s="46">
        <v>7015</v>
      </c>
      <c r="O31" s="47">
        <f t="shared" si="0"/>
        <v>23979.699999999997</v>
      </c>
      <c r="P31" s="12"/>
      <c r="Q31" s="13"/>
    </row>
    <row r="32" spans="2:17" ht="22.5" customHeight="1" x14ac:dyDescent="0.25">
      <c r="B32" s="43" t="s">
        <v>13</v>
      </c>
      <c r="C32" s="44">
        <f>SUM(C8:C31)</f>
        <v>5416.4562256400031</v>
      </c>
      <c r="D32" s="44">
        <f t="shared" ref="D32:O32" si="1">SUM(D8:D31)</f>
        <v>5237.2985060900073</v>
      </c>
      <c r="E32" s="44">
        <f t="shared" si="1"/>
        <v>6001.555125119994</v>
      </c>
      <c r="F32" s="44">
        <f t="shared" si="1"/>
        <v>6190.7453028599994</v>
      </c>
      <c r="G32" s="44">
        <f t="shared" si="1"/>
        <v>6952.4014531899993</v>
      </c>
      <c r="H32" s="44">
        <f t="shared" si="1"/>
        <v>8158.6275236900001</v>
      </c>
      <c r="I32" s="44">
        <f t="shared" si="1"/>
        <v>8387.5259573299991</v>
      </c>
      <c r="J32" s="44">
        <f t="shared" si="1"/>
        <v>9271.5910197500016</v>
      </c>
      <c r="K32" s="44">
        <f t="shared" si="1"/>
        <v>9637.966042930002</v>
      </c>
      <c r="L32" s="44">
        <f t="shared" si="1"/>
        <v>10613.17638495782</v>
      </c>
      <c r="M32" s="44">
        <f t="shared" si="1"/>
        <v>12784.846181500683</v>
      </c>
      <c r="N32" s="44">
        <f t="shared" si="1"/>
        <v>16111.210486556154</v>
      </c>
      <c r="O32" s="44">
        <f t="shared" si="1"/>
        <v>104763.40020961466</v>
      </c>
      <c r="P32" s="12"/>
    </row>
    <row r="33" spans="2:14" ht="16.5" customHeight="1" x14ac:dyDescent="0.2">
      <c r="B33" s="16"/>
      <c r="C33" s="16"/>
      <c r="D33" s="16"/>
      <c r="E33" s="16"/>
      <c r="F33" s="17"/>
      <c r="G33" s="17"/>
      <c r="H33" s="17"/>
      <c r="I33" s="17"/>
      <c r="J33" s="18"/>
      <c r="K33" s="18"/>
      <c r="L33" s="18"/>
      <c r="M33" s="18"/>
      <c r="N33" s="18"/>
    </row>
    <row r="34" spans="2:14" ht="14.25" customHeight="1" x14ac:dyDescent="0.2"/>
    <row r="35" spans="2:14" ht="14.25" customHeight="1" x14ac:dyDescent="0.2">
      <c r="C35" s="19"/>
    </row>
    <row r="36" spans="2:14" ht="14.25" customHeight="1" x14ac:dyDescent="0.2">
      <c r="C36" s="20"/>
      <c r="E36" s="20"/>
      <c r="F36" s="20"/>
    </row>
    <row r="37" spans="2:14" x14ac:dyDescent="0.2">
      <c r="B37" s="21"/>
      <c r="C37" s="22"/>
      <c r="D37" s="22"/>
      <c r="E37" s="22"/>
    </row>
    <row r="38" spans="2:14" x14ac:dyDescent="0.2">
      <c r="B38" s="21"/>
      <c r="C38" s="22"/>
      <c r="D38" s="22"/>
      <c r="E38" s="22"/>
    </row>
    <row r="39" spans="2:14" ht="20.25" x14ac:dyDescent="0.3">
      <c r="B39" s="21"/>
      <c r="C39" s="22"/>
      <c r="D39" s="22"/>
      <c r="E39" s="22"/>
      <c r="F39" s="23"/>
    </row>
    <row r="40" spans="2:14" x14ac:dyDescent="0.2">
      <c r="B40" s="21"/>
      <c r="C40" s="22"/>
      <c r="D40" s="22"/>
      <c r="E40" s="22"/>
    </row>
    <row r="41" spans="2:14" ht="14.25" x14ac:dyDescent="0.2">
      <c r="B41" s="21"/>
      <c r="C41" s="24"/>
      <c r="D41" s="24"/>
      <c r="E41" s="24"/>
    </row>
    <row r="42" spans="2:14" x14ac:dyDescent="0.2">
      <c r="C42" s="25"/>
      <c r="D42" s="25"/>
      <c r="E42" s="25"/>
    </row>
    <row r="43" spans="2:14" x14ac:dyDescent="0.2">
      <c r="C43" s="26"/>
      <c r="D43" s="27"/>
      <c r="E43" s="27"/>
    </row>
    <row r="44" spans="2:14" x14ac:dyDescent="0.2">
      <c r="C44" s="27"/>
      <c r="D44" s="27"/>
      <c r="E44" s="27"/>
    </row>
    <row r="45" spans="2:14" x14ac:dyDescent="0.2">
      <c r="C45" s="27"/>
      <c r="D45" s="27"/>
      <c r="E45" s="27"/>
    </row>
    <row r="46" spans="2:14" x14ac:dyDescent="0.2">
      <c r="C46" s="27"/>
      <c r="D46" s="27"/>
      <c r="E46" s="27"/>
    </row>
    <row r="47" spans="2:14" x14ac:dyDescent="0.2">
      <c r="C47" s="28"/>
      <c r="D47" s="28"/>
      <c r="E47" s="28"/>
    </row>
    <row r="48" spans="2:14" x14ac:dyDescent="0.2">
      <c r="C48" s="26"/>
      <c r="D48" s="26"/>
      <c r="E48" s="26"/>
    </row>
  </sheetData>
  <mergeCells count="3">
    <mergeCell ref="B2:O2"/>
    <mergeCell ref="B3:O3"/>
    <mergeCell ref="B4:O4"/>
  </mergeCells>
  <printOptions horizontalCentered="1" verticalCentered="1"/>
  <pageMargins left="0" right="0" top="0" bottom="0" header="0" footer="0"/>
  <pageSetup paperSize="9" scale="6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B1:Q48"/>
  <sheetViews>
    <sheetView showGridLines="0" tabSelected="1" zoomScale="90" zoomScaleNormal="90" workbookViewId="0">
      <pane xSplit="2" ySplit="7" topLeftCell="E23" activePane="bottomRight" state="frozen"/>
      <selection activeCell="B2" sqref="B2:O35"/>
      <selection pane="topRight" activeCell="B2" sqref="B2:O35"/>
      <selection pane="bottomLeft" activeCell="B2" sqref="B2:O35"/>
      <selection pane="bottomRight" activeCell="L11" sqref="L11"/>
    </sheetView>
  </sheetViews>
  <sheetFormatPr baseColWidth="10" defaultRowHeight="12.75" x14ac:dyDescent="0.2"/>
  <cols>
    <col min="1" max="1" width="1.28515625" customWidth="1"/>
    <col min="2" max="2" width="26.85546875" customWidth="1"/>
    <col min="3" max="3" width="15.140625" customWidth="1"/>
    <col min="4" max="5" width="15" customWidth="1"/>
    <col min="6" max="6" width="14.5703125" customWidth="1"/>
    <col min="7" max="7" width="13.7109375" customWidth="1"/>
    <col min="8" max="8" width="14.28515625" customWidth="1"/>
    <col min="9" max="9" width="13.7109375" customWidth="1"/>
    <col min="10" max="10" width="15" customWidth="1"/>
    <col min="11" max="11" width="14.85546875" customWidth="1"/>
    <col min="12" max="15" width="15" customWidth="1"/>
  </cols>
  <sheetData>
    <row r="1" spans="2:17" ht="20.25" customHeight="1" x14ac:dyDescent="0.25">
      <c r="B1" s="1"/>
      <c r="C1" s="2"/>
      <c r="D1" s="3"/>
      <c r="E1" s="3"/>
      <c r="F1" s="3"/>
      <c r="G1" s="3"/>
      <c r="H1" s="3"/>
      <c r="I1" s="3"/>
      <c r="K1" s="4"/>
    </row>
    <row r="2" spans="2:17" ht="20.25" customHeight="1" x14ac:dyDescent="0.25">
      <c r="B2" s="81" t="s">
        <v>42</v>
      </c>
      <c r="C2" s="81"/>
      <c r="D2" s="81"/>
      <c r="E2" s="81"/>
      <c r="F2" s="81"/>
      <c r="G2" s="81"/>
      <c r="H2" s="81"/>
      <c r="I2" s="81"/>
      <c r="J2" s="81"/>
      <c r="K2" s="81"/>
      <c r="L2" s="81"/>
      <c r="M2" s="81"/>
      <c r="N2" s="81"/>
      <c r="O2" s="81"/>
    </row>
    <row r="3" spans="2:17" ht="20.25" customHeight="1" x14ac:dyDescent="0.25">
      <c r="B3" s="82">
        <v>2022</v>
      </c>
      <c r="C3" s="83"/>
      <c r="D3" s="83"/>
      <c r="E3" s="83"/>
      <c r="F3" s="83"/>
      <c r="G3" s="83"/>
      <c r="H3" s="83"/>
      <c r="I3" s="83"/>
      <c r="J3" s="83"/>
      <c r="K3" s="83"/>
      <c r="L3" s="83"/>
      <c r="M3" s="83"/>
      <c r="N3" s="83"/>
      <c r="O3" s="83"/>
    </row>
    <row r="4" spans="2:17" ht="20.25" customHeight="1" x14ac:dyDescent="0.25">
      <c r="B4" s="84" t="s">
        <v>43</v>
      </c>
      <c r="C4" s="84"/>
      <c r="D4" s="84"/>
      <c r="E4" s="84"/>
      <c r="F4" s="84"/>
      <c r="G4" s="84"/>
      <c r="H4" s="84"/>
      <c r="I4" s="84"/>
      <c r="J4" s="84"/>
      <c r="K4" s="84"/>
      <c r="L4" s="84"/>
      <c r="M4" s="84"/>
      <c r="N4" s="84"/>
      <c r="O4" s="84"/>
    </row>
    <row r="5" spans="2:17" ht="20.25" customHeight="1" x14ac:dyDescent="0.4">
      <c r="C5" s="5"/>
      <c r="D5" s="6"/>
      <c r="E5" s="6"/>
      <c r="F5" s="6"/>
      <c r="G5" s="6"/>
      <c r="H5" s="7"/>
      <c r="I5" s="6"/>
    </row>
    <row r="6" spans="2:17" ht="30" customHeight="1" x14ac:dyDescent="0.2">
      <c r="B6" s="29" t="s">
        <v>45</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7">
      <c r="B7" s="31"/>
      <c r="C7" s="31"/>
      <c r="D7" s="32"/>
      <c r="E7" s="32"/>
      <c r="F7" s="33"/>
      <c r="G7" s="34"/>
      <c r="H7" s="35"/>
      <c r="I7" s="35"/>
      <c r="J7" s="35"/>
      <c r="K7" s="35"/>
      <c r="L7" s="36"/>
      <c r="M7" s="36"/>
      <c r="N7" s="36"/>
      <c r="O7" s="36"/>
    </row>
    <row r="8" spans="2:17" s="11" customFormat="1" ht="20.25" customHeight="1" x14ac:dyDescent="0.25">
      <c r="B8" s="37" t="s">
        <v>14</v>
      </c>
      <c r="C8" s="38">
        <f>+SUM(IIBB:OTROS!C8)</f>
        <v>75776.81824049</v>
      </c>
      <c r="D8" s="38">
        <f>+SUM(IIBB:OTROS!D8)</f>
        <v>86120.344405879994</v>
      </c>
      <c r="E8" s="38">
        <f>+SUM(IIBB:OTROS!E8)</f>
        <v>105365.19151452002</v>
      </c>
      <c r="F8" s="38">
        <f>+SUM(IIBB:OTROS!F8)</f>
        <v>98127.314396430011</v>
      </c>
      <c r="G8" s="38">
        <f>+SUM(IIBB:OTROS!G8)</f>
        <v>108687.00636331998</v>
      </c>
      <c r="H8" s="38">
        <f>+SUM(IIBB:OTROS!H8)</f>
        <v>118643.22724804</v>
      </c>
      <c r="I8" s="38">
        <f>+SUM(IIBB:OTROS!I8)</f>
        <v>128373.73942926999</v>
      </c>
      <c r="J8" s="38">
        <f>+SUM(IIBB:OTROS!J8)</f>
        <v>124566.98619573998</v>
      </c>
      <c r="K8" s="38">
        <f>+SUM(IIBB:OTROS!K8)</f>
        <v>140706.28182104998</v>
      </c>
      <c r="L8" s="38">
        <f>+SUM(IIBB:OTROS!L8)</f>
        <v>138737.94311108001</v>
      </c>
      <c r="M8" s="38">
        <f>+SUM(IIBB:OTROS!M8)</f>
        <v>146941.5230928497</v>
      </c>
      <c r="N8" s="38">
        <f>+SUM(IIBB:OTROS!N8)</f>
        <v>136722.82787460001</v>
      </c>
      <c r="O8" s="39">
        <f>SUM(C8:N8)</f>
        <v>1408769.2036932695</v>
      </c>
      <c r="P8" s="9"/>
      <c r="Q8" s="10"/>
    </row>
    <row r="9" spans="2:17" s="14" customFormat="1" ht="20.25" customHeight="1" x14ac:dyDescent="0.25">
      <c r="B9" s="40" t="s">
        <v>15</v>
      </c>
      <c r="C9" s="41">
        <f>+SUM(IIBB:OTROS!C9)</f>
        <v>1229.0060410799999</v>
      </c>
      <c r="D9" s="41">
        <f>+SUM(IIBB:OTROS!D9)</f>
        <v>1205.6260645799998</v>
      </c>
      <c r="E9" s="41">
        <f>+SUM(IIBB:OTROS!E9)</f>
        <v>1535.7668676300004</v>
      </c>
      <c r="F9" s="41">
        <f>+SUM(IIBB:OTROS!F9)</f>
        <v>1303.3324060799996</v>
      </c>
      <c r="G9" s="41">
        <f>+SUM(IIBB:OTROS!G9)</f>
        <v>1384.8492812500006</v>
      </c>
      <c r="H9" s="41">
        <f>+SUM(IIBB:OTROS!H9)</f>
        <v>2108.2636048300001</v>
      </c>
      <c r="I9" s="41">
        <f>+SUM(IIBB:OTROS!I9)</f>
        <v>1745.9278288999992</v>
      </c>
      <c r="J9" s="41">
        <f>+SUM(IIBB:OTROS!J9)</f>
        <v>2177.7441427100007</v>
      </c>
      <c r="K9" s="41">
        <f>+SUM(IIBB:OTROS!K9)</f>
        <v>2262.9316520999982</v>
      </c>
      <c r="L9" s="41">
        <f>+SUM(IIBB:OTROS!L9)</f>
        <v>2194.9974127200007</v>
      </c>
      <c r="M9" s="41">
        <f>+SUM(IIBB:OTROS!M9)</f>
        <v>2494.2676275700001</v>
      </c>
      <c r="N9" s="41">
        <f>+SUM(IIBB:OTROS!N9)</f>
        <v>0</v>
      </c>
      <c r="O9" s="42">
        <f t="shared" ref="O9:O31" si="0">SUM(C9:N9)</f>
        <v>19642.712929449997</v>
      </c>
      <c r="P9" s="12"/>
      <c r="Q9" s="13"/>
    </row>
    <row r="10" spans="2:17" s="14" customFormat="1" ht="20.25" customHeight="1" x14ac:dyDescent="0.25">
      <c r="B10" s="40" t="s">
        <v>16</v>
      </c>
      <c r="C10" s="41">
        <f>+SUM(IIBB:OTROS!C10)</f>
        <v>21643</v>
      </c>
      <c r="D10" s="41">
        <f>+SUM(IIBB:OTROS!D10)</f>
        <v>23257</v>
      </c>
      <c r="E10" s="41">
        <f>+SUM(IIBB:OTROS!E10)</f>
        <v>22054</v>
      </c>
      <c r="F10" s="41">
        <f>+SUM(IIBB:OTROS!F10)</f>
        <v>23421</v>
      </c>
      <c r="G10" s="41">
        <f>+SUM(IIBB:OTROS!G10)</f>
        <v>29276</v>
      </c>
      <c r="H10" s="41">
        <f>+SUM(IIBB:OTROS!H10)</f>
        <v>25616</v>
      </c>
      <c r="I10" s="41">
        <f>+SUM(IIBB:OTROS!I10)</f>
        <v>28223</v>
      </c>
      <c r="J10" s="41">
        <f>+SUM(IIBB:OTROS!J10)</f>
        <v>29301</v>
      </c>
      <c r="K10" s="41">
        <f>+SUM(IIBB:OTROS!K10)</f>
        <v>31453</v>
      </c>
      <c r="L10" s="41">
        <f>+SUM(IIBB:OTROS!L10)</f>
        <v>31670</v>
      </c>
      <c r="M10" s="41">
        <f>+SUM(IIBB:OTROS!M10)</f>
        <v>33049</v>
      </c>
      <c r="N10" s="41">
        <f>+SUM(IIBB:OTROS!N10)</f>
        <v>34261</v>
      </c>
      <c r="O10" s="42">
        <f t="shared" si="0"/>
        <v>333224</v>
      </c>
      <c r="P10" s="12"/>
      <c r="Q10" s="13"/>
    </row>
    <row r="11" spans="2:17" s="14" customFormat="1" ht="20.25" customHeight="1" x14ac:dyDescent="0.25">
      <c r="B11" s="40" t="s">
        <v>17</v>
      </c>
      <c r="C11" s="41">
        <f>+SUM(IIBB:OTROS!C11)</f>
        <v>0</v>
      </c>
      <c r="D11" s="41">
        <f>+SUM(IIBB:OTROS!D11)</f>
        <v>0</v>
      </c>
      <c r="E11" s="41">
        <f>+SUM(IIBB:OTROS!E11)</f>
        <v>0</v>
      </c>
      <c r="F11" s="41">
        <f>+SUM(IIBB:OTROS!F11)</f>
        <v>0</v>
      </c>
      <c r="G11" s="41">
        <f>+SUM(IIBB:OTROS!G11)</f>
        <v>0</v>
      </c>
      <c r="H11" s="41">
        <f>+SUM(IIBB:OTROS!H11)</f>
        <v>0</v>
      </c>
      <c r="I11" s="41">
        <f>+SUM(IIBB:OTROS!I11)</f>
        <v>0</v>
      </c>
      <c r="J11" s="41">
        <f>+SUM(IIBB:OTROS!J11)</f>
        <v>0</v>
      </c>
      <c r="K11" s="41">
        <f>+SUM(IIBB:OTROS!K11)</f>
        <v>0</v>
      </c>
      <c r="L11" s="41">
        <f>+SUM(IIBB:OTROS!L11)</f>
        <v>0</v>
      </c>
      <c r="M11" s="41">
        <f>+SUM(IIBB:OTROS!M11)</f>
        <v>0</v>
      </c>
      <c r="N11" s="41">
        <f>+SUM(IIBB:OTROS!N11)</f>
        <v>0</v>
      </c>
      <c r="O11" s="42">
        <f t="shared" si="0"/>
        <v>0</v>
      </c>
      <c r="P11" s="12"/>
      <c r="Q11" s="13"/>
    </row>
    <row r="12" spans="2:17" s="14" customFormat="1" ht="20.25" customHeight="1" x14ac:dyDescent="0.25">
      <c r="B12" s="40" t="s">
        <v>18</v>
      </c>
      <c r="C12" s="41">
        <f>+SUM(IIBB:OTROS!C12)</f>
        <v>3208.8724315599993</v>
      </c>
      <c r="D12" s="41">
        <f>+SUM(IIBB:OTROS!D12)</f>
        <v>2962.8816651400002</v>
      </c>
      <c r="E12" s="41">
        <f>+SUM(IIBB:OTROS!E12)</f>
        <v>3151.8702107600002</v>
      </c>
      <c r="F12" s="41">
        <f>+SUM(IIBB:OTROS!F12)</f>
        <v>3476.8792522000003</v>
      </c>
      <c r="G12" s="41">
        <f>+SUM(IIBB:OTROS!G12)</f>
        <v>4002.4687985699998</v>
      </c>
      <c r="H12" s="41">
        <f>+SUM(IIBB:OTROS!H12)</f>
        <v>4287.4053948999999</v>
      </c>
      <c r="I12" s="41">
        <f>+SUM(IIBB:OTROS!I12)</f>
        <v>4756.6764374100003</v>
      </c>
      <c r="J12" s="41">
        <f>+SUM(IIBB:OTROS!J12)</f>
        <v>4789.8721983400001</v>
      </c>
      <c r="K12" s="41">
        <f>+SUM(IIBB:OTROS!K12)</f>
        <v>5054.9079653899998</v>
      </c>
      <c r="L12" s="41">
        <f>+SUM(IIBB:OTROS!L12)</f>
        <v>5536.7912429999997</v>
      </c>
      <c r="M12" s="41">
        <f>+SUM(IIBB:OTROS!M12)</f>
        <v>5650.4827154199993</v>
      </c>
      <c r="N12" s="41">
        <f>+SUM(IIBB:OTROS!N12)</f>
        <v>6006.858507599999</v>
      </c>
      <c r="O12" s="42">
        <f t="shared" si="0"/>
        <v>52885.966820290007</v>
      </c>
      <c r="P12" s="12"/>
      <c r="Q12" s="13"/>
    </row>
    <row r="13" spans="2:17" s="14" customFormat="1" ht="20.25" customHeight="1" x14ac:dyDescent="0.25">
      <c r="B13" s="40" t="s">
        <v>19</v>
      </c>
      <c r="C13" s="41">
        <f>+SUM(IIBB:OTROS!C13)</f>
        <v>3568.7434086899993</v>
      </c>
      <c r="D13" s="41">
        <f>+SUM(IIBB:OTROS!D13)</f>
        <v>3137.0378370000003</v>
      </c>
      <c r="E13" s="41">
        <f>+SUM(IIBB:OTROS!E13)</f>
        <v>3364.3042610499997</v>
      </c>
      <c r="F13" s="41">
        <f>+SUM(IIBB:OTROS!F13)</f>
        <v>3782.8515890399995</v>
      </c>
      <c r="G13" s="41">
        <f>+SUM(IIBB:OTROS!G13)</f>
        <v>3752.16340386</v>
      </c>
      <c r="H13" s="41">
        <f>+SUM(IIBB:OTROS!H13)</f>
        <v>4014.43257877</v>
      </c>
      <c r="I13" s="41">
        <f>+SUM(IIBB:OTROS!I13)</f>
        <v>4959.0958325000001</v>
      </c>
      <c r="J13" s="41">
        <f>+SUM(IIBB:OTROS!J13)</f>
        <v>5056.5766679599992</v>
      </c>
      <c r="K13" s="41">
        <f>+SUM(IIBB:OTROS!K13)</f>
        <v>5521.1952627000001</v>
      </c>
      <c r="L13" s="41">
        <f>+SUM(IIBB:OTROS!L13)</f>
        <v>5538.4014938300006</v>
      </c>
      <c r="M13" s="41">
        <f>+SUM(IIBB:OTROS!M13)</f>
        <v>5977.0122025800001</v>
      </c>
      <c r="N13" s="41">
        <f>+SUM(IIBB:OTROS!N13)</f>
        <v>6722.2555438199997</v>
      </c>
      <c r="O13" s="42">
        <f t="shared" si="0"/>
        <v>55394.070081799997</v>
      </c>
      <c r="P13" s="12"/>
      <c r="Q13" s="13"/>
    </row>
    <row r="14" spans="2:17" s="14" customFormat="1" ht="20.25" customHeight="1" x14ac:dyDescent="0.25">
      <c r="B14" s="40" t="s">
        <v>20</v>
      </c>
      <c r="C14" s="41">
        <f>+SUM(IIBB:OTROS!C14)</f>
        <v>5561.6083999999992</v>
      </c>
      <c r="D14" s="41">
        <f>+SUM(IIBB:OTROS!D14)</f>
        <v>6477.5280990000001</v>
      </c>
      <c r="E14" s="41">
        <f>+SUM(IIBB:OTROS!E14)</f>
        <v>7234.976079</v>
      </c>
      <c r="F14" s="41">
        <f>+SUM(IIBB:OTROS!F14)</f>
        <v>5949.2095339999996</v>
      </c>
      <c r="G14" s="41">
        <f>+SUM(IIBB:OTROS!G14)</f>
        <v>8561.0631270000013</v>
      </c>
      <c r="H14" s="41">
        <f>+SUM(IIBB:OTROS!H14)</f>
        <v>7740.7778099999996</v>
      </c>
      <c r="I14" s="41">
        <f>+SUM(IIBB:OTROS!I14)</f>
        <v>8313.6694249999982</v>
      </c>
      <c r="J14" s="41">
        <f>+SUM(IIBB:OTROS!J14)</f>
        <v>8517.8939100000007</v>
      </c>
      <c r="K14" s="41">
        <f>+SUM(IIBB:OTROS!K14)</f>
        <v>9285.176379999999</v>
      </c>
      <c r="L14" s="41">
        <f>+SUM(IIBB:OTROS!L14)</f>
        <v>10181.952542000001</v>
      </c>
      <c r="M14" s="41">
        <f>+SUM(IIBB:OTROS!M14)</f>
        <v>9756.2069800000008</v>
      </c>
      <c r="N14" s="41">
        <f>+SUM(IIBB:OTROS!N14)</f>
        <v>11026.19728</v>
      </c>
      <c r="O14" s="42">
        <f t="shared" si="0"/>
        <v>98606.259565999993</v>
      </c>
      <c r="P14" s="12"/>
      <c r="Q14" s="13"/>
    </row>
    <row r="15" spans="2:17" s="14" customFormat="1" ht="20.25" customHeight="1" x14ac:dyDescent="0.25">
      <c r="B15" s="40" t="s">
        <v>21</v>
      </c>
      <c r="C15" s="41">
        <f>+SUM(IIBB:OTROS!C15)</f>
        <v>1171.8365594299999</v>
      </c>
      <c r="D15" s="41">
        <f>+SUM(IIBB:OTROS!D15)</f>
        <v>1056.00221463</v>
      </c>
      <c r="E15" s="41">
        <f>+SUM(IIBB:OTROS!E15)</f>
        <v>1150.33927997</v>
      </c>
      <c r="F15" s="41">
        <f>+SUM(IIBB:OTROS!F15)</f>
        <v>1342.34987013</v>
      </c>
      <c r="G15" s="41">
        <f>+SUM(IIBB:OTROS!G15)</f>
        <v>1382.3603035699998</v>
      </c>
      <c r="H15" s="41">
        <f>+SUM(IIBB:OTROS!H15)</f>
        <v>1443.4264473799999</v>
      </c>
      <c r="I15" s="41">
        <f>+SUM(IIBB:OTROS!I15)</f>
        <v>1687.5056989899999</v>
      </c>
      <c r="J15" s="41">
        <f>+SUM(IIBB:OTROS!J15)</f>
        <v>1743.1989053300001</v>
      </c>
      <c r="K15" s="41">
        <f>+SUM(IIBB:OTROS!K15)</f>
        <v>1967.4447427699999</v>
      </c>
      <c r="L15" s="41">
        <f>+SUM(IIBB:OTROS!L15)</f>
        <v>1907.7170432999999</v>
      </c>
      <c r="M15" s="41">
        <f>+SUM(IIBB:OTROS!M15)</f>
        <v>2013.8611137099999</v>
      </c>
      <c r="N15" s="41">
        <f>+SUM(IIBB:OTROS!N15)</f>
        <v>2238.5507207999999</v>
      </c>
      <c r="O15" s="42">
        <f t="shared" si="0"/>
        <v>19104.59290001</v>
      </c>
      <c r="P15" s="12"/>
      <c r="Q15" s="13"/>
    </row>
    <row r="16" spans="2:17" s="14" customFormat="1" ht="20.25" customHeight="1" x14ac:dyDescent="0.25">
      <c r="B16" s="40" t="s">
        <v>22</v>
      </c>
      <c r="C16" s="41">
        <f>+SUM(IIBB:OTROS!C16)</f>
        <v>1894.883687</v>
      </c>
      <c r="D16" s="41">
        <f>+SUM(IIBB:OTROS!D16)</f>
        <v>1928.5848309999999</v>
      </c>
      <c r="E16" s="41">
        <f>+SUM(IIBB:OTROS!E16)</f>
        <v>1845.977126</v>
      </c>
      <c r="F16" s="41">
        <f>+SUM(IIBB:OTROS!F16)</f>
        <v>1889.8758250000001</v>
      </c>
      <c r="G16" s="41">
        <f>+SUM(IIBB:OTROS!G16)</f>
        <v>2053.9994139999999</v>
      </c>
      <c r="H16" s="41">
        <f>+SUM(IIBB:OTROS!H16)</f>
        <v>2041.5165240000001</v>
      </c>
      <c r="I16" s="41">
        <f>+SUM(IIBB:OTROS!I16)</f>
        <v>2374.0807150000001</v>
      </c>
      <c r="J16" s="41">
        <f>+SUM(IIBB:OTROS!J16)</f>
        <v>2615.915004</v>
      </c>
      <c r="K16" s="41">
        <f>+SUM(IIBB:OTROS!K16)</f>
        <v>2652.2557790000001</v>
      </c>
      <c r="L16" s="41">
        <f>+SUM(IIBB:OTROS!L16)</f>
        <v>2739.0149590000001</v>
      </c>
      <c r="M16" s="41">
        <f>+SUM(IIBB:OTROS!M16)</f>
        <v>2950.751017</v>
      </c>
      <c r="N16" s="41">
        <f>+SUM(IIBB:OTROS!N16)</f>
        <v>3101.1056900000003</v>
      </c>
      <c r="O16" s="42">
        <f t="shared" si="0"/>
        <v>28087.960571</v>
      </c>
      <c r="P16" s="12"/>
      <c r="Q16" s="13"/>
    </row>
    <row r="17" spans="2:17" s="11" customFormat="1" ht="20.25" customHeight="1" x14ac:dyDescent="0.25">
      <c r="B17" s="40" t="s">
        <v>23</v>
      </c>
      <c r="C17" s="41">
        <f>+SUM(IIBB:OTROS!C17)</f>
        <v>2458.0860715100002</v>
      </c>
      <c r="D17" s="41">
        <f>+SUM(IIBB:OTROS!D17)</f>
        <v>2545.7614702300002</v>
      </c>
      <c r="E17" s="41">
        <f>+SUM(IIBB:OTROS!E17)</f>
        <v>2424.3678732199996</v>
      </c>
      <c r="F17" s="41">
        <f>+SUM(IIBB:OTROS!F17)</f>
        <v>3614.9659404699996</v>
      </c>
      <c r="G17" s="41">
        <f>+SUM(IIBB:OTROS!G17)</f>
        <v>3494.2158014700003</v>
      </c>
      <c r="H17" s="41">
        <f>+SUM(IIBB:OTROS!H17)</f>
        <v>3836.3575895200001</v>
      </c>
      <c r="I17" s="41">
        <f>+SUM(IIBB:OTROS!I17)</f>
        <v>3958.7692640400001</v>
      </c>
      <c r="J17" s="41">
        <f>+SUM(IIBB:OTROS!J17)</f>
        <v>4014.0519921599998</v>
      </c>
      <c r="K17" s="41">
        <f>+SUM(IIBB:OTROS!K17)</f>
        <v>6726.91303436</v>
      </c>
      <c r="L17" s="41">
        <f>+SUM(IIBB:OTROS!L17)</f>
        <v>0</v>
      </c>
      <c r="M17" s="41">
        <f>+SUM(IIBB:OTROS!M17)</f>
        <v>0</v>
      </c>
      <c r="N17" s="41">
        <f>+SUM(IIBB:OTROS!N17)</f>
        <v>0</v>
      </c>
      <c r="O17" s="42">
        <f t="shared" si="0"/>
        <v>33073.489036979998</v>
      </c>
      <c r="P17" s="9"/>
      <c r="Q17" s="10"/>
    </row>
    <row r="18" spans="2:17" s="14" customFormat="1" ht="20.25" customHeight="1" x14ac:dyDescent="0.25">
      <c r="B18" s="40" t="s">
        <v>24</v>
      </c>
      <c r="C18" s="41">
        <f>+SUM(IIBB:OTROS!C18)</f>
        <v>850.13046795000002</v>
      </c>
      <c r="D18" s="41">
        <f>+SUM(IIBB:OTROS!D18)</f>
        <v>735.81119100000001</v>
      </c>
      <c r="E18" s="41">
        <f>+SUM(IIBB:OTROS!E18)</f>
        <v>1026.7169557899999</v>
      </c>
      <c r="F18" s="41">
        <f>+SUM(IIBB:OTROS!F18)</f>
        <v>937.41675080000016</v>
      </c>
      <c r="G18" s="41">
        <f>+SUM(IIBB:OTROS!G18)</f>
        <v>956.37364566999986</v>
      </c>
      <c r="H18" s="41">
        <f>+SUM(IIBB:OTROS!H18)</f>
        <v>1041.7753216200001</v>
      </c>
      <c r="I18" s="41">
        <f>+SUM(IIBB:OTROS!I18)</f>
        <v>1144.2198225159998</v>
      </c>
      <c r="J18" s="41">
        <f>+SUM(IIBB:OTROS!J18)</f>
        <v>1248.0487338300002</v>
      </c>
      <c r="K18" s="41">
        <f>+SUM(IIBB:OTROS!K18)</f>
        <v>1353.0870105769998</v>
      </c>
      <c r="L18" s="41">
        <f>+SUM(IIBB:OTROS!L18)</f>
        <v>1402.34595345</v>
      </c>
      <c r="M18" s="41">
        <f>+SUM(IIBB:OTROS!M18)</f>
        <v>1555.3685920500002</v>
      </c>
      <c r="N18" s="41">
        <f>+SUM(IIBB:OTROS!N18)</f>
        <v>1710.8127341100003</v>
      </c>
      <c r="O18" s="42">
        <f t="shared" si="0"/>
        <v>13962.107179363</v>
      </c>
      <c r="P18" s="12"/>
      <c r="Q18" s="13"/>
    </row>
    <row r="19" spans="2:17" s="14" customFormat="1" ht="20.25" customHeight="1" x14ac:dyDescent="0.25">
      <c r="B19" s="40" t="s">
        <v>25</v>
      </c>
      <c r="C19" s="41">
        <f>+SUM(IIBB:OTROS!C19)</f>
        <v>8136.8794870000002</v>
      </c>
      <c r="D19" s="41">
        <f>+SUM(IIBB:OTROS!D19)</f>
        <v>9869.3439350000008</v>
      </c>
      <c r="E19" s="41">
        <f>+SUM(IIBB:OTROS!E19)</f>
        <v>9496.8039529999987</v>
      </c>
      <c r="F19" s="41">
        <f>+SUM(IIBB:OTROS!F19)</f>
        <v>9975.6662218700003</v>
      </c>
      <c r="G19" s="41">
        <f>+SUM(IIBB:OTROS!G19)</f>
        <v>10509.395955</v>
      </c>
      <c r="H19" s="41">
        <f>+SUM(IIBB:OTROS!H19)</f>
        <v>10532.688919999999</v>
      </c>
      <c r="I19" s="41">
        <f>+SUM(IIBB:OTROS!I19)</f>
        <v>11901.834107999999</v>
      </c>
      <c r="J19" s="41">
        <f>+SUM(IIBB:OTROS!J19)</f>
        <v>13123.605052000001</v>
      </c>
      <c r="K19" s="41">
        <f>+SUM(IIBB:OTROS!K19)</f>
        <v>13302.314296999999</v>
      </c>
      <c r="L19" s="41">
        <f>+SUM(IIBB:OTROS!L19)</f>
        <v>13390.481933999999</v>
      </c>
      <c r="M19" s="41">
        <f>+SUM(IIBB:OTROS!M19)</f>
        <v>14693.319099</v>
      </c>
      <c r="N19" s="41">
        <f>+SUM(IIBB:OTROS!N19)</f>
        <v>15584.432662000001</v>
      </c>
      <c r="O19" s="42">
        <f t="shared" si="0"/>
        <v>140516.76562386999</v>
      </c>
      <c r="P19" s="12"/>
      <c r="Q19" s="13"/>
    </row>
    <row r="20" spans="2:17" s="14" customFormat="1" ht="20.25" customHeight="1" x14ac:dyDescent="0.25">
      <c r="B20" s="40" t="s">
        <v>26</v>
      </c>
      <c r="C20" s="41">
        <f>+SUM(IIBB:OTROS!C20)</f>
        <v>7247.4566200199997</v>
      </c>
      <c r="D20" s="41">
        <f>+SUM(IIBB:OTROS!D20)</f>
        <v>7092.3175385599998</v>
      </c>
      <c r="E20" s="41">
        <f>+SUM(IIBB:OTROS!E20)</f>
        <v>7555.1183010799996</v>
      </c>
      <c r="F20" s="41">
        <f>+SUM(IIBB:OTROS!F20)</f>
        <v>7967.1789977199996</v>
      </c>
      <c r="G20" s="41">
        <f>+SUM(IIBB:OTROS!G20)</f>
        <v>8914.3928932400013</v>
      </c>
      <c r="H20" s="41">
        <f>+SUM(IIBB:OTROS!H20)</f>
        <v>9641.6256976599998</v>
      </c>
      <c r="I20" s="41">
        <f>+SUM(IIBB:OTROS!I20)</f>
        <v>10243.91261299</v>
      </c>
      <c r="J20" s="41">
        <f>+SUM(IIBB:OTROS!J20)</f>
        <v>11899.476085139999</v>
      </c>
      <c r="K20" s="41">
        <f>+SUM(IIBB:OTROS!K20)</f>
        <v>12099.41076877</v>
      </c>
      <c r="L20" s="41">
        <f>+SUM(IIBB:OTROS!L20)</f>
        <v>12136.498243150001</v>
      </c>
      <c r="M20" s="41">
        <f>+SUM(IIBB:OTROS!M20)</f>
        <v>0</v>
      </c>
      <c r="N20" s="41">
        <f>+SUM(IIBB:OTROS!N20)</f>
        <v>0</v>
      </c>
      <c r="O20" s="42">
        <f t="shared" si="0"/>
        <v>94797.387758329991</v>
      </c>
      <c r="P20" s="15"/>
      <c r="Q20" s="13"/>
    </row>
    <row r="21" spans="2:17" s="14" customFormat="1" ht="20.25" customHeight="1" x14ac:dyDescent="0.25">
      <c r="B21" s="40" t="s">
        <v>27</v>
      </c>
      <c r="C21" s="41">
        <f>+SUM(IIBB:OTROS!C21)</f>
        <v>7596.4671900299991</v>
      </c>
      <c r="D21" s="41">
        <f>+SUM(IIBB:OTROS!D21)</f>
        <v>6853.69947013</v>
      </c>
      <c r="E21" s="41">
        <f>+SUM(IIBB:OTROS!E21)</f>
        <v>7101.6834480899997</v>
      </c>
      <c r="F21" s="41">
        <f>+SUM(IIBB:OTROS!F21)</f>
        <v>8415.2639189399997</v>
      </c>
      <c r="G21" s="41">
        <f>+SUM(IIBB:OTROS!G21)</f>
        <v>9190.6054489599992</v>
      </c>
      <c r="H21" s="41">
        <f>+SUM(IIBB:OTROS!H21)</f>
        <v>9241.1375707800016</v>
      </c>
      <c r="I21" s="41">
        <f>+SUM(IIBB:OTROS!I21)</f>
        <v>11770.3302014</v>
      </c>
      <c r="J21" s="41">
        <f>+SUM(IIBB:OTROS!J21)</f>
        <v>12079.551417319999</v>
      </c>
      <c r="K21" s="41">
        <f>+SUM(IIBB:OTROS!K21)</f>
        <v>12490.248968600001</v>
      </c>
      <c r="L21" s="41">
        <f>+SUM(IIBB:OTROS!L21)</f>
        <v>12909.352989280002</v>
      </c>
      <c r="M21" s="41">
        <f>+SUM(IIBB:OTROS!M21)</f>
        <v>13437.2397671</v>
      </c>
      <c r="N21" s="41">
        <f>+SUM(IIBB:OTROS!N21)</f>
        <v>14485.159290559999</v>
      </c>
      <c r="O21" s="42">
        <f t="shared" si="0"/>
        <v>125570.73968119</v>
      </c>
      <c r="P21" s="15"/>
      <c r="Q21" s="13"/>
    </row>
    <row r="22" spans="2:17" s="14" customFormat="1" ht="20.25" customHeight="1" x14ac:dyDescent="0.25">
      <c r="B22" s="40" t="s">
        <v>28</v>
      </c>
      <c r="C22" s="41">
        <f>+SUM(IIBB:OTROS!C22)</f>
        <v>3829.2879560500005</v>
      </c>
      <c r="D22" s="41">
        <f>+SUM(IIBB:OTROS!D22)</f>
        <v>3949.2044692800005</v>
      </c>
      <c r="E22" s="41">
        <f>+SUM(IIBB:OTROS!E22)</f>
        <v>4286.2148772999999</v>
      </c>
      <c r="F22" s="41">
        <f>+SUM(IIBB:OTROS!F22)</f>
        <v>4039.2685256299997</v>
      </c>
      <c r="G22" s="41">
        <f>+SUM(IIBB:OTROS!G22)</f>
        <v>3849.4798971699997</v>
      </c>
      <c r="H22" s="41">
        <f>+SUM(IIBB:OTROS!H22)</f>
        <v>3700.9794061300004</v>
      </c>
      <c r="I22" s="41">
        <f>+SUM(IIBB:OTROS!I22)</f>
        <v>4262.6681207000001</v>
      </c>
      <c r="J22" s="41">
        <f>+SUM(IIBB:OTROS!J22)</f>
        <v>4639.4309258699996</v>
      </c>
      <c r="K22" s="41">
        <f>+SUM(IIBB:OTROS!K22)</f>
        <v>5160.9727083700009</v>
      </c>
      <c r="L22" s="41">
        <f>+SUM(IIBB:OTROS!L22)</f>
        <v>5037.6941530399999</v>
      </c>
      <c r="M22" s="41">
        <f>+SUM(IIBB:OTROS!M22)</f>
        <v>5366.5946954700012</v>
      </c>
      <c r="N22" s="41">
        <f>+SUM(IIBB:OTROS!N22)</f>
        <v>5901.9456934700002</v>
      </c>
      <c r="O22" s="42">
        <f t="shared" si="0"/>
        <v>54023.741428480003</v>
      </c>
      <c r="P22" s="15"/>
      <c r="Q22" s="13"/>
    </row>
    <row r="23" spans="2:17" s="14" customFormat="1" ht="20.25" customHeight="1" x14ac:dyDescent="0.25">
      <c r="B23" s="40" t="s">
        <v>29</v>
      </c>
      <c r="C23" s="41">
        <f>+SUM(IIBB:OTROS!C23)</f>
        <v>4270.9328152400003</v>
      </c>
      <c r="D23" s="41">
        <f>+SUM(IIBB:OTROS!D23)</f>
        <v>4042.7791656099998</v>
      </c>
      <c r="E23" s="41">
        <f>+SUM(IIBB:OTROS!E23)</f>
        <v>4407.6059724500001</v>
      </c>
      <c r="F23" s="41">
        <f>+SUM(IIBB:OTROS!F23)</f>
        <v>5043.1776601199999</v>
      </c>
      <c r="G23" s="41">
        <f>+SUM(IIBB:OTROS!G23)</f>
        <v>5449.45217899</v>
      </c>
      <c r="H23" s="41">
        <f>+SUM(IIBB:OTROS!H23)</f>
        <v>5947.5890602500003</v>
      </c>
      <c r="I23" s="41">
        <f>+SUM(IIBB:OTROS!I23)</f>
        <v>6682.0586783600002</v>
      </c>
      <c r="J23" s="41">
        <f>+SUM(IIBB:OTROS!J23)</f>
        <v>7953.627945520001</v>
      </c>
      <c r="K23" s="41">
        <f>+SUM(IIBB:OTROS!K23)</f>
        <v>7774.6873421400005</v>
      </c>
      <c r="L23" s="41">
        <f>+SUM(IIBB:OTROS!L23)</f>
        <v>7939.0714590599991</v>
      </c>
      <c r="M23" s="41">
        <f>+SUM(IIBB:OTROS!M23)</f>
        <v>8316.0493876700002</v>
      </c>
      <c r="N23" s="41">
        <f>+SUM(IIBB:OTROS!N23)</f>
        <v>8192.6315827399994</v>
      </c>
      <c r="O23" s="42">
        <f t="shared" si="0"/>
        <v>76019.663248149998</v>
      </c>
      <c r="P23" s="15"/>
      <c r="Q23" s="13"/>
    </row>
    <row r="24" spans="2:17" s="14" customFormat="1" ht="20.25" customHeight="1" x14ac:dyDescent="0.25">
      <c r="B24" s="40" t="s">
        <v>30</v>
      </c>
      <c r="C24" s="41">
        <f>+SUM(IIBB:OTROS!C24)</f>
        <v>2010.0600980000002</v>
      </c>
      <c r="D24" s="41">
        <f>+SUM(IIBB:OTROS!D24)</f>
        <v>2042.3951240000001</v>
      </c>
      <c r="E24" s="41">
        <f>+SUM(IIBB:OTROS!E24)</f>
        <v>2777.6214590000004</v>
      </c>
      <c r="F24" s="41">
        <f>+SUM(IIBB:OTROS!F24)</f>
        <v>2361.9242810000005</v>
      </c>
      <c r="G24" s="41">
        <f>+SUM(IIBB:OTROS!G24)</f>
        <v>2462.1237340000002</v>
      </c>
      <c r="H24" s="41">
        <f>+SUM(IIBB:OTROS!H24)</f>
        <v>2519.8010409999997</v>
      </c>
      <c r="I24" s="41">
        <f>+SUM(IIBB:OTROS!I24)</f>
        <v>2974.9861569999998</v>
      </c>
      <c r="J24" s="41">
        <f>+SUM(IIBB:OTROS!J24)</f>
        <v>3092.3559959999998</v>
      </c>
      <c r="K24" s="41">
        <f>+SUM(IIBB:OTROS!K24)</f>
        <v>3105.5779680000001</v>
      </c>
      <c r="L24" s="41">
        <f>+SUM(IIBB:OTROS!L24)</f>
        <v>3176.923162</v>
      </c>
      <c r="M24" s="41">
        <f>+SUM(IIBB:OTROS!M24)</f>
        <v>3357.2241600000002</v>
      </c>
      <c r="N24" s="41">
        <f>+SUM(IIBB:OTROS!N24)</f>
        <v>3524.5797619999998</v>
      </c>
      <c r="O24" s="42">
        <f t="shared" si="0"/>
        <v>33405.572941999999</v>
      </c>
      <c r="P24" s="15"/>
      <c r="Q24" s="13"/>
    </row>
    <row r="25" spans="2:17" s="14" customFormat="1" ht="20.25" customHeight="1" x14ac:dyDescent="0.25">
      <c r="B25" s="40" t="s">
        <v>31</v>
      </c>
      <c r="C25" s="41">
        <f>+SUM(IIBB:OTROS!C25)</f>
        <v>2134.2493593700001</v>
      </c>
      <c r="D25" s="41">
        <f>+SUM(IIBB:OTROS!D25)</f>
        <v>2100.7482101799997</v>
      </c>
      <c r="E25" s="41">
        <f>+SUM(IIBB:OTROS!E25)</f>
        <v>2636.7199863299998</v>
      </c>
      <c r="F25" s="41">
        <f>+SUM(IIBB:OTROS!F25)</f>
        <v>2448.9311714000005</v>
      </c>
      <c r="G25" s="41">
        <f>+SUM(IIBB:OTROS!G25)</f>
        <v>2629.06233643</v>
      </c>
      <c r="H25" s="41">
        <f>+SUM(IIBB:OTROS!H25)</f>
        <v>2702.3341820499995</v>
      </c>
      <c r="I25" s="41">
        <f>+SUM(IIBB:OTROS!I25)</f>
        <v>2962.7803007800003</v>
      </c>
      <c r="J25" s="41">
        <f>+SUM(IIBB:OTROS!J25)</f>
        <v>3078.13816812</v>
      </c>
      <c r="K25" s="41">
        <f>+SUM(IIBB:OTROS!K25)</f>
        <v>3419.7187706300001</v>
      </c>
      <c r="L25" s="41">
        <f>+SUM(IIBB:OTROS!L25)</f>
        <v>3367.9163659999999</v>
      </c>
      <c r="M25" s="41">
        <f>+SUM(IIBB:OTROS!M25)</f>
        <v>3641.9455148100001</v>
      </c>
      <c r="N25" s="41">
        <f>+SUM(IIBB:OTROS!N25)</f>
        <v>3678.50250005</v>
      </c>
      <c r="O25" s="42">
        <f t="shared" si="0"/>
        <v>34801.046866149998</v>
      </c>
      <c r="P25" s="15"/>
      <c r="Q25" s="13"/>
    </row>
    <row r="26" spans="2:17" s="14" customFormat="1" ht="20.25" customHeight="1" x14ac:dyDescent="0.25">
      <c r="B26" s="40" t="s">
        <v>32</v>
      </c>
      <c r="C26" s="41">
        <f>+SUM(IIBB:OTROS!C26)</f>
        <v>2584.91246125</v>
      </c>
      <c r="D26" s="41">
        <f>+SUM(IIBB:OTROS!D26)</f>
        <v>2421.47882544</v>
      </c>
      <c r="E26" s="41">
        <f>+SUM(IIBB:OTROS!E26)</f>
        <v>2532.0594306000003</v>
      </c>
      <c r="F26" s="41">
        <f>+SUM(IIBB:OTROS!F26)</f>
        <v>2779.5597496</v>
      </c>
      <c r="G26" s="41">
        <f>+SUM(IIBB:OTROS!G26)</f>
        <v>2795.0055295299999</v>
      </c>
      <c r="H26" s="41">
        <f>+SUM(IIBB:OTROS!H26)</f>
        <v>3051.53967999</v>
      </c>
      <c r="I26" s="41">
        <f>+SUM(IIBB:OTROS!I26)</f>
        <v>3495.4678657899995</v>
      </c>
      <c r="J26" s="41">
        <f>+SUM(IIBB:OTROS!J26)</f>
        <v>3604.1203809000003</v>
      </c>
      <c r="K26" s="41">
        <f>+SUM(IIBB:OTROS!K26)</f>
        <v>3856.5160193200004</v>
      </c>
      <c r="L26" s="41">
        <f>+SUM(IIBB:OTROS!L26)</f>
        <v>3787.3754319500003</v>
      </c>
      <c r="M26" s="41">
        <f>+SUM(IIBB:OTROS!M26)</f>
        <v>4184.1535859400001</v>
      </c>
      <c r="N26" s="41">
        <f>+SUM(IIBB:OTROS!N26)</f>
        <v>4693.0956341500014</v>
      </c>
      <c r="O26" s="42">
        <f t="shared" si="0"/>
        <v>39785.284594459998</v>
      </c>
      <c r="P26" s="15"/>
      <c r="Q26" s="13"/>
    </row>
    <row r="27" spans="2:17" s="14" customFormat="1" ht="20.25" customHeight="1" x14ac:dyDescent="0.25">
      <c r="B27" s="40" t="s">
        <v>33</v>
      </c>
      <c r="C27" s="41">
        <f>+SUM(IIBB:OTROS!C27)</f>
        <v>17128.260000000002</v>
      </c>
      <c r="D27" s="41">
        <f>+SUM(IIBB:OTROS!D27)</f>
        <v>19320.41</v>
      </c>
      <c r="E27" s="41">
        <f>+SUM(IIBB:OTROS!E27)</f>
        <v>16990.7</v>
      </c>
      <c r="F27" s="41">
        <f>+SUM(IIBB:OTROS!F27)</f>
        <v>20315.440000000002</v>
      </c>
      <c r="G27" s="41">
        <f>+SUM(IIBB:OTROS!G27)</f>
        <v>21892.17</v>
      </c>
      <c r="H27" s="41">
        <f>+SUM(IIBB:OTROS!H27)</f>
        <v>23869.870000000003</v>
      </c>
      <c r="I27" s="41">
        <f>+SUM(IIBB:OTROS!I27)</f>
        <v>25461.74</v>
      </c>
      <c r="J27" s="41">
        <f>+SUM(IIBB:OTROS!J27)</f>
        <v>25306.53</v>
      </c>
      <c r="K27" s="41">
        <f>+SUM(IIBB:OTROS!K27)</f>
        <v>27818.609999999997</v>
      </c>
      <c r="L27" s="41">
        <f>+SUM(IIBB:OTROS!L27)</f>
        <v>28235.360000000004</v>
      </c>
      <c r="M27" s="41">
        <f>+SUM(IIBB:OTROS!M27)</f>
        <v>28738.519999999997</v>
      </c>
      <c r="N27" s="41">
        <f>+SUM(IIBB:OTROS!N27)</f>
        <v>30029.39</v>
      </c>
      <c r="O27" s="42">
        <f t="shared" si="0"/>
        <v>285107</v>
      </c>
      <c r="P27" s="15"/>
      <c r="Q27" s="13"/>
    </row>
    <row r="28" spans="2:17" s="11" customFormat="1" ht="20.25" customHeight="1" x14ac:dyDescent="0.25">
      <c r="B28" s="40" t="s">
        <v>34</v>
      </c>
      <c r="C28" s="41">
        <f>+SUM(IIBB:OTROS!C28)</f>
        <v>0</v>
      </c>
      <c r="D28" s="41">
        <f>+SUM(IIBB:OTROS!D28)</f>
        <v>0</v>
      </c>
      <c r="E28" s="41">
        <f>+SUM(IIBB:OTROS!E28)</f>
        <v>0</v>
      </c>
      <c r="F28" s="41">
        <f>+SUM(IIBB:OTROS!F28)</f>
        <v>0</v>
      </c>
      <c r="G28" s="41">
        <f>+SUM(IIBB:OTROS!G28)</f>
        <v>0</v>
      </c>
      <c r="H28" s="41">
        <f>+SUM(IIBB:OTROS!H28)</f>
        <v>0</v>
      </c>
      <c r="I28" s="41">
        <f>+SUM(IIBB:OTROS!I28)</f>
        <v>0</v>
      </c>
      <c r="J28" s="41">
        <f>+SUM(IIBB:OTROS!J28)</f>
        <v>0</v>
      </c>
      <c r="K28" s="41">
        <f>+SUM(IIBB:OTROS!K28)</f>
        <v>0</v>
      </c>
      <c r="L28" s="41">
        <f>+SUM(IIBB:OTROS!L28)</f>
        <v>0</v>
      </c>
      <c r="M28" s="41">
        <f>+SUM(IIBB:OTROS!M28)</f>
        <v>0</v>
      </c>
      <c r="N28" s="41">
        <f>+SUM(IIBB:OTROS!N28)</f>
        <v>0</v>
      </c>
      <c r="O28" s="42">
        <f t="shared" si="0"/>
        <v>0</v>
      </c>
      <c r="P28" s="12"/>
      <c r="Q28" s="10"/>
    </row>
    <row r="29" spans="2:17" s="14" customFormat="1" ht="20.25" customHeight="1" x14ac:dyDescent="0.25">
      <c r="B29" s="40" t="s">
        <v>35</v>
      </c>
      <c r="C29" s="41">
        <f>+SUM(IIBB:OTROS!C29)</f>
        <v>6950.9363890000004</v>
      </c>
      <c r="D29" s="41">
        <f>+SUM(IIBB:OTROS!D29)</f>
        <v>6048.3702559999992</v>
      </c>
      <c r="E29" s="41">
        <f>+SUM(IIBB:OTROS!E29)</f>
        <v>6274.2917669999988</v>
      </c>
      <c r="F29" s="41">
        <f>+SUM(IIBB:OTROS!F29)</f>
        <v>7192.6051090000001</v>
      </c>
      <c r="G29" s="41">
        <f>+SUM(IIBB:OTROS!G29)</f>
        <v>7563.5110460000005</v>
      </c>
      <c r="H29" s="41">
        <f>+SUM(IIBB:OTROS!H29)</f>
        <v>7979.0602720000006</v>
      </c>
      <c r="I29" s="41">
        <f>+SUM(IIBB:OTROS!I29)</f>
        <v>9011.3159599999999</v>
      </c>
      <c r="J29" s="41">
        <f>+SUM(IIBB:OTROS!J29)</f>
        <v>9387.1645829999998</v>
      </c>
      <c r="K29" s="41">
        <f>+SUM(IIBB:OTROS!K29)</f>
        <v>9969.8285720000022</v>
      </c>
      <c r="L29" s="41">
        <f>+SUM(IIBB:OTROS!L29)</f>
        <v>10295.672435</v>
      </c>
      <c r="M29" s="41">
        <f>+SUM(IIBB:OTROS!M29)</f>
        <v>10648.308093000001</v>
      </c>
      <c r="N29" s="41">
        <f>+SUM(IIBB:OTROS!N29)</f>
        <v>13274.267193</v>
      </c>
      <c r="O29" s="42">
        <f t="shared" si="0"/>
        <v>104595.33167499999</v>
      </c>
      <c r="P29" s="12"/>
      <c r="Q29" s="13"/>
    </row>
    <row r="30" spans="2:17" s="14" customFormat="1" ht="20.25" customHeight="1" x14ac:dyDescent="0.25">
      <c r="B30" s="40" t="s">
        <v>36</v>
      </c>
      <c r="C30" s="41">
        <f>+SUM(IIBB:OTROS!C30)</f>
        <v>1791.66615733</v>
      </c>
      <c r="D30" s="41">
        <f>+SUM(IIBB:OTROS!D30)</f>
        <v>1556.6482405299998</v>
      </c>
      <c r="E30" s="41">
        <f>+SUM(IIBB:OTROS!E30)</f>
        <v>1686.8010246599999</v>
      </c>
      <c r="F30" s="41">
        <f>+SUM(IIBB:OTROS!F30)</f>
        <v>2032.1010246599999</v>
      </c>
      <c r="G30" s="41">
        <f>+SUM(IIBB:OTROS!G30)</f>
        <v>2037.00102466</v>
      </c>
      <c r="H30" s="41">
        <f>+SUM(IIBB:OTROS!H30)</f>
        <v>2276.8010246599997</v>
      </c>
      <c r="I30" s="41">
        <f>+SUM(IIBB:OTROS!I30)</f>
        <v>2716.8010246599997</v>
      </c>
      <c r="J30" s="41">
        <f>+SUM(IIBB:OTROS!J30)</f>
        <v>2752.9010246600001</v>
      </c>
      <c r="K30" s="41">
        <f>+SUM(IIBB:OTROS!K30)</f>
        <v>2920.8</v>
      </c>
      <c r="L30" s="41">
        <f>+SUM(IIBB:OTROS!L30)</f>
        <v>2901.8</v>
      </c>
      <c r="M30" s="41">
        <f>+SUM(IIBB:OTROS!M30)</f>
        <v>3235.8024327100002</v>
      </c>
      <c r="N30" s="41">
        <f>+SUM(IIBB:OTROS!N30)</f>
        <v>3292.9201804300001</v>
      </c>
      <c r="O30" s="42">
        <f t="shared" si="0"/>
        <v>29202.043158959998</v>
      </c>
      <c r="P30" s="12"/>
      <c r="Q30" s="13"/>
    </row>
    <row r="31" spans="2:17" s="14" customFormat="1" ht="20.25" customHeight="1" x14ac:dyDescent="0.25">
      <c r="B31" s="45" t="s">
        <v>37</v>
      </c>
      <c r="C31" s="46">
        <f>+SUM(IIBB:OTROS!C31)</f>
        <v>63094.1</v>
      </c>
      <c r="D31" s="46">
        <f>+SUM(IIBB:OTROS!D31)</f>
        <v>62066.299999999996</v>
      </c>
      <c r="E31" s="46">
        <f>+SUM(IIBB:OTROS!E31)</f>
        <v>55506.200000000004</v>
      </c>
      <c r="F31" s="46">
        <f>+SUM(IIBB:OTROS!F31)</f>
        <v>68823.499999999985</v>
      </c>
      <c r="G31" s="46">
        <f>+SUM(IIBB:OTROS!G31)</f>
        <v>69142.299999999988</v>
      </c>
      <c r="H31" s="46">
        <f>+SUM(IIBB:OTROS!H31)</f>
        <v>78343.899999999994</v>
      </c>
      <c r="I31" s="46">
        <f>+SUM(IIBB:OTROS!I31)</f>
        <v>81670.7</v>
      </c>
      <c r="J31" s="46">
        <f>+SUM(IIBB:OTROS!J31)</f>
        <v>91833.999999999985</v>
      </c>
      <c r="K31" s="46">
        <f>+SUM(IIBB:OTROS!K31)</f>
        <v>96997.800000000017</v>
      </c>
      <c r="L31" s="46">
        <f>+SUM(IIBB:OTROS!L31)</f>
        <v>108956.6</v>
      </c>
      <c r="M31" s="46">
        <f>+SUM(IIBB:OTROS!M31)</f>
        <v>113051.9</v>
      </c>
      <c r="N31" s="46">
        <f>+SUM(IIBB:OTROS!N31)</f>
        <v>126672.4</v>
      </c>
      <c r="O31" s="47">
        <f t="shared" si="0"/>
        <v>1016159.7</v>
      </c>
      <c r="P31" s="12"/>
      <c r="Q31" s="13"/>
    </row>
    <row r="32" spans="2:17" ht="22.5" customHeight="1" x14ac:dyDescent="0.25">
      <c r="B32" s="43" t="s">
        <v>13</v>
      </c>
      <c r="C32" s="44">
        <f>SUM(C8:C31)</f>
        <v>244138.193841</v>
      </c>
      <c r="D32" s="44">
        <f t="shared" ref="D32:N32" si="1">SUM(D8:D31)</f>
        <v>256790.27301318996</v>
      </c>
      <c r="E32" s="44">
        <f t="shared" si="1"/>
        <v>270405.33038745</v>
      </c>
      <c r="F32" s="44">
        <f t="shared" si="1"/>
        <v>285239.81222409004</v>
      </c>
      <c r="G32" s="44">
        <f t="shared" si="1"/>
        <v>309985.00018268998</v>
      </c>
      <c r="H32" s="44">
        <f t="shared" si="1"/>
        <v>330580.50937357999</v>
      </c>
      <c r="I32" s="44">
        <f t="shared" si="1"/>
        <v>358691.27948330593</v>
      </c>
      <c r="J32" s="44">
        <f t="shared" si="1"/>
        <v>372782.18932860001</v>
      </c>
      <c r="K32" s="44">
        <f t="shared" si="1"/>
        <v>405899.67906277708</v>
      </c>
      <c r="L32" s="44">
        <f t="shared" si="1"/>
        <v>412043.90993186005</v>
      </c>
      <c r="M32" s="44">
        <f t="shared" si="1"/>
        <v>419059.53007687978</v>
      </c>
      <c r="N32" s="44">
        <f t="shared" si="1"/>
        <v>431118.93284933001</v>
      </c>
      <c r="O32" s="44">
        <f>SUM(O8:O31)</f>
        <v>4096734.6397547526</v>
      </c>
      <c r="P32" s="12"/>
    </row>
    <row r="33" spans="2:14" ht="16.5" customHeight="1" x14ac:dyDescent="0.2">
      <c r="B33" s="16"/>
      <c r="C33" s="16"/>
      <c r="D33" s="16"/>
      <c r="E33" s="16"/>
      <c r="F33" s="17"/>
      <c r="G33" s="17"/>
      <c r="H33" s="17"/>
      <c r="I33" s="17"/>
      <c r="J33" s="18"/>
      <c r="K33" s="18"/>
      <c r="L33" s="18"/>
      <c r="M33" s="18"/>
      <c r="N33" s="18"/>
    </row>
    <row r="34" spans="2:14" ht="14.25" customHeight="1" x14ac:dyDescent="0.2"/>
    <row r="35" spans="2:14" ht="14.25" customHeight="1" x14ac:dyDescent="0.2">
      <c r="C35" s="19"/>
      <c r="J35" s="20"/>
    </row>
    <row r="36" spans="2:14" ht="14.25" customHeight="1" x14ac:dyDescent="0.2">
      <c r="C36" s="20"/>
      <c r="E36" s="20"/>
      <c r="F36" s="20"/>
    </row>
    <row r="37" spans="2:14" x14ac:dyDescent="0.2">
      <c r="B37" s="21"/>
      <c r="C37" s="22"/>
      <c r="D37" s="22"/>
      <c r="E37" s="22"/>
    </row>
    <row r="38" spans="2:14" x14ac:dyDescent="0.2">
      <c r="B38" s="21"/>
      <c r="C38" s="22"/>
      <c r="D38" s="22"/>
      <c r="E38" s="22"/>
    </row>
    <row r="39" spans="2:14" ht="20.25" x14ac:dyDescent="0.3">
      <c r="B39" s="21"/>
      <c r="C39" s="22"/>
      <c r="D39" s="22"/>
      <c r="E39" s="22"/>
      <c r="F39" s="23"/>
    </row>
    <row r="40" spans="2:14" x14ac:dyDescent="0.2">
      <c r="B40" s="21"/>
      <c r="C40" s="22"/>
      <c r="D40" s="22"/>
      <c r="E40" s="22"/>
    </row>
    <row r="41" spans="2:14" ht="14.25" x14ac:dyDescent="0.2">
      <c r="B41" s="21"/>
      <c r="C41" s="24"/>
      <c r="D41" s="24"/>
      <c r="E41" s="24"/>
    </row>
    <row r="42" spans="2:14" x14ac:dyDescent="0.2">
      <c r="C42" s="25"/>
      <c r="D42" s="25"/>
      <c r="E42" s="25"/>
    </row>
    <row r="43" spans="2:14" x14ac:dyDescent="0.2">
      <c r="C43" s="26"/>
      <c r="D43" s="27"/>
      <c r="E43" s="27"/>
    </row>
    <row r="44" spans="2:14" x14ac:dyDescent="0.2">
      <c r="C44" s="27"/>
      <c r="D44" s="27"/>
      <c r="E44" s="27"/>
    </row>
    <row r="45" spans="2:14" x14ac:dyDescent="0.2">
      <c r="C45" s="27"/>
      <c r="D45" s="27"/>
      <c r="E45" s="27"/>
    </row>
    <row r="46" spans="2:14" x14ac:dyDescent="0.2">
      <c r="C46" s="27"/>
      <c r="D46" s="27"/>
      <c r="E46" s="27"/>
    </row>
    <row r="47" spans="2:14" x14ac:dyDescent="0.2">
      <c r="C47" s="28"/>
      <c r="D47" s="28"/>
      <c r="E47" s="28"/>
    </row>
    <row r="48" spans="2:14" x14ac:dyDescent="0.2">
      <c r="C48" s="26"/>
      <c r="D48" s="26"/>
      <c r="E48" s="26"/>
    </row>
  </sheetData>
  <mergeCells count="3">
    <mergeCell ref="B2:O2"/>
    <mergeCell ref="B3:O3"/>
    <mergeCell ref="B4:O4"/>
  </mergeCells>
  <printOptions horizontalCentered="1" verticalCentered="1"/>
  <pageMargins left="0" right="0" top="0" bottom="0" header="0" footer="0"/>
  <pageSetup paperSize="9" scale="6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C40"/>
  <sheetViews>
    <sheetView showGridLines="0" topLeftCell="A2" workbookViewId="0">
      <selection activeCell="C32" sqref="C32"/>
    </sheetView>
  </sheetViews>
  <sheetFormatPr baseColWidth="10" defaultRowHeight="12.75" x14ac:dyDescent="0.2"/>
  <cols>
    <col min="1" max="1" width="1.28515625" customWidth="1"/>
    <col min="2" max="2" width="26.85546875" customWidth="1"/>
    <col min="3" max="3" width="107.28515625" customWidth="1"/>
  </cols>
  <sheetData>
    <row r="1" spans="1:3" ht="30" customHeight="1" x14ac:dyDescent="0.25">
      <c r="B1" s="54" t="s">
        <v>49</v>
      </c>
    </row>
    <row r="2" spans="1:3" ht="45" customHeight="1" x14ac:dyDescent="0.2">
      <c r="B2" s="85" t="s">
        <v>91</v>
      </c>
      <c r="C2" s="86"/>
    </row>
    <row r="3" spans="1:3" ht="45" customHeight="1" x14ac:dyDescent="0.2">
      <c r="B3" s="86"/>
      <c r="C3" s="86"/>
    </row>
    <row r="4" spans="1:3" ht="45" customHeight="1" x14ac:dyDescent="0.2">
      <c r="B4" s="86"/>
      <c r="C4" s="86"/>
    </row>
    <row r="5" spans="1:3" x14ac:dyDescent="0.2">
      <c r="B5" s="55"/>
    </row>
    <row r="6" spans="1:3" ht="14.25" x14ac:dyDescent="0.2">
      <c r="B6" s="48" t="s">
        <v>45</v>
      </c>
      <c r="C6" s="48" t="s">
        <v>46</v>
      </c>
    </row>
    <row r="7" spans="1:3" ht="9.9499999999999993" customHeight="1" x14ac:dyDescent="0.7">
      <c r="A7" s="8"/>
      <c r="B7" s="31"/>
    </row>
    <row r="8" spans="1:3" ht="14.25" x14ac:dyDescent="0.2">
      <c r="A8" s="11"/>
      <c r="B8" s="37" t="s">
        <v>14</v>
      </c>
      <c r="C8" s="51" t="s">
        <v>96</v>
      </c>
    </row>
    <row r="9" spans="1:3" ht="14.25" x14ac:dyDescent="0.2">
      <c r="A9" s="14"/>
      <c r="B9" s="40" t="s">
        <v>15</v>
      </c>
      <c r="C9" s="79" t="s">
        <v>106</v>
      </c>
    </row>
    <row r="10" spans="1:3" ht="14.25" x14ac:dyDescent="0.2">
      <c r="A10" s="14"/>
      <c r="B10" s="40" t="s">
        <v>16</v>
      </c>
      <c r="C10" s="49" t="s">
        <v>109</v>
      </c>
    </row>
    <row r="11" spans="1:3" ht="14.25" x14ac:dyDescent="0.2">
      <c r="A11" s="14"/>
      <c r="B11" s="40" t="s">
        <v>17</v>
      </c>
      <c r="C11" s="52" t="s">
        <v>47</v>
      </c>
    </row>
    <row r="12" spans="1:3" ht="14.25" x14ac:dyDescent="0.2">
      <c r="A12" s="14"/>
      <c r="B12" s="40" t="s">
        <v>18</v>
      </c>
      <c r="C12" s="49" t="s">
        <v>97</v>
      </c>
    </row>
    <row r="13" spans="1:3" ht="14.25" x14ac:dyDescent="0.2">
      <c r="A13" s="14"/>
      <c r="B13" s="40" t="s">
        <v>19</v>
      </c>
      <c r="C13" s="52" t="s">
        <v>50</v>
      </c>
    </row>
    <row r="14" spans="1:3" ht="14.25" x14ac:dyDescent="0.2">
      <c r="A14" s="14"/>
      <c r="B14" s="53" t="s">
        <v>48</v>
      </c>
      <c r="C14" s="50" t="s">
        <v>98</v>
      </c>
    </row>
    <row r="15" spans="1:3" ht="14.25" x14ac:dyDescent="0.2">
      <c r="A15" s="14"/>
      <c r="B15" s="40" t="s">
        <v>21</v>
      </c>
      <c r="C15" s="49" t="s">
        <v>44</v>
      </c>
    </row>
    <row r="16" spans="1:3" ht="14.25" x14ac:dyDescent="0.2">
      <c r="A16" s="14"/>
      <c r="B16" s="40" t="s">
        <v>22</v>
      </c>
      <c r="C16" s="49" t="s">
        <v>99</v>
      </c>
    </row>
    <row r="17" spans="1:3" ht="14.25" x14ac:dyDescent="0.2">
      <c r="A17" s="11"/>
      <c r="B17" s="40" t="s">
        <v>23</v>
      </c>
      <c r="C17" s="49" t="s">
        <v>103</v>
      </c>
    </row>
    <row r="18" spans="1:3" ht="14.25" x14ac:dyDescent="0.2">
      <c r="A18" s="14"/>
      <c r="B18" s="40" t="s">
        <v>24</v>
      </c>
      <c r="C18" s="50" t="s">
        <v>100</v>
      </c>
    </row>
    <row r="19" spans="1:3" ht="14.25" x14ac:dyDescent="0.2">
      <c r="A19" s="14"/>
      <c r="B19" s="40" t="s">
        <v>25</v>
      </c>
      <c r="C19" s="49" t="s">
        <v>101</v>
      </c>
    </row>
    <row r="20" spans="1:3" ht="14.25" x14ac:dyDescent="0.2">
      <c r="A20" s="14"/>
      <c r="B20" s="40" t="s">
        <v>26</v>
      </c>
      <c r="C20" s="49" t="s">
        <v>104</v>
      </c>
    </row>
    <row r="21" spans="1:3" ht="14.25" x14ac:dyDescent="0.2">
      <c r="A21" s="14"/>
      <c r="B21" s="40" t="s">
        <v>27</v>
      </c>
      <c r="C21" s="49" t="s">
        <v>110</v>
      </c>
    </row>
    <row r="22" spans="1:3" ht="14.25" x14ac:dyDescent="0.2">
      <c r="A22" s="14"/>
      <c r="B22" s="40" t="s">
        <v>28</v>
      </c>
      <c r="C22" s="49" t="s">
        <v>105</v>
      </c>
    </row>
    <row r="23" spans="1:3" ht="14.25" x14ac:dyDescent="0.2">
      <c r="A23" s="14"/>
      <c r="B23" s="40" t="s">
        <v>29</v>
      </c>
      <c r="C23" s="49" t="s">
        <v>111</v>
      </c>
    </row>
    <row r="24" spans="1:3" ht="14.25" x14ac:dyDescent="0.2">
      <c r="A24" s="14"/>
      <c r="B24" s="40" t="s">
        <v>30</v>
      </c>
      <c r="C24" s="49" t="s">
        <v>112</v>
      </c>
    </row>
    <row r="25" spans="1:3" ht="14.25" x14ac:dyDescent="0.2">
      <c r="A25" s="14"/>
      <c r="B25" s="40" t="s">
        <v>31</v>
      </c>
      <c r="C25" s="49" t="s">
        <v>94</v>
      </c>
    </row>
    <row r="26" spans="1:3" ht="14.25" x14ac:dyDescent="0.2">
      <c r="A26" s="14"/>
      <c r="B26" s="40" t="s">
        <v>32</v>
      </c>
      <c r="C26" s="49" t="s">
        <v>108</v>
      </c>
    </row>
    <row r="27" spans="1:3" ht="14.25" x14ac:dyDescent="0.2">
      <c r="A27" s="14"/>
      <c r="B27" s="40" t="s">
        <v>33</v>
      </c>
      <c r="C27" s="49" t="s">
        <v>107</v>
      </c>
    </row>
    <row r="28" spans="1:3" ht="14.25" x14ac:dyDescent="0.2">
      <c r="A28" s="11"/>
      <c r="B28" s="40" t="s">
        <v>34</v>
      </c>
      <c r="C28" s="52" t="s">
        <v>47</v>
      </c>
    </row>
    <row r="29" spans="1:3" ht="14.25" x14ac:dyDescent="0.2">
      <c r="A29" s="14"/>
      <c r="B29" s="40" t="s">
        <v>35</v>
      </c>
      <c r="C29" s="50" t="s">
        <v>113</v>
      </c>
    </row>
    <row r="30" spans="1:3" ht="14.25" x14ac:dyDescent="0.2">
      <c r="A30" s="14"/>
      <c r="B30" s="40" t="s">
        <v>36</v>
      </c>
      <c r="C30" s="49" t="s">
        <v>95</v>
      </c>
    </row>
    <row r="31" spans="1:3" ht="14.25" x14ac:dyDescent="0.2">
      <c r="A31" s="14"/>
      <c r="B31" s="45" t="s">
        <v>37</v>
      </c>
      <c r="C31" s="80" t="s">
        <v>102</v>
      </c>
    </row>
    <row r="32" spans="1:3" x14ac:dyDescent="0.2">
      <c r="B32" s="16"/>
    </row>
    <row r="36" spans="2:2" x14ac:dyDescent="0.2">
      <c r="B36" s="21"/>
    </row>
    <row r="37" spans="2:2" x14ac:dyDescent="0.2">
      <c r="B37" s="21"/>
    </row>
    <row r="38" spans="2:2" x14ac:dyDescent="0.2">
      <c r="B38" s="21"/>
    </row>
    <row r="39" spans="2:2" x14ac:dyDescent="0.2">
      <c r="B39" s="21"/>
    </row>
    <row r="40" spans="2:2" x14ac:dyDescent="0.2">
      <c r="B40" s="21"/>
    </row>
  </sheetData>
  <mergeCells count="1">
    <mergeCell ref="B2:C4"/>
  </mergeCells>
  <hyperlinks>
    <hyperlink ref="C19" r:id="rId1"/>
    <hyperlink ref="C22" r:id="rId2"/>
    <hyperlink ref="C23" r:id="rId3"/>
    <hyperlink ref="C29" r:id="rId4"/>
    <hyperlink ref="C26" r:id="rId5" location="1622123164704-5efd05ff-b184"/>
    <hyperlink ref="C15" r:id="rId6"/>
    <hyperlink ref="C27" r:id="rId7"/>
    <hyperlink ref="C9" r:id="rId8"/>
    <hyperlink ref="C18" r:id="rId9"/>
    <hyperlink ref="C31" r:id="rId10"/>
    <hyperlink ref="C12" r:id="rId11"/>
    <hyperlink ref="C10" r:id="rId12"/>
    <hyperlink ref="C24" r:id="rId13"/>
    <hyperlink ref="C17" r:id="rId14"/>
    <hyperlink ref="C8" r:id="rId15"/>
    <hyperlink ref="C16" r:id="rId16"/>
    <hyperlink ref="C20" r:id="rId17"/>
    <hyperlink ref="C21" r:id="rId18" location="1675856744949-e00b7530-90ec"/>
    <hyperlink ref="C25" r:id="rId19"/>
    <hyperlink ref="C30" r:id="rId20"/>
    <hyperlink ref="C14" r:id="rId21"/>
  </hyperlinks>
  <printOptions horizontalCentered="1" verticalCentered="1"/>
  <pageMargins left="0.70866141732283472" right="0.70866141732283472" top="0.74803149606299213" bottom="0.74803149606299213" header="0.31496062992125984" footer="0.31496062992125984"/>
  <pageSetup paperSize="9" scale="89" orientation="landscape" r:id="rId2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L49"/>
  <sheetViews>
    <sheetView showGridLines="0" zoomScale="80" workbookViewId="0">
      <selection activeCell="B2" sqref="A2:O35"/>
    </sheetView>
  </sheetViews>
  <sheetFormatPr baseColWidth="10" defaultRowHeight="12.75" x14ac:dyDescent="0.2"/>
  <cols>
    <col min="1" max="1" width="33.28515625" style="58" customWidth="1"/>
    <col min="2" max="2" width="20.5703125" style="58" customWidth="1"/>
    <col min="3" max="3" width="20" style="58" customWidth="1"/>
    <col min="4" max="4" width="20.140625" style="58" customWidth="1"/>
    <col min="5" max="5" width="22.140625" style="58" customWidth="1"/>
    <col min="6" max="6" width="28" style="58" customWidth="1"/>
    <col min="7" max="7" width="17" style="58" hidden="1" customWidth="1"/>
    <col min="8" max="256" width="11.42578125" style="58"/>
    <col min="257" max="257" width="33.28515625" style="58" customWidth="1"/>
    <col min="258" max="258" width="20.5703125" style="58" customWidth="1"/>
    <col min="259" max="259" width="20" style="58" customWidth="1"/>
    <col min="260" max="260" width="20.140625" style="58" customWidth="1"/>
    <col min="261" max="261" width="22.140625" style="58" customWidth="1"/>
    <col min="262" max="262" width="28" style="58" customWidth="1"/>
    <col min="263" max="263" width="0" style="58" hidden="1" customWidth="1"/>
    <col min="264" max="512" width="11.42578125" style="58"/>
    <col min="513" max="513" width="33.28515625" style="58" customWidth="1"/>
    <col min="514" max="514" width="20.5703125" style="58" customWidth="1"/>
    <col min="515" max="515" width="20" style="58" customWidth="1"/>
    <col min="516" max="516" width="20.140625" style="58" customWidth="1"/>
    <col min="517" max="517" width="22.140625" style="58" customWidth="1"/>
    <col min="518" max="518" width="28" style="58" customWidth="1"/>
    <col min="519" max="519" width="0" style="58" hidden="1" customWidth="1"/>
    <col min="520" max="768" width="11.42578125" style="58"/>
    <col min="769" max="769" width="33.28515625" style="58" customWidth="1"/>
    <col min="770" max="770" width="20.5703125" style="58" customWidth="1"/>
    <col min="771" max="771" width="20" style="58" customWidth="1"/>
    <col min="772" max="772" width="20.140625" style="58" customWidth="1"/>
    <col min="773" max="773" width="22.140625" style="58" customWidth="1"/>
    <col min="774" max="774" width="28" style="58" customWidth="1"/>
    <col min="775" max="775" width="0" style="58" hidden="1" customWidth="1"/>
    <col min="776" max="1024" width="11.42578125" style="58"/>
    <col min="1025" max="1025" width="33.28515625" style="58" customWidth="1"/>
    <col min="1026" max="1026" width="20.5703125" style="58" customWidth="1"/>
    <col min="1027" max="1027" width="20" style="58" customWidth="1"/>
    <col min="1028" max="1028" width="20.140625" style="58" customWidth="1"/>
    <col min="1029" max="1029" width="22.140625" style="58" customWidth="1"/>
    <col min="1030" max="1030" width="28" style="58" customWidth="1"/>
    <col min="1031" max="1031" width="0" style="58" hidden="1" customWidth="1"/>
    <col min="1032" max="1280" width="11.42578125" style="58"/>
    <col min="1281" max="1281" width="33.28515625" style="58" customWidth="1"/>
    <col min="1282" max="1282" width="20.5703125" style="58" customWidth="1"/>
    <col min="1283" max="1283" width="20" style="58" customWidth="1"/>
    <col min="1284" max="1284" width="20.140625" style="58" customWidth="1"/>
    <col min="1285" max="1285" width="22.140625" style="58" customWidth="1"/>
    <col min="1286" max="1286" width="28" style="58" customWidth="1"/>
    <col min="1287" max="1287" width="0" style="58" hidden="1" customWidth="1"/>
    <col min="1288" max="1536" width="11.42578125" style="58"/>
    <col min="1537" max="1537" width="33.28515625" style="58" customWidth="1"/>
    <col min="1538" max="1538" width="20.5703125" style="58" customWidth="1"/>
    <col min="1539" max="1539" width="20" style="58" customWidth="1"/>
    <col min="1540" max="1540" width="20.140625" style="58" customWidth="1"/>
    <col min="1541" max="1541" width="22.140625" style="58" customWidth="1"/>
    <col min="1542" max="1542" width="28" style="58" customWidth="1"/>
    <col min="1543" max="1543" width="0" style="58" hidden="1" customWidth="1"/>
    <col min="1544" max="1792" width="11.42578125" style="58"/>
    <col min="1793" max="1793" width="33.28515625" style="58" customWidth="1"/>
    <col min="1794" max="1794" width="20.5703125" style="58" customWidth="1"/>
    <col min="1795" max="1795" width="20" style="58" customWidth="1"/>
    <col min="1796" max="1796" width="20.140625" style="58" customWidth="1"/>
    <col min="1797" max="1797" width="22.140625" style="58" customWidth="1"/>
    <col min="1798" max="1798" width="28" style="58" customWidth="1"/>
    <col min="1799" max="1799" width="0" style="58" hidden="1" customWidth="1"/>
    <col min="1800" max="2048" width="11.42578125" style="58"/>
    <col min="2049" max="2049" width="33.28515625" style="58" customWidth="1"/>
    <col min="2050" max="2050" width="20.5703125" style="58" customWidth="1"/>
    <col min="2051" max="2051" width="20" style="58" customWidth="1"/>
    <col min="2052" max="2052" width="20.140625" style="58" customWidth="1"/>
    <col min="2053" max="2053" width="22.140625" style="58" customWidth="1"/>
    <col min="2054" max="2054" width="28" style="58" customWidth="1"/>
    <col min="2055" max="2055" width="0" style="58" hidden="1" customWidth="1"/>
    <col min="2056" max="2304" width="11.42578125" style="58"/>
    <col min="2305" max="2305" width="33.28515625" style="58" customWidth="1"/>
    <col min="2306" max="2306" width="20.5703125" style="58" customWidth="1"/>
    <col min="2307" max="2307" width="20" style="58" customWidth="1"/>
    <col min="2308" max="2308" width="20.140625" style="58" customWidth="1"/>
    <col min="2309" max="2309" width="22.140625" style="58" customWidth="1"/>
    <col min="2310" max="2310" width="28" style="58" customWidth="1"/>
    <col min="2311" max="2311" width="0" style="58" hidden="1" customWidth="1"/>
    <col min="2312" max="2560" width="11.42578125" style="58"/>
    <col min="2561" max="2561" width="33.28515625" style="58" customWidth="1"/>
    <col min="2562" max="2562" width="20.5703125" style="58" customWidth="1"/>
    <col min="2563" max="2563" width="20" style="58" customWidth="1"/>
    <col min="2564" max="2564" width="20.140625" style="58" customWidth="1"/>
    <col min="2565" max="2565" width="22.140625" style="58" customWidth="1"/>
    <col min="2566" max="2566" width="28" style="58" customWidth="1"/>
    <col min="2567" max="2567" width="0" style="58" hidden="1" customWidth="1"/>
    <col min="2568" max="2816" width="11.42578125" style="58"/>
    <col min="2817" max="2817" width="33.28515625" style="58" customWidth="1"/>
    <col min="2818" max="2818" width="20.5703125" style="58" customWidth="1"/>
    <col min="2819" max="2819" width="20" style="58" customWidth="1"/>
    <col min="2820" max="2820" width="20.140625" style="58" customWidth="1"/>
    <col min="2821" max="2821" width="22.140625" style="58" customWidth="1"/>
    <col min="2822" max="2822" width="28" style="58" customWidth="1"/>
    <col min="2823" max="2823" width="0" style="58" hidden="1" customWidth="1"/>
    <col min="2824" max="3072" width="11.42578125" style="58"/>
    <col min="3073" max="3073" width="33.28515625" style="58" customWidth="1"/>
    <col min="3074" max="3074" width="20.5703125" style="58" customWidth="1"/>
    <col min="3075" max="3075" width="20" style="58" customWidth="1"/>
    <col min="3076" max="3076" width="20.140625" style="58" customWidth="1"/>
    <col min="3077" max="3077" width="22.140625" style="58" customWidth="1"/>
    <col min="3078" max="3078" width="28" style="58" customWidth="1"/>
    <col min="3079" max="3079" width="0" style="58" hidden="1" customWidth="1"/>
    <col min="3080" max="3328" width="11.42578125" style="58"/>
    <col min="3329" max="3329" width="33.28515625" style="58" customWidth="1"/>
    <col min="3330" max="3330" width="20.5703125" style="58" customWidth="1"/>
    <col min="3331" max="3331" width="20" style="58" customWidth="1"/>
    <col min="3332" max="3332" width="20.140625" style="58" customWidth="1"/>
    <col min="3333" max="3333" width="22.140625" style="58" customWidth="1"/>
    <col min="3334" max="3334" width="28" style="58" customWidth="1"/>
    <col min="3335" max="3335" width="0" style="58" hidden="1" customWidth="1"/>
    <col min="3336" max="3584" width="11.42578125" style="58"/>
    <col min="3585" max="3585" width="33.28515625" style="58" customWidth="1"/>
    <col min="3586" max="3586" width="20.5703125" style="58" customWidth="1"/>
    <col min="3587" max="3587" width="20" style="58" customWidth="1"/>
    <col min="3588" max="3588" width="20.140625" style="58" customWidth="1"/>
    <col min="3589" max="3589" width="22.140625" style="58" customWidth="1"/>
    <col min="3590" max="3590" width="28" style="58" customWidth="1"/>
    <col min="3591" max="3591" width="0" style="58" hidden="1" customWidth="1"/>
    <col min="3592" max="3840" width="11.42578125" style="58"/>
    <col min="3841" max="3841" width="33.28515625" style="58" customWidth="1"/>
    <col min="3842" max="3842" width="20.5703125" style="58" customWidth="1"/>
    <col min="3843" max="3843" width="20" style="58" customWidth="1"/>
    <col min="3844" max="3844" width="20.140625" style="58" customWidth="1"/>
    <col min="3845" max="3845" width="22.140625" style="58" customWidth="1"/>
    <col min="3846" max="3846" width="28" style="58" customWidth="1"/>
    <col min="3847" max="3847" width="0" style="58" hidden="1" customWidth="1"/>
    <col min="3848" max="4096" width="11.42578125" style="58"/>
    <col min="4097" max="4097" width="33.28515625" style="58" customWidth="1"/>
    <col min="4098" max="4098" width="20.5703125" style="58" customWidth="1"/>
    <col min="4099" max="4099" width="20" style="58" customWidth="1"/>
    <col min="4100" max="4100" width="20.140625" style="58" customWidth="1"/>
    <col min="4101" max="4101" width="22.140625" style="58" customWidth="1"/>
    <col min="4102" max="4102" width="28" style="58" customWidth="1"/>
    <col min="4103" max="4103" width="0" style="58" hidden="1" customWidth="1"/>
    <col min="4104" max="4352" width="11.42578125" style="58"/>
    <col min="4353" max="4353" width="33.28515625" style="58" customWidth="1"/>
    <col min="4354" max="4354" width="20.5703125" style="58" customWidth="1"/>
    <col min="4355" max="4355" width="20" style="58" customWidth="1"/>
    <col min="4356" max="4356" width="20.140625" style="58" customWidth="1"/>
    <col min="4357" max="4357" width="22.140625" style="58" customWidth="1"/>
    <col min="4358" max="4358" width="28" style="58" customWidth="1"/>
    <col min="4359" max="4359" width="0" style="58" hidden="1" customWidth="1"/>
    <col min="4360" max="4608" width="11.42578125" style="58"/>
    <col min="4609" max="4609" width="33.28515625" style="58" customWidth="1"/>
    <col min="4610" max="4610" width="20.5703125" style="58" customWidth="1"/>
    <col min="4611" max="4611" width="20" style="58" customWidth="1"/>
    <col min="4612" max="4612" width="20.140625" style="58" customWidth="1"/>
    <col min="4613" max="4613" width="22.140625" style="58" customWidth="1"/>
    <col min="4614" max="4614" width="28" style="58" customWidth="1"/>
    <col min="4615" max="4615" width="0" style="58" hidden="1" customWidth="1"/>
    <col min="4616" max="4864" width="11.42578125" style="58"/>
    <col min="4865" max="4865" width="33.28515625" style="58" customWidth="1"/>
    <col min="4866" max="4866" width="20.5703125" style="58" customWidth="1"/>
    <col min="4867" max="4867" width="20" style="58" customWidth="1"/>
    <col min="4868" max="4868" width="20.140625" style="58" customWidth="1"/>
    <col min="4869" max="4869" width="22.140625" style="58" customWidth="1"/>
    <col min="4870" max="4870" width="28" style="58" customWidth="1"/>
    <col min="4871" max="4871" width="0" style="58" hidden="1" customWidth="1"/>
    <col min="4872" max="5120" width="11.42578125" style="58"/>
    <col min="5121" max="5121" width="33.28515625" style="58" customWidth="1"/>
    <col min="5122" max="5122" width="20.5703125" style="58" customWidth="1"/>
    <col min="5123" max="5123" width="20" style="58" customWidth="1"/>
    <col min="5124" max="5124" width="20.140625" style="58" customWidth="1"/>
    <col min="5125" max="5125" width="22.140625" style="58" customWidth="1"/>
    <col min="5126" max="5126" width="28" style="58" customWidth="1"/>
    <col min="5127" max="5127" width="0" style="58" hidden="1" customWidth="1"/>
    <col min="5128" max="5376" width="11.42578125" style="58"/>
    <col min="5377" max="5377" width="33.28515625" style="58" customWidth="1"/>
    <col min="5378" max="5378" width="20.5703125" style="58" customWidth="1"/>
    <col min="5379" max="5379" width="20" style="58" customWidth="1"/>
    <col min="5380" max="5380" width="20.140625" style="58" customWidth="1"/>
    <col min="5381" max="5381" width="22.140625" style="58" customWidth="1"/>
    <col min="5382" max="5382" width="28" style="58" customWidth="1"/>
    <col min="5383" max="5383" width="0" style="58" hidden="1" customWidth="1"/>
    <col min="5384" max="5632" width="11.42578125" style="58"/>
    <col min="5633" max="5633" width="33.28515625" style="58" customWidth="1"/>
    <col min="5634" max="5634" width="20.5703125" style="58" customWidth="1"/>
    <col min="5635" max="5635" width="20" style="58" customWidth="1"/>
    <col min="5636" max="5636" width="20.140625" style="58" customWidth="1"/>
    <col min="5637" max="5637" width="22.140625" style="58" customWidth="1"/>
    <col min="5638" max="5638" width="28" style="58" customWidth="1"/>
    <col min="5639" max="5639" width="0" style="58" hidden="1" customWidth="1"/>
    <col min="5640" max="5888" width="11.42578125" style="58"/>
    <col min="5889" max="5889" width="33.28515625" style="58" customWidth="1"/>
    <col min="5890" max="5890" width="20.5703125" style="58" customWidth="1"/>
    <col min="5891" max="5891" width="20" style="58" customWidth="1"/>
    <col min="5892" max="5892" width="20.140625" style="58" customWidth="1"/>
    <col min="5893" max="5893" width="22.140625" style="58" customWidth="1"/>
    <col min="5894" max="5894" width="28" style="58" customWidth="1"/>
    <col min="5895" max="5895" width="0" style="58" hidden="1" customWidth="1"/>
    <col min="5896" max="6144" width="11.42578125" style="58"/>
    <col min="6145" max="6145" width="33.28515625" style="58" customWidth="1"/>
    <col min="6146" max="6146" width="20.5703125" style="58" customWidth="1"/>
    <col min="6147" max="6147" width="20" style="58" customWidth="1"/>
    <col min="6148" max="6148" width="20.140625" style="58" customWidth="1"/>
    <col min="6149" max="6149" width="22.140625" style="58" customWidth="1"/>
    <col min="6150" max="6150" width="28" style="58" customWidth="1"/>
    <col min="6151" max="6151" width="0" style="58" hidden="1" customWidth="1"/>
    <col min="6152" max="6400" width="11.42578125" style="58"/>
    <col min="6401" max="6401" width="33.28515625" style="58" customWidth="1"/>
    <col min="6402" max="6402" width="20.5703125" style="58" customWidth="1"/>
    <col min="6403" max="6403" width="20" style="58" customWidth="1"/>
    <col min="6404" max="6404" width="20.140625" style="58" customWidth="1"/>
    <col min="6405" max="6405" width="22.140625" style="58" customWidth="1"/>
    <col min="6406" max="6406" width="28" style="58" customWidth="1"/>
    <col min="6407" max="6407" width="0" style="58" hidden="1" customWidth="1"/>
    <col min="6408" max="6656" width="11.42578125" style="58"/>
    <col min="6657" max="6657" width="33.28515625" style="58" customWidth="1"/>
    <col min="6658" max="6658" width="20.5703125" style="58" customWidth="1"/>
    <col min="6659" max="6659" width="20" style="58" customWidth="1"/>
    <col min="6660" max="6660" width="20.140625" style="58" customWidth="1"/>
    <col min="6661" max="6661" width="22.140625" style="58" customWidth="1"/>
    <col min="6662" max="6662" width="28" style="58" customWidth="1"/>
    <col min="6663" max="6663" width="0" style="58" hidden="1" customWidth="1"/>
    <col min="6664" max="6912" width="11.42578125" style="58"/>
    <col min="6913" max="6913" width="33.28515625" style="58" customWidth="1"/>
    <col min="6914" max="6914" width="20.5703125" style="58" customWidth="1"/>
    <col min="6915" max="6915" width="20" style="58" customWidth="1"/>
    <col min="6916" max="6916" width="20.140625" style="58" customWidth="1"/>
    <col min="6917" max="6917" width="22.140625" style="58" customWidth="1"/>
    <col min="6918" max="6918" width="28" style="58" customWidth="1"/>
    <col min="6919" max="6919" width="0" style="58" hidden="1" customWidth="1"/>
    <col min="6920" max="7168" width="11.42578125" style="58"/>
    <col min="7169" max="7169" width="33.28515625" style="58" customWidth="1"/>
    <col min="7170" max="7170" width="20.5703125" style="58" customWidth="1"/>
    <col min="7171" max="7171" width="20" style="58" customWidth="1"/>
    <col min="7172" max="7172" width="20.140625" style="58" customWidth="1"/>
    <col min="7173" max="7173" width="22.140625" style="58" customWidth="1"/>
    <col min="7174" max="7174" width="28" style="58" customWidth="1"/>
    <col min="7175" max="7175" width="0" style="58" hidden="1" customWidth="1"/>
    <col min="7176" max="7424" width="11.42578125" style="58"/>
    <col min="7425" max="7425" width="33.28515625" style="58" customWidth="1"/>
    <col min="7426" max="7426" width="20.5703125" style="58" customWidth="1"/>
    <col min="7427" max="7427" width="20" style="58" customWidth="1"/>
    <col min="7428" max="7428" width="20.140625" style="58" customWidth="1"/>
    <col min="7429" max="7429" width="22.140625" style="58" customWidth="1"/>
    <col min="7430" max="7430" width="28" style="58" customWidth="1"/>
    <col min="7431" max="7431" width="0" style="58" hidden="1" customWidth="1"/>
    <col min="7432" max="7680" width="11.42578125" style="58"/>
    <col min="7681" max="7681" width="33.28515625" style="58" customWidth="1"/>
    <col min="7682" max="7682" width="20.5703125" style="58" customWidth="1"/>
    <col min="7683" max="7683" width="20" style="58" customWidth="1"/>
    <col min="7684" max="7684" width="20.140625" style="58" customWidth="1"/>
    <col min="7685" max="7685" width="22.140625" style="58" customWidth="1"/>
    <col min="7686" max="7686" width="28" style="58" customWidth="1"/>
    <col min="7687" max="7687" width="0" style="58" hidden="1" customWidth="1"/>
    <col min="7688" max="7936" width="11.42578125" style="58"/>
    <col min="7937" max="7937" width="33.28515625" style="58" customWidth="1"/>
    <col min="7938" max="7938" width="20.5703125" style="58" customWidth="1"/>
    <col min="7939" max="7939" width="20" style="58" customWidth="1"/>
    <col min="7940" max="7940" width="20.140625" style="58" customWidth="1"/>
    <col min="7941" max="7941" width="22.140625" style="58" customWidth="1"/>
    <col min="7942" max="7942" width="28" style="58" customWidth="1"/>
    <col min="7943" max="7943" width="0" style="58" hidden="1" customWidth="1"/>
    <col min="7944" max="8192" width="11.42578125" style="58"/>
    <col min="8193" max="8193" width="33.28515625" style="58" customWidth="1"/>
    <col min="8194" max="8194" width="20.5703125" style="58" customWidth="1"/>
    <col min="8195" max="8195" width="20" style="58" customWidth="1"/>
    <col min="8196" max="8196" width="20.140625" style="58" customWidth="1"/>
    <col min="8197" max="8197" width="22.140625" style="58" customWidth="1"/>
    <col min="8198" max="8198" width="28" style="58" customWidth="1"/>
    <col min="8199" max="8199" width="0" style="58" hidden="1" customWidth="1"/>
    <col min="8200" max="8448" width="11.42578125" style="58"/>
    <col min="8449" max="8449" width="33.28515625" style="58" customWidth="1"/>
    <col min="8450" max="8450" width="20.5703125" style="58" customWidth="1"/>
    <col min="8451" max="8451" width="20" style="58" customWidth="1"/>
    <col min="8452" max="8452" width="20.140625" style="58" customWidth="1"/>
    <col min="8453" max="8453" width="22.140625" style="58" customWidth="1"/>
    <col min="8454" max="8454" width="28" style="58" customWidth="1"/>
    <col min="8455" max="8455" width="0" style="58" hidden="1" customWidth="1"/>
    <col min="8456" max="8704" width="11.42578125" style="58"/>
    <col min="8705" max="8705" width="33.28515625" style="58" customWidth="1"/>
    <col min="8706" max="8706" width="20.5703125" style="58" customWidth="1"/>
    <col min="8707" max="8707" width="20" style="58" customWidth="1"/>
    <col min="8708" max="8708" width="20.140625" style="58" customWidth="1"/>
    <col min="8709" max="8709" width="22.140625" style="58" customWidth="1"/>
    <col min="8710" max="8710" width="28" style="58" customWidth="1"/>
    <col min="8711" max="8711" width="0" style="58" hidden="1" customWidth="1"/>
    <col min="8712" max="8960" width="11.42578125" style="58"/>
    <col min="8961" max="8961" width="33.28515625" style="58" customWidth="1"/>
    <col min="8962" max="8962" width="20.5703125" style="58" customWidth="1"/>
    <col min="8963" max="8963" width="20" style="58" customWidth="1"/>
    <col min="8964" max="8964" width="20.140625" style="58" customWidth="1"/>
    <col min="8965" max="8965" width="22.140625" style="58" customWidth="1"/>
    <col min="8966" max="8966" width="28" style="58" customWidth="1"/>
    <col min="8967" max="8967" width="0" style="58" hidden="1" customWidth="1"/>
    <col min="8968" max="9216" width="11.42578125" style="58"/>
    <col min="9217" max="9217" width="33.28515625" style="58" customWidth="1"/>
    <col min="9218" max="9218" width="20.5703125" style="58" customWidth="1"/>
    <col min="9219" max="9219" width="20" style="58" customWidth="1"/>
    <col min="9220" max="9220" width="20.140625" style="58" customWidth="1"/>
    <col min="9221" max="9221" width="22.140625" style="58" customWidth="1"/>
    <col min="9222" max="9222" width="28" style="58" customWidth="1"/>
    <col min="9223" max="9223" width="0" style="58" hidden="1" customWidth="1"/>
    <col min="9224" max="9472" width="11.42578125" style="58"/>
    <col min="9473" max="9473" width="33.28515625" style="58" customWidth="1"/>
    <col min="9474" max="9474" width="20.5703125" style="58" customWidth="1"/>
    <col min="9475" max="9475" width="20" style="58" customWidth="1"/>
    <col min="9476" max="9476" width="20.140625" style="58" customWidth="1"/>
    <col min="9477" max="9477" width="22.140625" style="58" customWidth="1"/>
    <col min="9478" max="9478" width="28" style="58" customWidth="1"/>
    <col min="9479" max="9479" width="0" style="58" hidden="1" customWidth="1"/>
    <col min="9480" max="9728" width="11.42578125" style="58"/>
    <col min="9729" max="9729" width="33.28515625" style="58" customWidth="1"/>
    <col min="9730" max="9730" width="20.5703125" style="58" customWidth="1"/>
    <col min="9731" max="9731" width="20" style="58" customWidth="1"/>
    <col min="9732" max="9732" width="20.140625" style="58" customWidth="1"/>
    <col min="9733" max="9733" width="22.140625" style="58" customWidth="1"/>
    <col min="9734" max="9734" width="28" style="58" customWidth="1"/>
    <col min="9735" max="9735" width="0" style="58" hidden="1" customWidth="1"/>
    <col min="9736" max="9984" width="11.42578125" style="58"/>
    <col min="9985" max="9985" width="33.28515625" style="58" customWidth="1"/>
    <col min="9986" max="9986" width="20.5703125" style="58" customWidth="1"/>
    <col min="9987" max="9987" width="20" style="58" customWidth="1"/>
    <col min="9988" max="9988" width="20.140625" style="58" customWidth="1"/>
    <col min="9989" max="9989" width="22.140625" style="58" customWidth="1"/>
    <col min="9990" max="9990" width="28" style="58" customWidth="1"/>
    <col min="9991" max="9991" width="0" style="58" hidden="1" customWidth="1"/>
    <col min="9992" max="10240" width="11.42578125" style="58"/>
    <col min="10241" max="10241" width="33.28515625" style="58" customWidth="1"/>
    <col min="10242" max="10242" width="20.5703125" style="58" customWidth="1"/>
    <col min="10243" max="10243" width="20" style="58" customWidth="1"/>
    <col min="10244" max="10244" width="20.140625" style="58" customWidth="1"/>
    <col min="10245" max="10245" width="22.140625" style="58" customWidth="1"/>
    <col min="10246" max="10246" width="28" style="58" customWidth="1"/>
    <col min="10247" max="10247" width="0" style="58" hidden="1" customWidth="1"/>
    <col min="10248" max="10496" width="11.42578125" style="58"/>
    <col min="10497" max="10497" width="33.28515625" style="58" customWidth="1"/>
    <col min="10498" max="10498" width="20.5703125" style="58" customWidth="1"/>
    <col min="10499" max="10499" width="20" style="58" customWidth="1"/>
    <col min="10500" max="10500" width="20.140625" style="58" customWidth="1"/>
    <col min="10501" max="10501" width="22.140625" style="58" customWidth="1"/>
    <col min="10502" max="10502" width="28" style="58" customWidth="1"/>
    <col min="10503" max="10503" width="0" style="58" hidden="1" customWidth="1"/>
    <col min="10504" max="10752" width="11.42578125" style="58"/>
    <col min="10753" max="10753" width="33.28515625" style="58" customWidth="1"/>
    <col min="10754" max="10754" width="20.5703125" style="58" customWidth="1"/>
    <col min="10755" max="10755" width="20" style="58" customWidth="1"/>
    <col min="10756" max="10756" width="20.140625" style="58" customWidth="1"/>
    <col min="10757" max="10757" width="22.140625" style="58" customWidth="1"/>
    <col min="10758" max="10758" width="28" style="58" customWidth="1"/>
    <col min="10759" max="10759" width="0" style="58" hidden="1" customWidth="1"/>
    <col min="10760" max="11008" width="11.42578125" style="58"/>
    <col min="11009" max="11009" width="33.28515625" style="58" customWidth="1"/>
    <col min="11010" max="11010" width="20.5703125" style="58" customWidth="1"/>
    <col min="11011" max="11011" width="20" style="58" customWidth="1"/>
    <col min="11012" max="11012" width="20.140625" style="58" customWidth="1"/>
    <col min="11013" max="11013" width="22.140625" style="58" customWidth="1"/>
    <col min="11014" max="11014" width="28" style="58" customWidth="1"/>
    <col min="11015" max="11015" width="0" style="58" hidden="1" customWidth="1"/>
    <col min="11016" max="11264" width="11.42578125" style="58"/>
    <col min="11265" max="11265" width="33.28515625" style="58" customWidth="1"/>
    <col min="11266" max="11266" width="20.5703125" style="58" customWidth="1"/>
    <col min="11267" max="11267" width="20" style="58" customWidth="1"/>
    <col min="11268" max="11268" width="20.140625" style="58" customWidth="1"/>
    <col min="11269" max="11269" width="22.140625" style="58" customWidth="1"/>
    <col min="11270" max="11270" width="28" style="58" customWidth="1"/>
    <col min="11271" max="11271" width="0" style="58" hidden="1" customWidth="1"/>
    <col min="11272" max="11520" width="11.42578125" style="58"/>
    <col min="11521" max="11521" width="33.28515625" style="58" customWidth="1"/>
    <col min="11522" max="11522" width="20.5703125" style="58" customWidth="1"/>
    <col min="11523" max="11523" width="20" style="58" customWidth="1"/>
    <col min="11524" max="11524" width="20.140625" style="58" customWidth="1"/>
    <col min="11525" max="11525" width="22.140625" style="58" customWidth="1"/>
    <col min="11526" max="11526" width="28" style="58" customWidth="1"/>
    <col min="11527" max="11527" width="0" style="58" hidden="1" customWidth="1"/>
    <col min="11528" max="11776" width="11.42578125" style="58"/>
    <col min="11777" max="11777" width="33.28515625" style="58" customWidth="1"/>
    <col min="11778" max="11778" width="20.5703125" style="58" customWidth="1"/>
    <col min="11779" max="11779" width="20" style="58" customWidth="1"/>
    <col min="11780" max="11780" width="20.140625" style="58" customWidth="1"/>
    <col min="11781" max="11781" width="22.140625" style="58" customWidth="1"/>
    <col min="11782" max="11782" width="28" style="58" customWidth="1"/>
    <col min="11783" max="11783" width="0" style="58" hidden="1" customWidth="1"/>
    <col min="11784" max="12032" width="11.42578125" style="58"/>
    <col min="12033" max="12033" width="33.28515625" style="58" customWidth="1"/>
    <col min="12034" max="12034" width="20.5703125" style="58" customWidth="1"/>
    <col min="12035" max="12035" width="20" style="58" customWidth="1"/>
    <col min="12036" max="12036" width="20.140625" style="58" customWidth="1"/>
    <col min="12037" max="12037" width="22.140625" style="58" customWidth="1"/>
    <col min="12038" max="12038" width="28" style="58" customWidth="1"/>
    <col min="12039" max="12039" width="0" style="58" hidden="1" customWidth="1"/>
    <col min="12040" max="12288" width="11.42578125" style="58"/>
    <col min="12289" max="12289" width="33.28515625" style="58" customWidth="1"/>
    <col min="12290" max="12290" width="20.5703125" style="58" customWidth="1"/>
    <col min="12291" max="12291" width="20" style="58" customWidth="1"/>
    <col min="12292" max="12292" width="20.140625" style="58" customWidth="1"/>
    <col min="12293" max="12293" width="22.140625" style="58" customWidth="1"/>
    <col min="12294" max="12294" width="28" style="58" customWidth="1"/>
    <col min="12295" max="12295" width="0" style="58" hidden="1" customWidth="1"/>
    <col min="12296" max="12544" width="11.42578125" style="58"/>
    <col min="12545" max="12545" width="33.28515625" style="58" customWidth="1"/>
    <col min="12546" max="12546" width="20.5703125" style="58" customWidth="1"/>
    <col min="12547" max="12547" width="20" style="58" customWidth="1"/>
    <col min="12548" max="12548" width="20.140625" style="58" customWidth="1"/>
    <col min="12549" max="12549" width="22.140625" style="58" customWidth="1"/>
    <col min="12550" max="12550" width="28" style="58" customWidth="1"/>
    <col min="12551" max="12551" width="0" style="58" hidden="1" customWidth="1"/>
    <col min="12552" max="12800" width="11.42578125" style="58"/>
    <col min="12801" max="12801" width="33.28515625" style="58" customWidth="1"/>
    <col min="12802" max="12802" width="20.5703125" style="58" customWidth="1"/>
    <col min="12803" max="12803" width="20" style="58" customWidth="1"/>
    <col min="12804" max="12804" width="20.140625" style="58" customWidth="1"/>
    <col min="12805" max="12805" width="22.140625" style="58" customWidth="1"/>
    <col min="12806" max="12806" width="28" style="58" customWidth="1"/>
    <col min="12807" max="12807" width="0" style="58" hidden="1" customWidth="1"/>
    <col min="12808" max="13056" width="11.42578125" style="58"/>
    <col min="13057" max="13057" width="33.28515625" style="58" customWidth="1"/>
    <col min="13058" max="13058" width="20.5703125" style="58" customWidth="1"/>
    <col min="13059" max="13059" width="20" style="58" customWidth="1"/>
    <col min="13060" max="13060" width="20.140625" style="58" customWidth="1"/>
    <col min="13061" max="13061" width="22.140625" style="58" customWidth="1"/>
    <col min="13062" max="13062" width="28" style="58" customWidth="1"/>
    <col min="13063" max="13063" width="0" style="58" hidden="1" customWidth="1"/>
    <col min="13064" max="13312" width="11.42578125" style="58"/>
    <col min="13313" max="13313" width="33.28515625" style="58" customWidth="1"/>
    <col min="13314" max="13314" width="20.5703125" style="58" customWidth="1"/>
    <col min="13315" max="13315" width="20" style="58" customWidth="1"/>
    <col min="13316" max="13316" width="20.140625" style="58" customWidth="1"/>
    <col min="13317" max="13317" width="22.140625" style="58" customWidth="1"/>
    <col min="13318" max="13318" width="28" style="58" customWidth="1"/>
    <col min="13319" max="13319" width="0" style="58" hidden="1" customWidth="1"/>
    <col min="13320" max="13568" width="11.42578125" style="58"/>
    <col min="13569" max="13569" width="33.28515625" style="58" customWidth="1"/>
    <col min="13570" max="13570" width="20.5703125" style="58" customWidth="1"/>
    <col min="13571" max="13571" width="20" style="58" customWidth="1"/>
    <col min="13572" max="13572" width="20.140625" style="58" customWidth="1"/>
    <col min="13573" max="13573" width="22.140625" style="58" customWidth="1"/>
    <col min="13574" max="13574" width="28" style="58" customWidth="1"/>
    <col min="13575" max="13575" width="0" style="58" hidden="1" customWidth="1"/>
    <col min="13576" max="13824" width="11.42578125" style="58"/>
    <col min="13825" max="13825" width="33.28515625" style="58" customWidth="1"/>
    <col min="13826" max="13826" width="20.5703125" style="58" customWidth="1"/>
    <col min="13827" max="13827" width="20" style="58" customWidth="1"/>
    <col min="13828" max="13828" width="20.140625" style="58" customWidth="1"/>
    <col min="13829" max="13829" width="22.140625" style="58" customWidth="1"/>
    <col min="13830" max="13830" width="28" style="58" customWidth="1"/>
    <col min="13831" max="13831" width="0" style="58" hidden="1" customWidth="1"/>
    <col min="13832" max="14080" width="11.42578125" style="58"/>
    <col min="14081" max="14081" width="33.28515625" style="58" customWidth="1"/>
    <col min="14082" max="14082" width="20.5703125" style="58" customWidth="1"/>
    <col min="14083" max="14083" width="20" style="58" customWidth="1"/>
    <col min="14084" max="14084" width="20.140625" style="58" customWidth="1"/>
    <col min="14085" max="14085" width="22.140625" style="58" customWidth="1"/>
    <col min="14086" max="14086" width="28" style="58" customWidth="1"/>
    <col min="14087" max="14087" width="0" style="58" hidden="1" customWidth="1"/>
    <col min="14088" max="14336" width="11.42578125" style="58"/>
    <col min="14337" max="14337" width="33.28515625" style="58" customWidth="1"/>
    <col min="14338" max="14338" width="20.5703125" style="58" customWidth="1"/>
    <col min="14339" max="14339" width="20" style="58" customWidth="1"/>
    <col min="14340" max="14340" width="20.140625" style="58" customWidth="1"/>
    <col min="14341" max="14341" width="22.140625" style="58" customWidth="1"/>
    <col min="14342" max="14342" width="28" style="58" customWidth="1"/>
    <col min="14343" max="14343" width="0" style="58" hidden="1" customWidth="1"/>
    <col min="14344" max="14592" width="11.42578125" style="58"/>
    <col min="14593" max="14593" width="33.28515625" style="58" customWidth="1"/>
    <col min="14594" max="14594" width="20.5703125" style="58" customWidth="1"/>
    <col min="14595" max="14595" width="20" style="58" customWidth="1"/>
    <col min="14596" max="14596" width="20.140625" style="58" customWidth="1"/>
    <col min="14597" max="14597" width="22.140625" style="58" customWidth="1"/>
    <col min="14598" max="14598" width="28" style="58" customWidth="1"/>
    <col min="14599" max="14599" width="0" style="58" hidden="1" customWidth="1"/>
    <col min="14600" max="14848" width="11.42578125" style="58"/>
    <col min="14849" max="14849" width="33.28515625" style="58" customWidth="1"/>
    <col min="14850" max="14850" width="20.5703125" style="58" customWidth="1"/>
    <col min="14851" max="14851" width="20" style="58" customWidth="1"/>
    <col min="14852" max="14852" width="20.140625" style="58" customWidth="1"/>
    <col min="14853" max="14853" width="22.140625" style="58" customWidth="1"/>
    <col min="14854" max="14854" width="28" style="58" customWidth="1"/>
    <col min="14855" max="14855" width="0" style="58" hidden="1" customWidth="1"/>
    <col min="14856" max="15104" width="11.42578125" style="58"/>
    <col min="15105" max="15105" width="33.28515625" style="58" customWidth="1"/>
    <col min="15106" max="15106" width="20.5703125" style="58" customWidth="1"/>
    <col min="15107" max="15107" width="20" style="58" customWidth="1"/>
    <col min="15108" max="15108" width="20.140625" style="58" customWidth="1"/>
    <col min="15109" max="15109" width="22.140625" style="58" customWidth="1"/>
    <col min="15110" max="15110" width="28" style="58" customWidth="1"/>
    <col min="15111" max="15111" width="0" style="58" hidden="1" customWidth="1"/>
    <col min="15112" max="15360" width="11.42578125" style="58"/>
    <col min="15361" max="15361" width="33.28515625" style="58" customWidth="1"/>
    <col min="15362" max="15362" width="20.5703125" style="58" customWidth="1"/>
    <col min="15363" max="15363" width="20" style="58" customWidth="1"/>
    <col min="15364" max="15364" width="20.140625" style="58" customWidth="1"/>
    <col min="15365" max="15365" width="22.140625" style="58" customWidth="1"/>
    <col min="15366" max="15366" width="28" style="58" customWidth="1"/>
    <col min="15367" max="15367" width="0" style="58" hidden="1" customWidth="1"/>
    <col min="15368" max="15616" width="11.42578125" style="58"/>
    <col min="15617" max="15617" width="33.28515625" style="58" customWidth="1"/>
    <col min="15618" max="15618" width="20.5703125" style="58" customWidth="1"/>
    <col min="15619" max="15619" width="20" style="58" customWidth="1"/>
    <col min="15620" max="15620" width="20.140625" style="58" customWidth="1"/>
    <col min="15621" max="15621" width="22.140625" style="58" customWidth="1"/>
    <col min="15622" max="15622" width="28" style="58" customWidth="1"/>
    <col min="15623" max="15623" width="0" style="58" hidden="1" customWidth="1"/>
    <col min="15624" max="15872" width="11.42578125" style="58"/>
    <col min="15873" max="15873" width="33.28515625" style="58" customWidth="1"/>
    <col min="15874" max="15874" width="20.5703125" style="58" customWidth="1"/>
    <col min="15875" max="15875" width="20" style="58" customWidth="1"/>
    <col min="15876" max="15876" width="20.140625" style="58" customWidth="1"/>
    <col min="15877" max="15877" width="22.140625" style="58" customWidth="1"/>
    <col min="15878" max="15878" width="28" style="58" customWidth="1"/>
    <col min="15879" max="15879" width="0" style="58" hidden="1" customWidth="1"/>
    <col min="15880" max="16128" width="11.42578125" style="58"/>
    <col min="16129" max="16129" width="33.28515625" style="58" customWidth="1"/>
    <col min="16130" max="16130" width="20.5703125" style="58" customWidth="1"/>
    <col min="16131" max="16131" width="20" style="58" customWidth="1"/>
    <col min="16132" max="16132" width="20.140625" style="58" customWidth="1"/>
    <col min="16133" max="16133" width="22.140625" style="58" customWidth="1"/>
    <col min="16134" max="16134" width="28" style="58" customWidth="1"/>
    <col min="16135" max="16135" width="0" style="58" hidden="1" customWidth="1"/>
    <col min="16136" max="16384" width="11.42578125" style="58"/>
  </cols>
  <sheetData>
    <row r="1" spans="1:12" x14ac:dyDescent="0.2">
      <c r="A1" s="56"/>
      <c r="B1" s="56"/>
      <c r="C1" s="56"/>
      <c r="D1" s="56"/>
      <c r="E1" s="56"/>
      <c r="F1" s="56"/>
      <c r="G1" s="57"/>
      <c r="H1" s="56"/>
      <c r="I1" s="56"/>
      <c r="J1" s="56"/>
      <c r="K1" s="56"/>
      <c r="L1" s="56"/>
    </row>
    <row r="2" spans="1:12" x14ac:dyDescent="0.2">
      <c r="A2" s="56"/>
      <c r="B2" s="56"/>
      <c r="C2" s="56"/>
      <c r="D2" s="56"/>
      <c r="E2" s="56"/>
      <c r="F2" s="56"/>
      <c r="G2" s="57"/>
      <c r="H2" s="56"/>
      <c r="I2" s="56"/>
      <c r="J2" s="56"/>
      <c r="K2" s="56"/>
      <c r="L2" s="56"/>
    </row>
    <row r="3" spans="1:12" x14ac:dyDescent="0.2">
      <c r="A3" s="56"/>
      <c r="B3" s="56"/>
      <c r="C3" s="56"/>
      <c r="D3" s="56"/>
      <c r="E3" s="56"/>
      <c r="F3" s="56"/>
      <c r="G3" s="57"/>
      <c r="H3" s="56"/>
      <c r="I3" s="56"/>
      <c r="J3" s="56"/>
      <c r="K3" s="56"/>
      <c r="L3" s="56"/>
    </row>
    <row r="4" spans="1:12" x14ac:dyDescent="0.2">
      <c r="A4" s="56"/>
      <c r="B4" s="56"/>
      <c r="C4" s="56"/>
      <c r="D4" s="56"/>
      <c r="E4" s="56"/>
      <c r="F4" s="56"/>
      <c r="G4" s="57"/>
      <c r="H4" s="56"/>
      <c r="I4" s="56"/>
      <c r="J4" s="56"/>
      <c r="K4" s="56"/>
      <c r="L4" s="56"/>
    </row>
    <row r="5" spans="1:12" x14ac:dyDescent="0.2">
      <c r="A5" s="56"/>
      <c r="B5" s="56"/>
      <c r="C5" s="56"/>
      <c r="D5" s="56"/>
      <c r="E5" s="56"/>
      <c r="F5" s="56"/>
      <c r="G5" s="57"/>
      <c r="H5" s="56"/>
      <c r="I5" s="56"/>
      <c r="J5" s="56"/>
      <c r="K5" s="56"/>
      <c r="L5" s="56"/>
    </row>
    <row r="6" spans="1:12" ht="14.25" customHeight="1" x14ac:dyDescent="0.2">
      <c r="A6" s="56"/>
      <c r="B6" s="56"/>
      <c r="C6" s="56"/>
      <c r="D6" s="56"/>
      <c r="E6" s="56"/>
      <c r="F6" s="56"/>
      <c r="G6" s="57"/>
      <c r="H6" s="56"/>
      <c r="I6" s="56"/>
      <c r="J6" s="56"/>
      <c r="K6" s="56"/>
      <c r="L6" s="56"/>
    </row>
    <row r="7" spans="1:12" ht="12" customHeight="1" thickBot="1" x14ac:dyDescent="0.25">
      <c r="H7" s="56"/>
      <c r="I7" s="56"/>
      <c r="J7" s="56"/>
      <c r="K7" s="56"/>
      <c r="L7" s="56"/>
    </row>
    <row r="8" spans="1:12" ht="31.5" customHeight="1" thickTop="1" thickBot="1" x14ac:dyDescent="0.25">
      <c r="A8" s="89" t="s">
        <v>51</v>
      </c>
      <c r="B8" s="90"/>
      <c r="C8" s="90"/>
      <c r="D8" s="90"/>
      <c r="E8" s="90"/>
      <c r="F8" s="90"/>
      <c r="G8" s="91"/>
      <c r="H8" s="56"/>
      <c r="I8" s="56"/>
      <c r="J8" s="56"/>
      <c r="K8" s="56"/>
      <c r="L8" s="56"/>
    </row>
    <row r="9" spans="1:12" ht="3" customHeight="1" thickTop="1" thickBot="1" x14ac:dyDescent="0.4">
      <c r="A9" s="59"/>
      <c r="B9" s="59"/>
      <c r="C9" s="59"/>
      <c r="D9" s="59"/>
      <c r="E9" s="60"/>
      <c r="F9" s="60"/>
      <c r="G9" s="60"/>
      <c r="H9" s="56"/>
      <c r="I9" s="56"/>
      <c r="J9" s="56"/>
      <c r="K9" s="56"/>
      <c r="L9" s="56"/>
    </row>
    <row r="10" spans="1:12" ht="19.5" customHeight="1" thickTop="1" thickBot="1" x14ac:dyDescent="0.25">
      <c r="A10" s="92" t="s">
        <v>52</v>
      </c>
      <c r="B10" s="94" t="s">
        <v>53</v>
      </c>
      <c r="C10" s="95"/>
      <c r="D10" s="94" t="s">
        <v>54</v>
      </c>
      <c r="E10" s="95"/>
      <c r="F10" s="92" t="s">
        <v>55</v>
      </c>
      <c r="G10" s="92" t="s">
        <v>56</v>
      </c>
      <c r="H10" s="56"/>
      <c r="I10" s="56"/>
      <c r="J10" s="56"/>
      <c r="K10" s="56"/>
      <c r="L10" s="56"/>
    </row>
    <row r="11" spans="1:12" ht="19.5" customHeight="1" thickTop="1" thickBot="1" x14ac:dyDescent="0.25">
      <c r="A11" s="93"/>
      <c r="B11" s="61" t="s">
        <v>57</v>
      </c>
      <c r="C11" s="61" t="s">
        <v>58</v>
      </c>
      <c r="D11" s="61" t="s">
        <v>59</v>
      </c>
      <c r="E11" s="61" t="s">
        <v>60</v>
      </c>
      <c r="F11" s="93"/>
      <c r="G11" s="93"/>
      <c r="H11" s="56"/>
      <c r="I11" s="56"/>
      <c r="J11" s="56"/>
      <c r="K11" s="56"/>
      <c r="L11" s="56"/>
    </row>
    <row r="12" spans="1:12" ht="34.5" customHeight="1" thickTop="1" x14ac:dyDescent="0.35">
      <c r="A12" s="62" t="s">
        <v>61</v>
      </c>
      <c r="B12" s="63" t="s">
        <v>62</v>
      </c>
      <c r="C12" s="63" t="s">
        <v>62</v>
      </c>
      <c r="D12" s="63" t="s">
        <v>62</v>
      </c>
      <c r="E12" s="63" t="s">
        <v>62</v>
      </c>
      <c r="F12" s="63" t="s">
        <v>62</v>
      </c>
      <c r="G12" s="64" t="s">
        <v>62</v>
      </c>
      <c r="H12" s="56"/>
      <c r="I12" s="56"/>
      <c r="J12" s="56"/>
      <c r="K12" s="56"/>
      <c r="L12" s="56"/>
    </row>
    <row r="13" spans="1:12" ht="34.5" customHeight="1" x14ac:dyDescent="0.35">
      <c r="A13" s="65" t="s">
        <v>63</v>
      </c>
      <c r="B13" s="63" t="s">
        <v>62</v>
      </c>
      <c r="C13" s="63" t="s">
        <v>62</v>
      </c>
      <c r="D13" s="63" t="s">
        <v>62</v>
      </c>
      <c r="E13" s="63" t="s">
        <v>62</v>
      </c>
      <c r="F13" s="63" t="s">
        <v>62</v>
      </c>
      <c r="G13" s="64" t="s">
        <v>62</v>
      </c>
      <c r="H13" s="56"/>
      <c r="I13" s="56"/>
      <c r="J13" s="56"/>
      <c r="K13" s="56"/>
      <c r="L13" s="56"/>
    </row>
    <row r="14" spans="1:12" ht="34.5" customHeight="1" x14ac:dyDescent="0.35">
      <c r="A14" s="65" t="s">
        <v>64</v>
      </c>
      <c r="B14" s="63" t="s">
        <v>62</v>
      </c>
      <c r="C14" s="63" t="s">
        <v>62</v>
      </c>
      <c r="D14" s="63" t="s">
        <v>62</v>
      </c>
      <c r="E14" s="63" t="s">
        <v>62</v>
      </c>
      <c r="F14" s="66" t="s">
        <v>65</v>
      </c>
      <c r="G14" s="64" t="s">
        <v>62</v>
      </c>
      <c r="H14" s="56"/>
      <c r="I14" s="56"/>
      <c r="J14" s="56"/>
      <c r="K14" s="56"/>
      <c r="L14" s="56"/>
    </row>
    <row r="15" spans="1:12" ht="34.5" customHeight="1" x14ac:dyDescent="0.35">
      <c r="A15" s="65" t="s">
        <v>66</v>
      </c>
      <c r="B15" s="63" t="s">
        <v>62</v>
      </c>
      <c r="C15" s="63" t="s">
        <v>62</v>
      </c>
      <c r="D15" s="66" t="s">
        <v>65</v>
      </c>
      <c r="E15" s="63" t="s">
        <v>62</v>
      </c>
      <c r="F15" s="66" t="s">
        <v>65</v>
      </c>
      <c r="G15" s="64" t="s">
        <v>62</v>
      </c>
      <c r="H15" s="56"/>
      <c r="I15" s="56"/>
      <c r="J15" s="56"/>
      <c r="K15" s="56"/>
      <c r="L15" s="56"/>
    </row>
    <row r="16" spans="1:12" ht="34.5" customHeight="1" x14ac:dyDescent="0.35">
      <c r="A16" s="65" t="s">
        <v>67</v>
      </c>
      <c r="B16" s="63" t="s">
        <v>62</v>
      </c>
      <c r="C16" s="63" t="s">
        <v>62</v>
      </c>
      <c r="D16" s="66" t="s">
        <v>65</v>
      </c>
      <c r="E16" s="63" t="s">
        <v>62</v>
      </c>
      <c r="F16" s="66" t="s">
        <v>65</v>
      </c>
      <c r="G16" s="64" t="s">
        <v>62</v>
      </c>
      <c r="H16" s="56"/>
      <c r="I16" s="56"/>
      <c r="J16" s="56"/>
      <c r="K16" s="56"/>
      <c r="L16" s="56"/>
    </row>
    <row r="17" spans="1:12" ht="34.5" customHeight="1" x14ac:dyDescent="0.35">
      <c r="A17" s="65" t="s">
        <v>68</v>
      </c>
      <c r="B17" s="66" t="s">
        <v>90</v>
      </c>
      <c r="C17" s="63" t="s">
        <v>62</v>
      </c>
      <c r="D17" s="66" t="s">
        <v>65</v>
      </c>
      <c r="E17" s="66" t="s">
        <v>65</v>
      </c>
      <c r="F17" s="66" t="s">
        <v>65</v>
      </c>
      <c r="G17" s="67" t="s">
        <v>62</v>
      </c>
      <c r="H17" s="56"/>
      <c r="I17" s="56"/>
      <c r="J17" s="56"/>
      <c r="K17" s="56"/>
      <c r="L17" s="56"/>
    </row>
    <row r="18" spans="1:12" ht="34.5" customHeight="1" x14ac:dyDescent="0.35">
      <c r="A18" s="65" t="s">
        <v>69</v>
      </c>
      <c r="B18" s="63" t="s">
        <v>62</v>
      </c>
      <c r="C18" s="63" t="s">
        <v>62</v>
      </c>
      <c r="D18" s="63" t="s">
        <v>62</v>
      </c>
      <c r="E18" s="63" t="s">
        <v>62</v>
      </c>
      <c r="F18" s="63" t="s">
        <v>62</v>
      </c>
      <c r="G18" s="67" t="s">
        <v>62</v>
      </c>
      <c r="H18" s="56"/>
      <c r="I18" s="56"/>
      <c r="J18" s="56"/>
      <c r="K18" s="56"/>
      <c r="L18" s="56"/>
    </row>
    <row r="19" spans="1:12" ht="34.5" customHeight="1" x14ac:dyDescent="0.35">
      <c r="A19" s="65" t="s">
        <v>70</v>
      </c>
      <c r="B19" s="63" t="s">
        <v>62</v>
      </c>
      <c r="C19" s="63" t="s">
        <v>62</v>
      </c>
      <c r="D19" s="66" t="s">
        <v>65</v>
      </c>
      <c r="E19" s="63" t="s">
        <v>62</v>
      </c>
      <c r="F19" s="67" t="s">
        <v>65</v>
      </c>
      <c r="G19" s="67" t="s">
        <v>62</v>
      </c>
      <c r="H19" s="56"/>
      <c r="I19" s="56"/>
      <c r="J19" s="56"/>
      <c r="K19" s="56"/>
      <c r="L19" s="56"/>
    </row>
    <row r="20" spans="1:12" ht="34.5" customHeight="1" x14ac:dyDescent="0.35">
      <c r="A20" s="65" t="s">
        <v>71</v>
      </c>
      <c r="B20" s="63" t="s">
        <v>62</v>
      </c>
      <c r="C20" s="63" t="s">
        <v>62</v>
      </c>
      <c r="D20" s="63" t="s">
        <v>62</v>
      </c>
      <c r="E20" s="63" t="s">
        <v>62</v>
      </c>
      <c r="F20" s="67" t="s">
        <v>89</v>
      </c>
      <c r="G20" s="67" t="s">
        <v>62</v>
      </c>
      <c r="H20" s="56"/>
      <c r="I20" s="56"/>
      <c r="J20" s="56"/>
      <c r="K20" s="56"/>
      <c r="L20" s="56"/>
    </row>
    <row r="21" spans="1:12" ht="34.5" customHeight="1" x14ac:dyDescent="0.35">
      <c r="A21" s="65" t="s">
        <v>72</v>
      </c>
      <c r="B21" s="63" t="s">
        <v>62</v>
      </c>
      <c r="C21" s="63" t="s">
        <v>62</v>
      </c>
      <c r="D21" s="63" t="s">
        <v>62</v>
      </c>
      <c r="E21" s="63" t="s">
        <v>62</v>
      </c>
      <c r="F21" s="63" t="s">
        <v>62</v>
      </c>
      <c r="G21" s="67" t="s">
        <v>62</v>
      </c>
      <c r="H21" s="56"/>
      <c r="I21" s="56"/>
      <c r="J21" s="56"/>
      <c r="K21" s="56"/>
      <c r="L21" s="56"/>
    </row>
    <row r="22" spans="1:12" ht="34.5" customHeight="1" x14ac:dyDescent="0.35">
      <c r="A22" s="65" t="s">
        <v>73</v>
      </c>
      <c r="B22" s="63" t="s">
        <v>62</v>
      </c>
      <c r="C22" s="63" t="s">
        <v>62</v>
      </c>
      <c r="D22" s="63" t="s">
        <v>62</v>
      </c>
      <c r="E22" s="63" t="s">
        <v>62</v>
      </c>
      <c r="F22" s="63" t="s">
        <v>62</v>
      </c>
      <c r="G22" s="67" t="s">
        <v>62</v>
      </c>
      <c r="H22" s="56"/>
      <c r="I22" s="56"/>
      <c r="J22" s="56"/>
      <c r="K22" s="56"/>
      <c r="L22" s="56"/>
    </row>
    <row r="23" spans="1:12" ht="34.5" customHeight="1" x14ac:dyDescent="0.35">
      <c r="A23" s="65" t="s">
        <v>74</v>
      </c>
      <c r="B23" s="63" t="s">
        <v>62</v>
      </c>
      <c r="C23" s="63" t="s">
        <v>62</v>
      </c>
      <c r="D23" s="63" t="s">
        <v>62</v>
      </c>
      <c r="E23" s="63" t="s">
        <v>62</v>
      </c>
      <c r="F23" s="63" t="s">
        <v>62</v>
      </c>
      <c r="G23" s="67" t="s">
        <v>62</v>
      </c>
      <c r="H23" s="56"/>
      <c r="I23" s="56"/>
      <c r="J23" s="56"/>
      <c r="K23" s="56"/>
      <c r="L23" s="56"/>
    </row>
    <row r="24" spans="1:12" ht="34.5" customHeight="1" x14ac:dyDescent="0.35">
      <c r="A24" s="65" t="s">
        <v>75</v>
      </c>
      <c r="B24" s="63" t="s">
        <v>62</v>
      </c>
      <c r="C24" s="63" t="s">
        <v>62</v>
      </c>
      <c r="D24" s="63" t="s">
        <v>62</v>
      </c>
      <c r="E24" s="63" t="s">
        <v>62</v>
      </c>
      <c r="F24" s="63" t="s">
        <v>62</v>
      </c>
      <c r="G24" s="67" t="s">
        <v>62</v>
      </c>
      <c r="H24" s="56"/>
      <c r="I24" s="56"/>
      <c r="J24" s="56"/>
      <c r="K24" s="56"/>
      <c r="L24" s="56"/>
    </row>
    <row r="25" spans="1:12" ht="34.5" customHeight="1" x14ac:dyDescent="0.35">
      <c r="A25" s="65" t="s">
        <v>76</v>
      </c>
      <c r="B25" s="63" t="s">
        <v>62</v>
      </c>
      <c r="C25" s="63" t="s">
        <v>62</v>
      </c>
      <c r="D25" s="63" t="s">
        <v>62</v>
      </c>
      <c r="E25" s="63" t="s">
        <v>62</v>
      </c>
      <c r="F25" s="66" t="s">
        <v>65</v>
      </c>
      <c r="G25" s="67" t="s">
        <v>62</v>
      </c>
      <c r="H25" s="56"/>
      <c r="I25" s="56"/>
      <c r="J25" s="56"/>
      <c r="K25" s="56"/>
      <c r="L25" s="56"/>
    </row>
    <row r="26" spans="1:12" ht="34.5" customHeight="1" x14ac:dyDescent="0.35">
      <c r="A26" s="65" t="s">
        <v>77</v>
      </c>
      <c r="B26" s="63" t="s">
        <v>62</v>
      </c>
      <c r="C26" s="63" t="s">
        <v>62</v>
      </c>
      <c r="D26" s="63" t="s">
        <v>62</v>
      </c>
      <c r="E26" s="63" t="s">
        <v>62</v>
      </c>
      <c r="F26" s="63" t="s">
        <v>62</v>
      </c>
      <c r="G26" s="67" t="s">
        <v>62</v>
      </c>
      <c r="H26" s="56"/>
      <c r="I26" s="56"/>
      <c r="J26" s="56"/>
      <c r="K26" s="56"/>
      <c r="L26" s="56"/>
    </row>
    <row r="27" spans="1:12" ht="34.5" customHeight="1" x14ac:dyDescent="0.35">
      <c r="A27" s="65" t="s">
        <v>78</v>
      </c>
      <c r="B27" s="63" t="s">
        <v>62</v>
      </c>
      <c r="C27" s="63" t="s">
        <v>62</v>
      </c>
      <c r="D27" s="66" t="s">
        <v>65</v>
      </c>
      <c r="E27" s="63" t="s">
        <v>62</v>
      </c>
      <c r="F27" s="66" t="s">
        <v>65</v>
      </c>
      <c r="G27" s="67" t="s">
        <v>62</v>
      </c>
      <c r="H27" s="56"/>
      <c r="I27" s="56"/>
      <c r="J27" s="56"/>
      <c r="K27" s="56"/>
      <c r="L27" s="56"/>
    </row>
    <row r="28" spans="1:12" ht="34.5" customHeight="1" x14ac:dyDescent="0.35">
      <c r="A28" s="65" t="s">
        <v>79</v>
      </c>
      <c r="B28" s="63" t="s">
        <v>62</v>
      </c>
      <c r="C28" s="63" t="s">
        <v>62</v>
      </c>
      <c r="D28" s="63" t="s">
        <v>62</v>
      </c>
      <c r="E28" s="63" t="s">
        <v>62</v>
      </c>
      <c r="F28" s="63" t="s">
        <v>62</v>
      </c>
      <c r="G28" s="67" t="s">
        <v>62</v>
      </c>
      <c r="H28" s="56"/>
      <c r="I28" s="56"/>
      <c r="J28" s="56"/>
      <c r="K28" s="56"/>
      <c r="L28" s="56"/>
    </row>
    <row r="29" spans="1:12" ht="34.5" customHeight="1" x14ac:dyDescent="0.35">
      <c r="A29" s="65" t="s">
        <v>80</v>
      </c>
      <c r="B29" s="63" t="s">
        <v>62</v>
      </c>
      <c r="C29" s="63" t="s">
        <v>62</v>
      </c>
      <c r="D29" s="63" t="s">
        <v>62</v>
      </c>
      <c r="E29" s="63" t="s">
        <v>62</v>
      </c>
      <c r="F29" s="63" t="s">
        <v>62</v>
      </c>
      <c r="G29" s="64" t="s">
        <v>62</v>
      </c>
      <c r="H29" s="56"/>
      <c r="I29" s="56"/>
      <c r="J29" s="56"/>
      <c r="K29" s="56"/>
      <c r="L29" s="56"/>
    </row>
    <row r="30" spans="1:12" ht="34.5" customHeight="1" x14ac:dyDescent="0.35">
      <c r="A30" s="65" t="s">
        <v>81</v>
      </c>
      <c r="B30" s="63" t="s">
        <v>62</v>
      </c>
      <c r="C30" s="63" t="s">
        <v>62</v>
      </c>
      <c r="D30" s="66" t="s">
        <v>65</v>
      </c>
      <c r="E30" s="63" t="s">
        <v>62</v>
      </c>
      <c r="F30" s="66" t="s">
        <v>65</v>
      </c>
      <c r="G30" s="64" t="s">
        <v>62</v>
      </c>
      <c r="H30" s="56"/>
      <c r="I30" s="56"/>
      <c r="J30" s="56"/>
      <c r="K30" s="56"/>
      <c r="L30" s="56"/>
    </row>
    <row r="31" spans="1:12" ht="34.5" customHeight="1" x14ac:dyDescent="0.35">
      <c r="A31" s="65" t="s">
        <v>82</v>
      </c>
      <c r="B31" s="63" t="s">
        <v>62</v>
      </c>
      <c r="C31" s="63" t="s">
        <v>62</v>
      </c>
      <c r="D31" s="63" t="s">
        <v>62</v>
      </c>
      <c r="E31" s="63" t="s">
        <v>62</v>
      </c>
      <c r="F31" s="63" t="s">
        <v>62</v>
      </c>
      <c r="G31" s="64" t="s">
        <v>62</v>
      </c>
      <c r="H31" s="56"/>
      <c r="I31" s="56"/>
      <c r="J31" s="56"/>
      <c r="K31" s="56"/>
      <c r="L31" s="56"/>
    </row>
    <row r="32" spans="1:12" ht="34.5" customHeight="1" x14ac:dyDescent="0.35">
      <c r="A32" s="65" t="s">
        <v>83</v>
      </c>
      <c r="B32" s="63" t="s">
        <v>62</v>
      </c>
      <c r="C32" s="63" t="s">
        <v>62</v>
      </c>
      <c r="D32" s="63" t="s">
        <v>62</v>
      </c>
      <c r="E32" s="63" t="s">
        <v>62</v>
      </c>
      <c r="F32" s="63" t="s">
        <v>62</v>
      </c>
      <c r="G32" s="64" t="s">
        <v>62</v>
      </c>
      <c r="H32" s="56"/>
      <c r="I32" s="56"/>
      <c r="J32" s="56"/>
      <c r="K32" s="56"/>
      <c r="L32" s="56"/>
    </row>
    <row r="33" spans="1:12" ht="34.5" customHeight="1" x14ac:dyDescent="0.35">
      <c r="A33" s="65" t="s">
        <v>84</v>
      </c>
      <c r="B33" s="63" t="s">
        <v>62</v>
      </c>
      <c r="C33" s="63" t="s">
        <v>62</v>
      </c>
      <c r="D33" s="63" t="s">
        <v>62</v>
      </c>
      <c r="E33" s="63" t="s">
        <v>62</v>
      </c>
      <c r="F33" s="63" t="s">
        <v>62</v>
      </c>
      <c r="G33" s="64" t="s">
        <v>62</v>
      </c>
      <c r="H33" s="56"/>
      <c r="I33" s="56"/>
      <c r="J33" s="56"/>
      <c r="K33" s="56"/>
      <c r="L33" s="56"/>
    </row>
    <row r="34" spans="1:12" ht="34.5" customHeight="1" thickBot="1" x14ac:dyDescent="0.4">
      <c r="A34" s="68" t="s">
        <v>85</v>
      </c>
      <c r="B34" s="63" t="s">
        <v>62</v>
      </c>
      <c r="C34" s="63" t="s">
        <v>62</v>
      </c>
      <c r="D34" s="66" t="s">
        <v>65</v>
      </c>
      <c r="E34" s="63" t="s">
        <v>62</v>
      </c>
      <c r="F34" s="66" t="s">
        <v>65</v>
      </c>
      <c r="G34" s="69" t="s">
        <v>62</v>
      </c>
      <c r="H34" s="56"/>
      <c r="I34" s="56"/>
      <c r="J34" s="56"/>
      <c r="K34" s="56"/>
      <c r="L34" s="56"/>
    </row>
    <row r="35" spans="1:12" ht="21" x14ac:dyDescent="0.35">
      <c r="A35" s="70"/>
      <c r="B35" s="71"/>
      <c r="C35" s="71"/>
      <c r="D35" s="72"/>
      <c r="E35" s="71"/>
      <c r="F35" s="72"/>
      <c r="G35" s="71"/>
      <c r="H35" s="56"/>
      <c r="I35" s="56"/>
      <c r="J35" s="56"/>
      <c r="K35" s="56"/>
      <c r="L35" s="56"/>
    </row>
    <row r="36" spans="1:12" ht="21" x14ac:dyDescent="0.35">
      <c r="A36" s="73" t="s">
        <v>86</v>
      </c>
      <c r="B36" s="71"/>
      <c r="C36" s="71"/>
      <c r="D36" s="72"/>
      <c r="E36" s="71"/>
      <c r="F36" s="72"/>
      <c r="G36" s="71"/>
      <c r="H36" s="56"/>
      <c r="I36" s="56"/>
      <c r="J36" s="56"/>
      <c r="K36" s="56"/>
      <c r="L36" s="56"/>
    </row>
    <row r="37" spans="1:12" ht="9" customHeight="1" x14ac:dyDescent="0.35">
      <c r="A37" s="70"/>
      <c r="B37" s="71"/>
      <c r="C37" s="71"/>
      <c r="D37" s="72"/>
      <c r="E37" s="71"/>
      <c r="F37" s="72"/>
      <c r="G37" s="71"/>
      <c r="H37" s="56"/>
      <c r="I37" s="56"/>
      <c r="J37" s="56"/>
      <c r="K37" s="56"/>
      <c r="L37" s="56"/>
    </row>
    <row r="38" spans="1:12" ht="62.25" customHeight="1" x14ac:dyDescent="0.2">
      <c r="A38" s="87" t="s">
        <v>88</v>
      </c>
      <c r="B38" s="87"/>
      <c r="C38" s="87"/>
      <c r="D38" s="87"/>
      <c r="E38" s="87"/>
      <c r="F38" s="87"/>
      <c r="G38" s="76"/>
      <c r="H38" s="56"/>
      <c r="I38" s="56"/>
      <c r="J38" s="56"/>
      <c r="K38" s="56"/>
      <c r="L38" s="56"/>
    </row>
    <row r="39" spans="1:12" ht="46.5" customHeight="1" x14ac:dyDescent="0.2">
      <c r="A39" s="87" t="s">
        <v>87</v>
      </c>
      <c r="B39" s="88"/>
      <c r="C39" s="88"/>
      <c r="D39" s="88"/>
      <c r="E39" s="88"/>
      <c r="F39" s="88"/>
      <c r="G39" s="88"/>
      <c r="H39" s="56"/>
      <c r="I39" s="56"/>
      <c r="J39" s="56"/>
      <c r="K39" s="56"/>
      <c r="L39" s="56"/>
    </row>
    <row r="40" spans="1:12" ht="37.5" customHeight="1" x14ac:dyDescent="0.2">
      <c r="A40" s="87"/>
      <c r="B40" s="88"/>
      <c r="C40" s="88"/>
      <c r="D40" s="88"/>
      <c r="E40" s="88"/>
      <c r="F40" s="88"/>
      <c r="G40" s="88"/>
      <c r="H40" s="56"/>
      <c r="I40" s="56"/>
      <c r="J40" s="56"/>
      <c r="K40" s="56"/>
      <c r="L40" s="56"/>
    </row>
    <row r="41" spans="1:12" x14ac:dyDescent="0.2">
      <c r="A41" s="74"/>
      <c r="B41" s="75"/>
      <c r="C41" s="75"/>
      <c r="D41" s="75"/>
      <c r="E41" s="75"/>
      <c r="F41" s="75"/>
      <c r="G41" s="75"/>
      <c r="H41" s="56"/>
      <c r="I41" s="56"/>
      <c r="J41" s="56"/>
      <c r="K41" s="56"/>
      <c r="L41" s="56"/>
    </row>
    <row r="42" spans="1:12" ht="15" customHeight="1" x14ac:dyDescent="0.2">
      <c r="A42" s="96"/>
      <c r="B42" s="97"/>
      <c r="C42" s="97"/>
      <c r="D42" s="97"/>
      <c r="E42" s="97"/>
      <c r="F42" s="97"/>
      <c r="G42" s="97"/>
      <c r="H42" s="56"/>
      <c r="I42" s="56"/>
      <c r="J42" s="56"/>
      <c r="K42" s="56"/>
      <c r="L42" s="56"/>
    </row>
    <row r="43" spans="1:12" x14ac:dyDescent="0.2">
      <c r="A43" s="74"/>
      <c r="B43" s="75"/>
      <c r="C43" s="75"/>
      <c r="D43" s="75"/>
      <c r="E43" s="75"/>
      <c r="F43" s="75"/>
      <c r="G43" s="75"/>
    </row>
    <row r="44" spans="1:12" ht="26.25" customHeight="1" x14ac:dyDescent="0.2"/>
    <row r="45" spans="1:12" x14ac:dyDescent="0.2">
      <c r="A45" s="74"/>
      <c r="B45" s="75"/>
      <c r="C45" s="75"/>
      <c r="D45" s="75"/>
      <c r="E45" s="75"/>
      <c r="F45" s="75"/>
      <c r="G45" s="75"/>
    </row>
    <row r="46" spans="1:12" ht="21" customHeight="1" x14ac:dyDescent="0.2">
      <c r="A46" s="96"/>
      <c r="B46" s="97"/>
      <c r="C46" s="97"/>
      <c r="D46" s="97"/>
      <c r="E46" s="97"/>
      <c r="F46" s="97"/>
      <c r="G46" s="97"/>
    </row>
    <row r="47" spans="1:12" x14ac:dyDescent="0.2">
      <c r="A47" s="74"/>
      <c r="B47" s="75"/>
      <c r="C47" s="75"/>
      <c r="D47" s="75"/>
      <c r="E47" s="75"/>
      <c r="F47" s="75"/>
      <c r="G47" s="75"/>
    </row>
    <row r="48" spans="1:12" ht="27.75" customHeight="1" x14ac:dyDescent="0.2">
      <c r="A48" s="96"/>
      <c r="B48" s="97"/>
      <c r="C48" s="97"/>
      <c r="D48" s="97"/>
      <c r="E48" s="97"/>
      <c r="F48" s="97"/>
      <c r="G48" s="97"/>
    </row>
    <row r="49" spans="1:7" ht="63.75" customHeight="1" x14ac:dyDescent="0.2">
      <c r="A49" s="98"/>
      <c r="B49" s="97"/>
      <c r="C49" s="97"/>
      <c r="D49" s="97"/>
      <c r="E49" s="97"/>
      <c r="F49" s="97"/>
      <c r="G49" s="97"/>
    </row>
  </sheetData>
  <mergeCells count="13">
    <mergeCell ref="A40:G40"/>
    <mergeCell ref="A42:G42"/>
    <mergeCell ref="A46:G46"/>
    <mergeCell ref="A48:G48"/>
    <mergeCell ref="A49:G49"/>
    <mergeCell ref="A39:G39"/>
    <mergeCell ref="A38:F38"/>
    <mergeCell ref="A8:G8"/>
    <mergeCell ref="A10:A11"/>
    <mergeCell ref="B10:C10"/>
    <mergeCell ref="D10:E10"/>
    <mergeCell ref="F10:F11"/>
    <mergeCell ref="G10:G11"/>
  </mergeCells>
  <printOptions horizontalCentered="1" verticalCentered="1"/>
  <pageMargins left="0.59055118110236227" right="0.59055118110236227" top="0.39370078740157483" bottom="0.39370078740157483" header="0" footer="0"/>
  <pageSetup paperSize="9" scale="4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IIBB</vt:lpstr>
      <vt:lpstr>INMOBILIARIO</vt:lpstr>
      <vt:lpstr>SELLOS</vt:lpstr>
      <vt:lpstr>AUTOMOTORES</vt:lpstr>
      <vt:lpstr>OTROS</vt:lpstr>
      <vt:lpstr>TOTAL</vt:lpstr>
      <vt:lpstr>Fuente-Metodología</vt:lpstr>
      <vt:lpstr>Potestades Tributarias</vt:lpstr>
      <vt:lpstr>AUTOMOTORES!Área_de_impresión</vt:lpstr>
      <vt:lpstr>'Fuente-Metodología'!Área_de_impresión</vt:lpstr>
      <vt:lpstr>IIBB!Área_de_impresión</vt:lpstr>
      <vt:lpstr>INMOBILIARIO!Área_de_impresión</vt:lpstr>
      <vt:lpstr>OTROS!Área_de_impresión</vt:lpstr>
      <vt:lpstr>'Potestades Tributarias'!Área_de_impresión</vt:lpstr>
      <vt:lpstr>SELLOS!Área_de_impresión</vt:lpstr>
      <vt:lpstr>TOTAL!Área_de_impresión</vt:lpstr>
    </vt:vector>
  </TitlesOfParts>
  <Company>MECON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Analia Valeria Fortes</dc:creator>
  <cp:lastModifiedBy>rhechem</cp:lastModifiedBy>
  <cp:lastPrinted>2020-12-17T19:44:16Z</cp:lastPrinted>
  <dcterms:created xsi:type="dcterms:W3CDTF">2019-03-22T14:53:14Z</dcterms:created>
  <dcterms:modified xsi:type="dcterms:W3CDTF">2023-06-06T17:19:08Z</dcterms:modified>
</cp:coreProperties>
</file>