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DNCFP\Recursos\internet\Publicaciones\NUEVA WEB DNAP\TOP-Información Mensual\2021\"/>
    </mc:Choice>
  </mc:AlternateContent>
  <bookViews>
    <workbookView xWindow="120" yWindow="120" windowWidth="20115" windowHeight="6990" tabRatio="591" activeTab="5"/>
  </bookViews>
  <sheets>
    <sheet name="IIBB" sheetId="1" r:id="rId1"/>
    <sheet name="INMOBILIARIO" sheetId="2" r:id="rId2"/>
    <sheet name="SELLOS" sheetId="3" r:id="rId3"/>
    <sheet name="AUTOMOTORES" sheetId="4" r:id="rId4"/>
    <sheet name="OTROS" sheetId="5" r:id="rId5"/>
    <sheet name="TOTAL" sheetId="6" r:id="rId6"/>
    <sheet name="Fuente-Metodología" sheetId="7" r:id="rId7"/>
    <sheet name="Potestades Tributarias" sheetId="8" r:id="rId8"/>
  </sheets>
  <externalReferences>
    <externalReference r:id="rId9"/>
    <externalReference r:id="rId10"/>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ex2" hidden="1">{FALSE,FALSE,-1.25,-15.5,484.5,276.75,FALSE,FALSE,TRUE,TRUE,0,12,#N/A,46,#N/A,2.93460490463215,15.35,1,FALSE,FALSE,3,TRUE,1,FALSE,100,"Swvu.PLA1.","ACwvu.PLA1.",#N/A,FALSE,FALSE,0,0,0,0,2,"","",TRUE,TRUE,FALSE,FALSE,1,60,#N/A,#N/A,FALSE,FALSE,FALSE,FALSE,FALSE,FALSE,FALSE,9,65532,65532,FALSE,FALSE,TRUE,TRUE,TRUE}</definedName>
    <definedName name="_F">#REF!</definedName>
    <definedName name="_Fill" hidden="1">#REF!</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3">AUTOMOTORES!$B$2:$O$32</definedName>
    <definedName name="_xlnm.Print_Area" localSheetId="6">'Fuente-Metodología'!$B$1:$C$32</definedName>
    <definedName name="_xlnm.Print_Area" localSheetId="0">IIBB!$B$2:$O$35</definedName>
    <definedName name="_xlnm.Print_Area" localSheetId="1">INMOBILIARIO!$B$2:$O$32</definedName>
    <definedName name="_xlnm.Print_Area" localSheetId="4">OTROS!$B$2:$O$32</definedName>
    <definedName name="_xlnm.Print_Area" localSheetId="7">'Potestades Tributarias'!$A$8:$G$39</definedName>
    <definedName name="_xlnm.Print_Area" localSheetId="2">SELLOS!$B$2:$O$32</definedName>
    <definedName name="_xlnm.Print_Area" localSheetId="5">TOTAL!$B$2:$O$32</definedName>
    <definedName name="_xlnm.Print_Area">'[1]Fto. a partir del impuesto'!$D$7:$D$50</definedName>
    <definedName name="B">#REF!</definedName>
    <definedName name="Base_datos_IM">#REF!</definedName>
    <definedName name="_xlnm.Database">#REF!</definedName>
    <definedName name="BORRAR">#REF!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#REF!</definedName>
    <definedName name="COMPAR_07_08" localSheetId="3"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0"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1"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4"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2"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5" hidden="1">{FALSE,FALSE,-1.25,-15.5,484.5,276.75,FALSE,FALSE,TRUE,TRUE,0,12,#N/A,46,#N/A,2.93460490463215,15.35,1,FALSE,FALSE,3,TRUE,1,FALSE,100,"Swvu.PLA1.","ACwvu.PLA1.",#N/A,FALSE,FALSE,0,0,0,0,2,"","",TRUE,TRUE,FALSE,FALSE,1,60,#N/A,#N/A,FALSE,FALSE,FALSE,FALSE,FALSE,FALSE,FALSE,9,65532,65532,FALSE,FALSE,TRUE,TRUE,TRUE}</definedName>
    <definedName name="COMPAR_07_08" hidden="1">{FALSE,FALSE,-1.25,-15.5,484.5,276.75,FALSE,FALSE,TRUE,TRUE,0,12,#N/A,46,#N/A,2.93460490463215,15.35,1,FALSE,FALSE,3,TRUE,1,FALSE,100,"Swvu.PLA1.","ACwvu.PLA1.",#N/A,FALSE,FALSE,0,0,0,0,2,"","",TRUE,TRUE,FALSE,FALSE,1,60,#N/A,#N/A,FALSE,FALSE,FALSE,FALSE,FALSE,FALSE,FALSE,9,65532,65532,FALSE,FALSE,TRUE,TRUE,TRUE}</definedName>
    <definedName name="COPA">#N/A</definedName>
    <definedName name="COPARTICIPACION_FEDERAL__LEY_N__23548">[1]C!$B$13:$N$13</definedName>
    <definedName name="_xlnm.Criteria">#REF!</definedName>
    <definedName name="Criterios_IM">#REF!</definedName>
    <definedName name="d" localSheetId="3" hidden="1">{FALSE,FALSE,-1.25,-15.5,484.5,276.75,FALSE,FALSE,TRUE,TRUE,0,12,#N/A,46,#N/A,2.93460490463215,15.35,1,FALSE,FALSE,3,TRUE,1,FALSE,100,"Swvu.PLA1.","ACwvu.PLA1.",#N/A,FALSE,FALSE,0,0,0,0,2,"","",TRUE,TRUE,FALSE,FALSE,1,60,#N/A,#N/A,FALSE,FALSE,FALSE,FALSE,FALSE,FALSE,FALSE,9,65532,65532,FALSE,FALSE,TRUE,TRUE,TRUE}</definedName>
    <definedName name="d" localSheetId="0" hidden="1">{FALSE,FALSE,-1.25,-15.5,484.5,276.75,FALSE,FALSE,TRUE,TRUE,0,12,#N/A,46,#N/A,2.93460490463215,15.35,1,FALSE,FALSE,3,TRUE,1,FALSE,100,"Swvu.PLA1.","ACwvu.PLA1.",#N/A,FALSE,FALSE,0,0,0,0,2,"","",TRUE,TRUE,FALSE,FALSE,1,60,#N/A,#N/A,FALSE,FALSE,FALSE,FALSE,FALSE,FALSE,FALSE,9,65532,65532,FALSE,FALSE,TRUE,TRUE,TRUE}</definedName>
    <definedName name="d" localSheetId="1" hidden="1">{FALSE,FALSE,-1.25,-15.5,484.5,276.75,FALSE,FALSE,TRUE,TRUE,0,12,#N/A,46,#N/A,2.93460490463215,15.35,1,FALSE,FALSE,3,TRUE,1,FALSE,100,"Swvu.PLA1.","ACwvu.PLA1.",#N/A,FALSE,FALSE,0,0,0,0,2,"","",TRUE,TRUE,FALSE,FALSE,1,60,#N/A,#N/A,FALSE,FALSE,FALSE,FALSE,FALSE,FALSE,FALSE,9,65532,65532,FALSE,FALSE,TRUE,TRUE,TRUE}</definedName>
    <definedName name="d" localSheetId="4" hidden="1">{FALSE,FALSE,-1.25,-15.5,484.5,276.75,FALSE,FALSE,TRUE,TRUE,0,12,#N/A,46,#N/A,2.93460490463215,15.35,1,FALSE,FALSE,3,TRUE,1,FALSE,100,"Swvu.PLA1.","ACwvu.PLA1.",#N/A,FALSE,FALSE,0,0,0,0,2,"","",TRUE,TRUE,FALSE,FALSE,1,60,#N/A,#N/A,FALSE,FALSE,FALSE,FALSE,FALSE,FALSE,FALSE,9,65532,65532,FALSE,FALSE,TRUE,TRUE,TRUE}</definedName>
    <definedName name="d" localSheetId="2" hidden="1">{FALSE,FALSE,-1.25,-15.5,484.5,276.75,FALSE,FALSE,TRUE,TRUE,0,12,#N/A,46,#N/A,2.93460490463215,15.35,1,FALSE,FALSE,3,TRUE,1,FALSE,100,"Swvu.PLA1.","ACwvu.PLA1.",#N/A,FALSE,FALSE,0,0,0,0,2,"","",TRUE,TRUE,FALSE,FALSE,1,60,#N/A,#N/A,FALSE,FALSE,FALSE,FALSE,FALSE,FALSE,FALSE,9,65532,65532,FALSE,FALSE,TRUE,TRUE,TRUE}</definedName>
    <definedName name="d" localSheetId="5" hidden="1">{FALSE,FALSE,-1.25,-15.5,484.5,276.75,FALSE,FALSE,TRUE,TRUE,0,12,#N/A,46,#N/A,2.93460490463215,15.35,1,FALSE,FALSE,3,TRUE,1,FALSE,100,"Swvu.PLA1.","ACwvu.PLA1.",#N/A,FALSE,FALSE,0,0,0,0,2,"","",TRUE,TRUE,FALSE,FALSE,1,60,#N/A,#N/A,FALSE,FALSE,FALSE,FALSE,FALSE,FALSE,FALSE,9,65532,65532,FALSE,FALSE,TRUE,TRUE,TRUE}</definedName>
    <definedName name="d" hidden="1">{FALSE,FALSE,-1.25,-15.5,484.5,276.75,FALSE,FALSE,TRUE,TRUE,0,12,#N/A,46,#N/A,2.93460490463215,15.35,1,FALSE,FALSE,3,TRUE,1,FALSE,100,"Swvu.PLA1.","ACwvu.PLA1.",#N/A,FALSE,FALSE,0,0,0,0,2,"","",TRUE,TRUE,FALSE,FALSE,1,60,#N/A,#N/A,FALSE,FALSE,FALSE,FALSE,FALSE,FALSE,FALSE,9,65532,65532,FALSE,FALSE,TRUE,TRUE,TRUE}</definedName>
    <definedName name="E">#REF!</definedName>
    <definedName name="EXCEDENTE_DEL_10__SEGUN_EL_TOPE_ASIGNADO_A__BUENOS_AIRES__LEY_N__23621">[1]C!$B$18:$N$18</definedName>
    <definedName name="Extracción_IM">#REF!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#N/A</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#N/A</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ueba">#REF!</definedName>
    <definedName name="Q">#REF!</definedName>
    <definedName name="Rwvu.PLA2." hidden="1">'[1]COP FED'!#REF!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62913"/>
</workbook>
</file>

<file path=xl/calcChain.xml><?xml version="1.0" encoding="utf-8"?>
<calcChain xmlns="http://schemas.openxmlformats.org/spreadsheetml/2006/main">
  <c r="M20" i="6" l="1"/>
  <c r="K20" i="6"/>
  <c r="I20" i="6"/>
  <c r="G20" i="6"/>
  <c r="O20" i="1" l="1"/>
  <c r="C20" i="6"/>
  <c r="E20" i="6"/>
  <c r="F20" i="6"/>
  <c r="J20" i="6"/>
  <c r="N20" i="6"/>
  <c r="L20" i="6"/>
  <c r="H20" i="6"/>
  <c r="D20" i="6"/>
  <c r="O9" i="1" l="1"/>
  <c r="O10" i="1"/>
  <c r="O11" i="1"/>
  <c r="O12" i="1"/>
  <c r="O13" i="1"/>
  <c r="O14" i="1"/>
  <c r="O15" i="1"/>
  <c r="O16" i="1"/>
  <c r="O17" i="1"/>
  <c r="O18" i="1"/>
  <c r="O19" i="1"/>
  <c r="O21" i="1"/>
  <c r="O22" i="1"/>
  <c r="O23" i="1"/>
  <c r="O24" i="1"/>
  <c r="O25" i="1"/>
  <c r="O26" i="1"/>
  <c r="O27" i="1"/>
  <c r="O28" i="1"/>
  <c r="O29" i="1"/>
  <c r="O30" i="1"/>
  <c r="O31" i="1"/>
  <c r="O8" i="1"/>
  <c r="N31" i="6" l="1"/>
  <c r="M31" i="6"/>
  <c r="L31" i="6"/>
  <c r="K31" i="6"/>
  <c r="J31" i="6"/>
  <c r="I31" i="6"/>
  <c r="H31" i="6"/>
  <c r="G31" i="6"/>
  <c r="F31" i="6"/>
  <c r="E31" i="6"/>
  <c r="D31" i="6"/>
  <c r="N30" i="6"/>
  <c r="M30" i="6"/>
  <c r="L30" i="6"/>
  <c r="K30" i="6"/>
  <c r="J30" i="6"/>
  <c r="I30" i="6"/>
  <c r="H30" i="6"/>
  <c r="G30" i="6"/>
  <c r="F30" i="6"/>
  <c r="E30" i="6"/>
  <c r="D30" i="6"/>
  <c r="N29" i="6"/>
  <c r="M29" i="6"/>
  <c r="L29" i="6"/>
  <c r="K29" i="6"/>
  <c r="J29" i="6"/>
  <c r="I29" i="6"/>
  <c r="H29" i="6"/>
  <c r="G29" i="6"/>
  <c r="F29" i="6"/>
  <c r="E29" i="6"/>
  <c r="D29" i="6"/>
  <c r="N28" i="6"/>
  <c r="M28" i="6"/>
  <c r="L28" i="6"/>
  <c r="K28" i="6"/>
  <c r="J28" i="6"/>
  <c r="I28" i="6"/>
  <c r="H28" i="6"/>
  <c r="G28" i="6"/>
  <c r="F28" i="6"/>
  <c r="E28" i="6"/>
  <c r="D28" i="6"/>
  <c r="N27" i="6"/>
  <c r="M27" i="6"/>
  <c r="L27" i="6"/>
  <c r="K27" i="6"/>
  <c r="J27" i="6"/>
  <c r="I27" i="6"/>
  <c r="H27" i="6"/>
  <c r="G27" i="6"/>
  <c r="F27" i="6"/>
  <c r="E27" i="6"/>
  <c r="D27" i="6"/>
  <c r="N26" i="6"/>
  <c r="M26" i="6"/>
  <c r="L26" i="6"/>
  <c r="K26" i="6"/>
  <c r="J26" i="6"/>
  <c r="I26" i="6"/>
  <c r="H26" i="6"/>
  <c r="G26" i="6"/>
  <c r="F26" i="6"/>
  <c r="E26" i="6"/>
  <c r="D26" i="6"/>
  <c r="N25" i="6"/>
  <c r="M25" i="6"/>
  <c r="L25" i="6"/>
  <c r="K25" i="6"/>
  <c r="J25" i="6"/>
  <c r="I25" i="6"/>
  <c r="H25" i="6"/>
  <c r="G25" i="6"/>
  <c r="F25" i="6"/>
  <c r="E25" i="6"/>
  <c r="D25" i="6"/>
  <c r="N24" i="6"/>
  <c r="M24" i="6"/>
  <c r="L24" i="6"/>
  <c r="K24" i="6"/>
  <c r="J24" i="6"/>
  <c r="I24" i="6"/>
  <c r="H24" i="6"/>
  <c r="G24" i="6"/>
  <c r="F24" i="6"/>
  <c r="E24" i="6"/>
  <c r="D24" i="6"/>
  <c r="N23" i="6"/>
  <c r="M23" i="6"/>
  <c r="L23" i="6"/>
  <c r="K23" i="6"/>
  <c r="J23" i="6"/>
  <c r="I23" i="6"/>
  <c r="H23" i="6"/>
  <c r="G23" i="6"/>
  <c r="F23" i="6"/>
  <c r="E23" i="6"/>
  <c r="D23" i="6"/>
  <c r="N22" i="6"/>
  <c r="M22" i="6"/>
  <c r="L22" i="6"/>
  <c r="K22" i="6"/>
  <c r="J22" i="6"/>
  <c r="I22" i="6"/>
  <c r="H22" i="6"/>
  <c r="G22" i="6"/>
  <c r="F22" i="6"/>
  <c r="E22" i="6"/>
  <c r="D22" i="6"/>
  <c r="N21" i="6"/>
  <c r="M21" i="6"/>
  <c r="L21" i="6"/>
  <c r="K21" i="6"/>
  <c r="J21" i="6"/>
  <c r="I21" i="6"/>
  <c r="H21" i="6"/>
  <c r="G21" i="6"/>
  <c r="F21" i="6"/>
  <c r="E21" i="6"/>
  <c r="D21" i="6"/>
  <c r="N19" i="6"/>
  <c r="M19" i="6"/>
  <c r="L19" i="6"/>
  <c r="K19" i="6"/>
  <c r="J19" i="6"/>
  <c r="I19" i="6"/>
  <c r="H19" i="6"/>
  <c r="G19" i="6"/>
  <c r="F19" i="6"/>
  <c r="E19" i="6"/>
  <c r="D19" i="6"/>
  <c r="N18" i="6"/>
  <c r="M18" i="6"/>
  <c r="L18" i="6"/>
  <c r="K18" i="6"/>
  <c r="J18" i="6"/>
  <c r="I18" i="6"/>
  <c r="H18" i="6"/>
  <c r="G18" i="6"/>
  <c r="F18" i="6"/>
  <c r="E18" i="6"/>
  <c r="D18" i="6"/>
  <c r="N17" i="6"/>
  <c r="M17" i="6"/>
  <c r="L17" i="6"/>
  <c r="K17" i="6"/>
  <c r="J17" i="6"/>
  <c r="I17" i="6"/>
  <c r="H17" i="6"/>
  <c r="G17" i="6"/>
  <c r="F17" i="6"/>
  <c r="E17" i="6"/>
  <c r="D17" i="6"/>
  <c r="N16" i="6"/>
  <c r="M16" i="6"/>
  <c r="L16" i="6"/>
  <c r="K16" i="6"/>
  <c r="J16" i="6"/>
  <c r="I16" i="6"/>
  <c r="H16" i="6"/>
  <c r="G16" i="6"/>
  <c r="F16" i="6"/>
  <c r="E16" i="6"/>
  <c r="D16" i="6"/>
  <c r="N15" i="6"/>
  <c r="M15" i="6"/>
  <c r="L15" i="6"/>
  <c r="K15" i="6"/>
  <c r="J15" i="6"/>
  <c r="I15" i="6"/>
  <c r="H15" i="6"/>
  <c r="G15" i="6"/>
  <c r="F15" i="6"/>
  <c r="E15" i="6"/>
  <c r="D15" i="6"/>
  <c r="N14" i="6"/>
  <c r="M14" i="6"/>
  <c r="L14" i="6"/>
  <c r="K14" i="6"/>
  <c r="J14" i="6"/>
  <c r="I14" i="6"/>
  <c r="H14" i="6"/>
  <c r="G14" i="6"/>
  <c r="F14" i="6"/>
  <c r="E14" i="6"/>
  <c r="D14" i="6"/>
  <c r="N13" i="6"/>
  <c r="M13" i="6"/>
  <c r="L13" i="6"/>
  <c r="K13" i="6"/>
  <c r="J13" i="6"/>
  <c r="I13" i="6"/>
  <c r="H13" i="6"/>
  <c r="G13" i="6"/>
  <c r="F13" i="6"/>
  <c r="E13" i="6"/>
  <c r="D13" i="6"/>
  <c r="N12" i="6"/>
  <c r="M12" i="6"/>
  <c r="L12" i="6"/>
  <c r="K12" i="6"/>
  <c r="J12" i="6"/>
  <c r="I12" i="6"/>
  <c r="H12" i="6"/>
  <c r="G12" i="6"/>
  <c r="F12" i="6"/>
  <c r="E12" i="6"/>
  <c r="D12" i="6"/>
  <c r="N11" i="6"/>
  <c r="M11" i="6"/>
  <c r="L11" i="6"/>
  <c r="K11" i="6"/>
  <c r="J11" i="6"/>
  <c r="I11" i="6"/>
  <c r="H11" i="6"/>
  <c r="G11" i="6"/>
  <c r="F11" i="6"/>
  <c r="E11" i="6"/>
  <c r="D11" i="6"/>
  <c r="N10" i="6"/>
  <c r="M10" i="6"/>
  <c r="L10" i="6"/>
  <c r="K10" i="6"/>
  <c r="J10" i="6"/>
  <c r="I10" i="6"/>
  <c r="H10" i="6"/>
  <c r="G10" i="6"/>
  <c r="F10" i="6"/>
  <c r="E10" i="6"/>
  <c r="D10" i="6"/>
  <c r="N9" i="6"/>
  <c r="M9" i="6"/>
  <c r="L9" i="6"/>
  <c r="K9" i="6"/>
  <c r="J9" i="6"/>
  <c r="I9" i="6"/>
  <c r="H9" i="6"/>
  <c r="G9" i="6"/>
  <c r="F9" i="6"/>
  <c r="E9" i="6"/>
  <c r="D9" i="6"/>
  <c r="N8" i="6"/>
  <c r="M8" i="6"/>
  <c r="L8" i="6"/>
  <c r="K8" i="6"/>
  <c r="J8" i="6"/>
  <c r="I8" i="6"/>
  <c r="H8" i="6"/>
  <c r="G8" i="6"/>
  <c r="F8" i="6"/>
  <c r="E8" i="6"/>
  <c r="D8" i="6"/>
  <c r="N32" i="5"/>
  <c r="M32" i="5"/>
  <c r="L32" i="5"/>
  <c r="K32" i="5"/>
  <c r="J32" i="5"/>
  <c r="I32" i="5"/>
  <c r="H32" i="5"/>
  <c r="G32" i="5"/>
  <c r="F32" i="5"/>
  <c r="E32" i="5"/>
  <c r="D32" i="5"/>
  <c r="O31" i="5"/>
  <c r="O30" i="5"/>
  <c r="O29" i="5"/>
  <c r="O28" i="5"/>
  <c r="O27" i="5"/>
  <c r="O26" i="5"/>
  <c r="O25" i="5"/>
  <c r="O24" i="5"/>
  <c r="O23" i="5"/>
  <c r="O22" i="5"/>
  <c r="O21" i="5"/>
  <c r="O20" i="5"/>
  <c r="O19" i="5"/>
  <c r="O18" i="5"/>
  <c r="O17" i="5"/>
  <c r="O16" i="5"/>
  <c r="O15" i="5"/>
  <c r="O14" i="5"/>
  <c r="O13" i="5"/>
  <c r="O12" i="5"/>
  <c r="O11" i="5"/>
  <c r="O10" i="5"/>
  <c r="O9" i="5"/>
  <c r="O8" i="5"/>
  <c r="N32" i="4"/>
  <c r="M32" i="4"/>
  <c r="L32" i="4"/>
  <c r="K32" i="4"/>
  <c r="J32" i="4"/>
  <c r="I32" i="4"/>
  <c r="H32" i="4"/>
  <c r="G32" i="4"/>
  <c r="F32" i="4"/>
  <c r="E32" i="4"/>
  <c r="D32" i="4"/>
  <c r="O31" i="4"/>
  <c r="O30" i="4"/>
  <c r="O29" i="4"/>
  <c r="O28" i="4"/>
  <c r="O27" i="4"/>
  <c r="O26" i="4"/>
  <c r="O25" i="4"/>
  <c r="O24" i="4"/>
  <c r="O23" i="4"/>
  <c r="O22" i="4"/>
  <c r="O21" i="4"/>
  <c r="O20" i="4"/>
  <c r="O19" i="4"/>
  <c r="O18" i="4"/>
  <c r="O17" i="4"/>
  <c r="O16" i="4"/>
  <c r="O15" i="4"/>
  <c r="O14" i="4"/>
  <c r="O13" i="4"/>
  <c r="O12" i="4"/>
  <c r="O11" i="4"/>
  <c r="O10" i="4"/>
  <c r="O9" i="4"/>
  <c r="N32" i="3"/>
  <c r="M32" i="3"/>
  <c r="L32" i="3"/>
  <c r="K32" i="3"/>
  <c r="J32" i="3"/>
  <c r="I32" i="3"/>
  <c r="H32" i="3"/>
  <c r="G32" i="3"/>
  <c r="F32" i="3"/>
  <c r="E32" i="3"/>
  <c r="D32" i="3"/>
  <c r="O31" i="3"/>
  <c r="O30" i="3"/>
  <c r="O29" i="3"/>
  <c r="O28" i="3"/>
  <c r="O27" i="3"/>
  <c r="O26" i="3"/>
  <c r="O25" i="3"/>
  <c r="O24" i="3"/>
  <c r="O23" i="3"/>
  <c r="O22" i="3"/>
  <c r="O21" i="3"/>
  <c r="O20" i="3"/>
  <c r="O19" i="3"/>
  <c r="O18" i="3"/>
  <c r="O17" i="3"/>
  <c r="O16" i="3"/>
  <c r="O15" i="3"/>
  <c r="O14" i="3"/>
  <c r="O13" i="3"/>
  <c r="O12" i="3"/>
  <c r="O11" i="3"/>
  <c r="O10" i="3"/>
  <c r="O9" i="3"/>
  <c r="O8" i="3"/>
  <c r="N32" i="2"/>
  <c r="M32" i="2"/>
  <c r="L32" i="2"/>
  <c r="K32" i="2"/>
  <c r="J32" i="2"/>
  <c r="I32" i="2"/>
  <c r="H32" i="2"/>
  <c r="G32" i="2"/>
  <c r="F32" i="2"/>
  <c r="E32" i="2"/>
  <c r="D32" i="2"/>
  <c r="O31" i="2"/>
  <c r="O30" i="2"/>
  <c r="O29" i="2"/>
  <c r="O28" i="2"/>
  <c r="O27" i="2"/>
  <c r="O26" i="2"/>
  <c r="O25" i="2"/>
  <c r="O24" i="2"/>
  <c r="O23" i="2"/>
  <c r="O22" i="2"/>
  <c r="O21" i="2"/>
  <c r="O20" i="2"/>
  <c r="O19" i="2"/>
  <c r="O18" i="2"/>
  <c r="O17" i="2"/>
  <c r="O16" i="2"/>
  <c r="O15" i="2"/>
  <c r="O14" i="2"/>
  <c r="O13" i="2"/>
  <c r="O12" i="2"/>
  <c r="O11" i="2"/>
  <c r="O10" i="2"/>
  <c r="O9" i="2"/>
  <c r="O8" i="2"/>
  <c r="N32" i="1"/>
  <c r="M32" i="1"/>
  <c r="L32" i="1"/>
  <c r="K32" i="1"/>
  <c r="J32" i="1"/>
  <c r="I32" i="1"/>
  <c r="H32" i="1"/>
  <c r="G32" i="1"/>
  <c r="F32" i="1"/>
  <c r="E32" i="1"/>
  <c r="D32" i="1"/>
  <c r="C29" i="6"/>
  <c r="C28" i="6"/>
  <c r="C25" i="6"/>
  <c r="C21" i="6"/>
  <c r="C16" i="6"/>
  <c r="C12" i="6"/>
  <c r="C9" i="6"/>
  <c r="C8" i="6"/>
  <c r="D32" i="6" l="1"/>
  <c r="H32" i="6"/>
  <c r="L32" i="6"/>
  <c r="O9" i="6"/>
  <c r="O16" i="6"/>
  <c r="O21" i="6"/>
  <c r="O25" i="6"/>
  <c r="O29" i="6"/>
  <c r="E32" i="6"/>
  <c r="I32" i="6"/>
  <c r="M32" i="6"/>
  <c r="O12" i="6"/>
  <c r="F32" i="6"/>
  <c r="J32" i="6"/>
  <c r="O28" i="6"/>
  <c r="N32" i="6"/>
  <c r="C32" i="4"/>
  <c r="O8" i="4"/>
  <c r="O32" i="4" s="1"/>
  <c r="O32" i="5"/>
  <c r="O20" i="6"/>
  <c r="C24" i="6"/>
  <c r="O24" i="6" s="1"/>
  <c r="G32" i="6"/>
  <c r="K32" i="6"/>
  <c r="O32" i="3"/>
  <c r="C17" i="6"/>
  <c r="O17" i="6" s="1"/>
  <c r="C13" i="6"/>
  <c r="O13" i="6" s="1"/>
  <c r="O8" i="6"/>
  <c r="O32" i="2"/>
  <c r="C32" i="1"/>
  <c r="C32" i="3"/>
  <c r="C32" i="5"/>
  <c r="C10" i="6"/>
  <c r="O10" i="6" s="1"/>
  <c r="C14" i="6"/>
  <c r="O14" i="6" s="1"/>
  <c r="C18" i="6"/>
  <c r="O18" i="6" s="1"/>
  <c r="C22" i="6"/>
  <c r="O22" i="6" s="1"/>
  <c r="C26" i="6"/>
  <c r="O26" i="6" s="1"/>
  <c r="C30" i="6"/>
  <c r="O30" i="6" s="1"/>
  <c r="C11" i="6"/>
  <c r="O11" i="6" s="1"/>
  <c r="C15" i="6"/>
  <c r="O15" i="6" s="1"/>
  <c r="C19" i="6"/>
  <c r="O19" i="6" s="1"/>
  <c r="C23" i="6"/>
  <c r="O23" i="6" s="1"/>
  <c r="C27" i="6"/>
  <c r="O27" i="6" s="1"/>
  <c r="C31" i="6"/>
  <c r="O31" i="6" s="1"/>
  <c r="C32" i="2"/>
  <c r="O32" i="1" l="1"/>
  <c r="O32" i="6"/>
  <c r="C32" i="6"/>
</calcChain>
</file>

<file path=xl/sharedStrings.xml><?xml version="1.0" encoding="utf-8"?>
<sst xmlns="http://schemas.openxmlformats.org/spreadsheetml/2006/main" count="473" uniqueCount="114">
  <si>
    <t>IMPUESTOS SOBRE LOS INGRESOS BRUTOS</t>
  </si>
  <si>
    <t xml:space="preserve">ENERO </t>
  </si>
  <si>
    <t>FEBRERO</t>
  </si>
  <si>
    <t>MARZO</t>
  </si>
  <si>
    <t>ABRIL</t>
  </si>
  <si>
    <t>MAYO</t>
  </si>
  <si>
    <t>JUNIO</t>
  </si>
  <si>
    <t>JULIO</t>
  </si>
  <si>
    <t>AGOSTO</t>
  </si>
  <si>
    <t>SEPTIEMBRE</t>
  </si>
  <si>
    <t>OCTUBRE</t>
  </si>
  <si>
    <t>NOVIEMBRE</t>
  </si>
  <si>
    <t>DICIEMBRE</t>
  </si>
  <si>
    <t>TOTAL</t>
  </si>
  <si>
    <t xml:space="preserve">BUENOS AIRES </t>
  </si>
  <si>
    <t>CATAMARCA</t>
  </si>
  <si>
    <t>CORDOBA</t>
  </si>
  <si>
    <t xml:space="preserve">CORRIENTES </t>
  </si>
  <si>
    <t>CHACO</t>
  </si>
  <si>
    <t xml:space="preserve">CHUBUT </t>
  </si>
  <si>
    <t xml:space="preserve">ENTRE RIOS </t>
  </si>
  <si>
    <t xml:space="preserve">FORMOSA </t>
  </si>
  <si>
    <t xml:space="preserve">JUJUY </t>
  </si>
  <si>
    <t>LA PAMPA</t>
  </si>
  <si>
    <t>LA RIOJA</t>
  </si>
  <si>
    <t xml:space="preserve">MENDOZA </t>
  </si>
  <si>
    <t xml:space="preserve">MISIONES </t>
  </si>
  <si>
    <t xml:space="preserve">NEUQUEN </t>
  </si>
  <si>
    <t xml:space="preserve">RIO NEGRO </t>
  </si>
  <si>
    <t>SALTA</t>
  </si>
  <si>
    <t xml:space="preserve">SAN JUAN </t>
  </si>
  <si>
    <t xml:space="preserve">SAN LUIS </t>
  </si>
  <si>
    <t>SANTA CRUZ</t>
  </si>
  <si>
    <t xml:space="preserve">SANTA FE </t>
  </si>
  <si>
    <t>SANTIAGO DEL ESTERO</t>
  </si>
  <si>
    <t xml:space="preserve">TUCUMAN </t>
  </si>
  <si>
    <t>TIERRA DEL FUEGO</t>
  </si>
  <si>
    <t xml:space="preserve">C.A.B.A. </t>
  </si>
  <si>
    <t>IMPUESTO INMOBILIARIO</t>
  </si>
  <si>
    <t>IMPUESTOS A LOS SELLOS</t>
  </si>
  <si>
    <t>IMPUESTOS AUTOMOTOR</t>
  </si>
  <si>
    <t>OTROS IMPUESTOS</t>
  </si>
  <si>
    <t>RECURSOS TRIBUTARIOS PROVINCIALES</t>
  </si>
  <si>
    <t>en millones de pesos</t>
  </si>
  <si>
    <t>https://www.formosa.gob.ar/dgr/recaudaciones</t>
  </si>
  <si>
    <t>JURISDICCIÓN</t>
  </si>
  <si>
    <t>SITIO WEB</t>
  </si>
  <si>
    <t>Sin información</t>
  </si>
  <si>
    <t>ENTRE RIOS</t>
  </si>
  <si>
    <t>https://finanzas.cba.gov.ar/recaudacion/</t>
  </si>
  <si>
    <t>Consideraciones Metodológicas</t>
  </si>
  <si>
    <t>Información remitida por la provincia</t>
  </si>
  <si>
    <t>POTESTADES TRIBUTARIAS DELEGADAS</t>
  </si>
  <si>
    <t>JURISDICCION</t>
  </si>
  <si>
    <t xml:space="preserve">  INGRESOS BRUTOS</t>
  </si>
  <si>
    <t>INMOBILIARIO</t>
  </si>
  <si>
    <t>AUTOMOTORES</t>
  </si>
  <si>
    <t>SELLOS</t>
  </si>
  <si>
    <t>DIRECTOS</t>
  </si>
  <si>
    <t>CONV.MULT</t>
  </si>
  <si>
    <t>URBANO</t>
  </si>
  <si>
    <t>RURAL</t>
  </si>
  <si>
    <t xml:space="preserve"> BUENOS AIRES</t>
  </si>
  <si>
    <t>Provincial</t>
  </si>
  <si>
    <t xml:space="preserve"> CATAMARCA</t>
  </si>
  <si>
    <t xml:space="preserve"> CORDOBA</t>
  </si>
  <si>
    <t>Municipal</t>
  </si>
  <si>
    <t xml:space="preserve"> CORRIENTES</t>
  </si>
  <si>
    <t xml:space="preserve"> CHACO</t>
  </si>
  <si>
    <t xml:space="preserve"> CHUBUT</t>
  </si>
  <si>
    <t xml:space="preserve"> ENTRE RIOS</t>
  </si>
  <si>
    <t xml:space="preserve"> FORMOSA</t>
  </si>
  <si>
    <t xml:space="preserve"> JUJUY</t>
  </si>
  <si>
    <t xml:space="preserve"> LA PAMPA</t>
  </si>
  <si>
    <t xml:space="preserve"> LA RIOJA    </t>
  </si>
  <si>
    <t xml:space="preserve"> MENDOZA</t>
  </si>
  <si>
    <t xml:space="preserve"> MISIONES</t>
  </si>
  <si>
    <t xml:space="preserve"> NEUQUEN</t>
  </si>
  <si>
    <t xml:space="preserve"> RIO NEGRO   </t>
  </si>
  <si>
    <t xml:space="preserve"> SALTA</t>
  </si>
  <si>
    <t xml:space="preserve"> SAN JUAN</t>
  </si>
  <si>
    <t xml:space="preserve"> SAN LUIS</t>
  </si>
  <si>
    <t xml:space="preserve"> SANTA CRUZ</t>
  </si>
  <si>
    <t xml:space="preserve"> SANTA FE</t>
  </si>
  <si>
    <t xml:space="preserve"> SANTIAGO DEL ESTERO</t>
  </si>
  <si>
    <t xml:space="preserve"> TUCUMAN</t>
  </si>
  <si>
    <t xml:space="preserve"> TIERRA DEL FUEGO</t>
  </si>
  <si>
    <r>
      <t>Fuente:</t>
    </r>
    <r>
      <rPr>
        <sz val="16"/>
        <rFont val="Calibri"/>
        <family val="2"/>
      </rPr>
      <t xml:space="preserve"> Dirección Nacional de Asuntos Provinciales.</t>
    </r>
  </si>
  <si>
    <r>
      <t>(**)</t>
    </r>
    <r>
      <rPr>
        <sz val="16"/>
        <rFont val="Calibri"/>
        <family val="2"/>
      </rPr>
      <t xml:space="preserve"> De acuerdo a la Constitución Provincial el impuesto es de potestad municipal, aunque en la práctica la estructura del impuesto la define la Provincia y la gestión del cobro esta descentralizada.</t>
    </r>
  </si>
  <si>
    <r>
      <t>(*)</t>
    </r>
    <r>
      <rPr>
        <sz val="16"/>
        <rFont val="Calibri"/>
        <family val="2"/>
        <scheme val="minor"/>
      </rPr>
      <t xml:space="preserve"> La recaudación del Impuesto sobre los Ingresos Brutos a nivel provincial incluye la derivada del Convenio Multilateral y contribuyentes directos fuera de ejido municipal, en razón que la originada por contribuyentes directos dentro del ejido municipal se encuentra delegada a los gobiernos municipales. </t>
    </r>
  </si>
  <si>
    <t>Municipal (**)</t>
  </si>
  <si>
    <t>Municipal  (*)</t>
  </si>
  <si>
    <t>La información de tributarios provinciales mensuales corresponde a la información publicada por las Direcciones de Rentas o Administraciones Tributarias Provinciales. Consecuentemente, esta Dirección Nacional sólo replica la información tal como la divulgan dichos organismos sin realizar modificaciones ni cambios de ninguna naturaleza. Cabe aclarar que, por ejemplo, puede incluir recursos no tributarios cuya recaudación se encuentra bajo la órbita de los organismos recaudadores. La periodicidad de la publicación es mensual pero podría variar en función de la información disponible en las páginas web provinciales consultadas. Los montos podrían ser rectificados en función de la disponibilidad de nuevos datos.
Adicionalmente, se recuerda que la distribución de potestades tributarias no es homogénea en todas las jurisdicciones por lo que deben tenerse en cuenta a la hora de confeccionar comparaciones. Los datos del presente informe corresponden exclusivamente a los ingresos de potestad provincial. Para consultar información municipal puede dirigirse a los sitios WEB oficiales de cada jurisdicción o: 
https://www.economia.gob.ar/dnap/municipios.html</t>
  </si>
  <si>
    <t>CHUBUT (*)</t>
  </si>
  <si>
    <t>(*) sólo incluye la derivada del Convenio Multilateral y contribuyentes directos fuera de ejido municipal. La originada por contribuyentes directos dentro del ejido municipal se encuentra delegada a los gobiernos municipales</t>
  </si>
  <si>
    <t>https://dpip.sanluis.gov.ar/informes/</t>
  </si>
  <si>
    <t>https://www.aref.gob.ar/estadistica-tributaria/</t>
  </si>
  <si>
    <t>https://contaduriageneral.lapampa.gob.ar/ano-2021/141-informe-de-ejecucion-de-recursos-mensual.html</t>
  </si>
  <si>
    <t>https://www.gba.gob.ar/hacienda_y_finanzas/direccion_provincial_de_politica_tributaria/recaudacion_provincial</t>
  </si>
  <si>
    <t>https://dgrentas.arca.gob.ar/recaudacion.php</t>
  </si>
  <si>
    <t>https://atp.chaco.gob.ar/recaudacion</t>
  </si>
  <si>
    <t>https://www.entrerios.gov.ar/dafee/index.php?codigo=3&amp;codsubmenu=82&amp;menu=menu&amp;modulo=indetalle3</t>
  </si>
  <si>
    <t>https://www.rentasjujuy.gob.ar/recaudacion/</t>
  </si>
  <si>
    <t>https://www.dgiplarioja.gob.ar/frontend51/page?1,principal,LR-Informes-de-Recaudacion,O,es,0,</t>
  </si>
  <si>
    <t>https://www.atm.mendoza.gov.ar/portalatm/zoneBottom/datosInteres/recaudacion/recaudacion.jsp</t>
  </si>
  <si>
    <t>https://www.dgr.misiones.gov.ar/index.php/informacion-fiscal-n/documentacion-y-estadisticas/graficos-de-recaudacion/1705-2021</t>
  </si>
  <si>
    <t>https://dprneuquen.gob.ar/recaudacion-mensual/#1657123741712-2c9b6975-66d5</t>
  </si>
  <si>
    <t>https://rionegro.gov.ar/download/archivos/00014076.pdf</t>
  </si>
  <si>
    <t>http://recaudacionrentas.sanjuan.gob.ar</t>
  </si>
  <si>
    <t>https://www.asip.gob.ar/recaudacion/#1643898768173-9e1be8cd-beef</t>
  </si>
  <si>
    <t>https://www.santafe.gov.ar/index.php/web/content/view/full/238177/(subtema)/116436</t>
  </si>
  <si>
    <t>http://www.rentastucuman.gob.ar/nomina/rentastuc2/nwx1ut2pa3lo/recaudacion/recaudacion_2021.pdf</t>
  </si>
  <si>
    <t>https://agip.gob.ar/informacion-de-utilidad/recaudacion/recaudacion</t>
  </si>
  <si>
    <t>https://www.dgrsalta.gov.ar/Inicio/OtrasGestiones/Estadisticas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</si>
</sst>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_ &quot;$&quot;\ * #,##0.00_ ;_ &quot;$&quot;\ * \-#,##0.00_ ;_ &quot;$&quot;\ * &quot;-&quot;??_ ;_ @_ "/>
    <numFmt numFmtId="167" formatCode="0.0"/>
    <numFmt numFmtId="168" formatCode="_-* #,##0.00\ [$€]_-;\-* #,##0.00\ [$€]_-;_-* &quot;-&quot;??\ [$€]_-;_-@_-"/>
    <numFmt numFmtId="169" formatCode="General_)"/>
  </numFmts>
  <fonts count="28" x14ac:knownFonts="1">
    <font>
      <sz val="10"/>
      <name val="Arial"/>
    </font>
    <font>
      <sz val="10"/>
      <name val="Arial"/>
      <family val="2"/>
    </font>
    <font>
      <b/>
      <sz val="12"/>
      <name val="Arial"/>
      <family val="2"/>
    </font>
    <font>
      <b/>
      <i/>
      <sz val="12"/>
      <name val="Arial"/>
      <family val="2"/>
    </font>
    <font>
      <b/>
      <sz val="10"/>
      <name val="Arial"/>
      <family val="2"/>
    </font>
    <font>
      <i/>
      <sz val="12"/>
      <color indexed="8"/>
      <name val="Comic Sans MS"/>
      <family val="4"/>
    </font>
    <font>
      <b/>
      <sz val="11"/>
      <color indexed="9"/>
      <name val="Arial"/>
      <family val="2"/>
    </font>
    <font>
      <b/>
      <sz val="10"/>
      <color indexed="9"/>
      <name val="Arial"/>
      <family val="2"/>
    </font>
    <font>
      <sz val="46"/>
      <name val="Arial"/>
      <family val="2"/>
    </font>
    <font>
      <sz val="11"/>
      <name val="Arial"/>
      <family val="2"/>
    </font>
    <font>
      <sz val="10"/>
      <name val="Arial"/>
      <family val="2"/>
    </font>
    <font>
      <b/>
      <sz val="11"/>
      <name val="Arial"/>
      <family val="2"/>
    </font>
    <font>
      <sz val="16"/>
      <name val="Arial"/>
      <family val="2"/>
    </font>
    <font>
      <sz val="10"/>
      <name val="Courier"/>
      <family val="3"/>
    </font>
    <font>
      <u/>
      <sz val="5"/>
      <color indexed="12"/>
      <name val="Courier"/>
      <family val="3"/>
    </font>
    <font>
      <sz val="14"/>
      <name val="Arial"/>
      <family val="2"/>
    </font>
    <font>
      <sz val="14"/>
      <color indexed="8"/>
      <name val="Arial"/>
      <family val="2"/>
    </font>
    <font>
      <u/>
      <sz val="10"/>
      <color theme="10"/>
      <name val="Arial"/>
      <family val="2"/>
    </font>
    <font>
      <sz val="11"/>
      <color indexed="9"/>
      <name val="Arial"/>
      <family val="2"/>
    </font>
    <font>
      <i/>
      <sz val="10"/>
      <name val="Arial"/>
      <family val="2"/>
    </font>
    <font>
      <b/>
      <sz val="12"/>
      <color rgb="FF008080"/>
      <name val="Arial"/>
      <family val="2"/>
    </font>
    <font>
      <b/>
      <sz val="16"/>
      <color indexed="9"/>
      <name val="Calibri"/>
      <family val="2"/>
      <scheme val="minor"/>
    </font>
    <font>
      <b/>
      <sz val="16"/>
      <name val="Calibri"/>
      <family val="2"/>
      <scheme val="minor"/>
    </font>
    <font>
      <sz val="16"/>
      <name val="Calibri"/>
      <family val="2"/>
      <scheme val="minor"/>
    </font>
    <font>
      <sz val="16"/>
      <color indexed="9"/>
      <name val="Calibri"/>
      <family val="2"/>
      <scheme val="minor"/>
    </font>
    <font>
      <sz val="16"/>
      <name val="Calibri"/>
      <family val="2"/>
    </font>
    <font>
      <sz val="9"/>
      <name val="Verdana"/>
      <family val="2"/>
    </font>
    <font>
      <b/>
      <sz val="9"/>
      <name val="Verdana"/>
      <family val="2"/>
    </font>
  </fonts>
  <fills count="7">
    <fill>
      <patternFill patternType="none"/>
    </fill>
    <fill>
      <patternFill patternType="gray125"/>
    </fill>
    <fill>
      <patternFill patternType="solid">
        <fgColor indexed="21"/>
        <bgColor indexed="64"/>
      </patternFill>
    </fill>
    <fill>
      <patternFill patternType="solid">
        <fgColor theme="0"/>
        <bgColor indexed="64"/>
      </patternFill>
    </fill>
    <fill>
      <patternFill patternType="solid">
        <fgColor indexed="56"/>
        <bgColor indexed="64"/>
      </patternFill>
    </fill>
    <fill>
      <patternFill patternType="solid">
        <fgColor theme="4" tint="-0.249977111117893"/>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9"/>
      </left>
      <right/>
      <top style="double">
        <color indexed="9"/>
      </top>
      <bottom style="double">
        <color indexed="9"/>
      </bottom>
      <diagonal/>
    </border>
    <border>
      <left/>
      <right/>
      <top style="double">
        <color indexed="9"/>
      </top>
      <bottom style="double">
        <color indexed="9"/>
      </bottom>
      <diagonal/>
    </border>
    <border>
      <left/>
      <right style="double">
        <color indexed="9"/>
      </right>
      <top style="double">
        <color indexed="9"/>
      </top>
      <bottom style="double">
        <color indexed="9"/>
      </bottom>
      <diagonal/>
    </border>
    <border>
      <left/>
      <right/>
      <top/>
      <bottom style="medium">
        <color indexed="64"/>
      </bottom>
      <diagonal/>
    </border>
    <border>
      <left style="double">
        <color indexed="9"/>
      </left>
      <right style="double">
        <color indexed="9"/>
      </right>
      <top style="double">
        <color indexed="9"/>
      </top>
      <bottom/>
      <diagonal/>
    </border>
    <border>
      <left style="double">
        <color indexed="9"/>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style="medium">
        <color indexed="22"/>
      </left>
      <right style="medium">
        <color indexed="22"/>
      </right>
      <top style="double">
        <color indexed="9"/>
      </top>
      <bottom style="thin">
        <color indexed="22"/>
      </bottom>
      <diagonal/>
    </border>
    <border>
      <left style="medium">
        <color indexed="22"/>
      </left>
      <right style="medium">
        <color indexed="22"/>
      </right>
      <top style="thin">
        <color indexed="22"/>
      </top>
      <bottom style="thin">
        <color indexed="22"/>
      </bottom>
      <diagonal/>
    </border>
    <border>
      <left style="medium">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medium">
        <color indexed="22"/>
      </left>
      <right style="medium">
        <color indexed="22"/>
      </right>
      <top/>
      <bottom style="medium">
        <color indexed="22"/>
      </bottom>
      <diagonal/>
    </border>
    <border>
      <left style="medium">
        <color indexed="22"/>
      </left>
      <right style="medium">
        <color indexed="22"/>
      </right>
      <top style="thin">
        <color indexed="22"/>
      </top>
      <bottom style="medium">
        <color indexed="22"/>
      </bottom>
      <diagonal/>
    </border>
  </borders>
  <cellStyleXfs count="20">
    <xf numFmtId="0" fontId="0" fillId="0" borderId="0"/>
    <xf numFmtId="166"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168" fontId="1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4" fillId="0" borderId="0" applyNumberFormat="0" applyFill="0" applyBorder="0" applyAlignment="0" applyProtection="0">
      <alignment vertical="top"/>
      <protection locked="0"/>
    </xf>
    <xf numFmtId="0" fontId="10" fillId="0" borderId="0"/>
    <xf numFmtId="0" fontId="13"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xf numFmtId="0" fontId="1" fillId="0" borderId="0"/>
  </cellStyleXfs>
  <cellXfs count="99">
    <xf numFmtId="0" fontId="0" fillId="0" borderId="0" xfId="0"/>
    <xf numFmtId="164" fontId="2" fillId="0" borderId="0" xfId="0" applyNumberFormat="1" applyFont="1" applyAlignment="1"/>
    <xf numFmtId="164" fontId="2" fillId="0" borderId="0" xfId="0" quotePrefix="1" applyNumberFormat="1" applyFont="1" applyAlignment="1"/>
    <xf numFmtId="164" fontId="3" fillId="0" borderId="0" xfId="0" applyNumberFormat="1" applyFont="1" applyAlignment="1"/>
    <xf numFmtId="164" fontId="4" fillId="0" borderId="0" xfId="0" applyNumberFormat="1" applyFont="1" applyAlignment="1"/>
    <xf numFmtId="4" fontId="5" fillId="0" borderId="0" xfId="0" applyNumberFormat="1" applyFont="1" applyFill="1" applyBorder="1" applyAlignment="1"/>
    <xf numFmtId="0" fontId="5" fillId="0" borderId="0" xfId="0" applyFont="1" applyFill="1" applyAlignment="1"/>
    <xf numFmtId="165" fontId="5" fillId="0" borderId="0" xfId="2" applyNumberFormat="1" applyFont="1" applyFill="1" applyAlignment="1"/>
    <xf numFmtId="0" fontId="8" fillId="0" borderId="0" xfId="0" applyFont="1" applyFill="1"/>
    <xf numFmtId="9" fontId="1" fillId="3" borderId="0" xfId="2" applyFont="1" applyFill="1"/>
    <xf numFmtId="10" fontId="1" fillId="3" borderId="0" xfId="0" applyNumberFormat="1" applyFont="1" applyFill="1"/>
    <xf numFmtId="0" fontId="1" fillId="3" borderId="0" xfId="0" applyFont="1" applyFill="1"/>
    <xf numFmtId="9" fontId="1" fillId="0" borderId="0" xfId="2" applyFont="1"/>
    <xf numFmtId="10" fontId="1" fillId="0" borderId="0" xfId="0" applyNumberFormat="1" applyFont="1"/>
    <xf numFmtId="0" fontId="1" fillId="0" borderId="0" xfId="0" applyFont="1"/>
    <xf numFmtId="166" fontId="1" fillId="0" borderId="0" xfId="1" applyFont="1"/>
    <xf numFmtId="0" fontId="4" fillId="0" borderId="0" xfId="0" applyFont="1" applyBorder="1"/>
    <xf numFmtId="0" fontId="1" fillId="0" borderId="0" xfId="0" applyFont="1" applyBorder="1"/>
    <xf numFmtId="0" fontId="0" fillId="0" borderId="0" xfId="0" applyBorder="1"/>
    <xf numFmtId="9" fontId="0" fillId="0" borderId="0" xfId="2" applyFont="1"/>
    <xf numFmtId="164" fontId="0" fillId="0" borderId="0" xfId="0" applyNumberFormat="1"/>
    <xf numFmtId="0" fontId="0" fillId="0" borderId="0" xfId="0" applyFill="1" applyBorder="1"/>
    <xf numFmtId="167" fontId="0" fillId="0" borderId="0" xfId="0" applyNumberFormat="1" applyFill="1" applyBorder="1"/>
    <xf numFmtId="0" fontId="12" fillId="0" borderId="0" xfId="0" applyFont="1"/>
    <xf numFmtId="164" fontId="9" fillId="0" borderId="0" xfId="2" applyNumberFormat="1" applyFont="1" applyFill="1" applyBorder="1" applyAlignment="1" applyProtection="1"/>
    <xf numFmtId="167" fontId="0" fillId="0" borderId="0" xfId="1" applyNumberFormat="1" applyFont="1"/>
    <xf numFmtId="2" fontId="0" fillId="0" borderId="0" xfId="1" applyNumberFormat="1" applyFont="1"/>
    <xf numFmtId="167" fontId="0" fillId="0" borderId="0" xfId="0" applyNumberFormat="1"/>
    <xf numFmtId="4" fontId="0" fillId="0" borderId="0" xfId="0" applyNumberFormat="1"/>
    <xf numFmtId="49" fontId="6" fillId="2"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justify" wrapText="1"/>
    </xf>
    <xf numFmtId="0" fontId="7" fillId="0" borderId="0" xfId="0" applyFont="1" applyFill="1" applyBorder="1" applyAlignment="1">
      <alignment vertical="center" wrapText="1"/>
    </xf>
    <xf numFmtId="0" fontId="8" fillId="0" borderId="0" xfId="0" applyFont="1" applyFill="1" applyBorder="1"/>
    <xf numFmtId="0" fontId="9" fillId="0" borderId="2" xfId="0" applyFont="1" applyFill="1" applyBorder="1" applyAlignment="1" applyProtection="1"/>
    <xf numFmtId="164" fontId="9" fillId="0" borderId="2" xfId="3" applyNumberFormat="1" applyFont="1" applyFill="1" applyBorder="1" applyAlignment="1" applyProtection="1"/>
    <xf numFmtId="164" fontId="11" fillId="0" borderId="2" xfId="2" applyNumberFormat="1" applyFont="1" applyFill="1" applyBorder="1" applyAlignment="1" applyProtection="1"/>
    <xf numFmtId="0" fontId="9" fillId="0" borderId="3" xfId="0" applyFont="1" applyFill="1" applyBorder="1" applyAlignment="1" applyProtection="1"/>
    <xf numFmtId="164" fontId="9" fillId="0" borderId="3" xfId="3" applyNumberFormat="1" applyFont="1" applyFill="1" applyBorder="1" applyAlignment="1" applyProtection="1"/>
    <xf numFmtId="164" fontId="11" fillId="0" borderId="3" xfId="2" applyNumberFormat="1" applyFont="1" applyFill="1" applyBorder="1" applyAlignment="1" applyProtection="1"/>
    <xf numFmtId="0" fontId="6" fillId="2" borderId="4" xfId="0" applyFont="1" applyFill="1" applyBorder="1" applyAlignment="1" applyProtection="1"/>
    <xf numFmtId="164" fontId="6" fillId="2" borderId="4" xfId="0" applyNumberFormat="1" applyFont="1" applyFill="1" applyBorder="1"/>
    <xf numFmtId="0" fontId="9" fillId="0" borderId="4" xfId="0" applyFont="1" applyFill="1" applyBorder="1" applyAlignment="1" applyProtection="1"/>
    <xf numFmtId="164" fontId="9" fillId="0" borderId="4" xfId="3" applyNumberFormat="1" applyFont="1" applyFill="1" applyBorder="1" applyAlignment="1" applyProtection="1"/>
    <xf numFmtId="164" fontId="11" fillId="0" borderId="4" xfId="2" applyNumberFormat="1" applyFont="1" applyFill="1" applyBorder="1" applyAlignment="1" applyProtection="1"/>
    <xf numFmtId="49" fontId="18" fillId="2" borderId="1" xfId="0" applyNumberFormat="1" applyFont="1" applyFill="1" applyBorder="1" applyAlignment="1" applyProtection="1">
      <alignment horizontal="center" vertical="center"/>
    </xf>
    <xf numFmtId="0" fontId="17" fillId="0" borderId="3" xfId="18" applyFill="1" applyBorder="1" applyAlignment="1">
      <alignment horizontal="left" vertical="center"/>
    </xf>
    <xf numFmtId="0" fontId="17" fillId="0" borderId="3" xfId="18" applyFill="1" applyBorder="1" applyAlignment="1">
      <alignment horizontal="left" vertical="center" wrapText="1"/>
    </xf>
    <xf numFmtId="0" fontId="17" fillId="0" borderId="2" xfId="18" applyFill="1" applyBorder="1" applyAlignment="1">
      <alignment horizontal="left" vertical="center"/>
    </xf>
    <xf numFmtId="0" fontId="19" fillId="0" borderId="3" xfId="0" applyFont="1" applyFill="1" applyBorder="1" applyAlignment="1">
      <alignment horizontal="left" vertical="center"/>
    </xf>
    <xf numFmtId="0" fontId="9" fillId="0" borderId="3" xfId="0" applyFont="1" applyFill="1" applyBorder="1" applyAlignment="1" applyProtection="1">
      <alignment vertical="center"/>
    </xf>
    <xf numFmtId="164" fontId="20" fillId="0" borderId="0" xfId="0" applyNumberFormat="1" applyFont="1" applyAlignment="1"/>
    <xf numFmtId="0" fontId="17" fillId="0" borderId="0" xfId="18"/>
    <xf numFmtId="0" fontId="1" fillId="3" borderId="0" xfId="19" applyFill="1"/>
    <xf numFmtId="0" fontId="1" fillId="4" borderId="0" xfId="19" applyFill="1"/>
    <xf numFmtId="0" fontId="1" fillId="0" borderId="0" xfId="19"/>
    <xf numFmtId="0" fontId="22" fillId="5" borderId="8" xfId="19" applyFont="1" applyFill="1" applyBorder="1" applyAlignment="1"/>
    <xf numFmtId="0" fontId="23" fillId="5" borderId="0" xfId="19" applyFont="1" applyFill="1" applyBorder="1" applyAlignment="1">
      <alignment horizontal="centerContinuous"/>
    </xf>
    <xf numFmtId="0" fontId="24" fillId="5" borderId="11" xfId="19" applyFont="1" applyFill="1" applyBorder="1" applyAlignment="1">
      <alignment horizontal="center" vertical="center"/>
    </xf>
    <xf numFmtId="0" fontId="22" fillId="0" borderId="12" xfId="19" applyFont="1" applyFill="1" applyBorder="1"/>
    <xf numFmtId="0" fontId="22" fillId="6" borderId="13" xfId="19" applyFont="1" applyFill="1" applyBorder="1" applyAlignment="1">
      <alignment horizontal="center"/>
    </xf>
    <xf numFmtId="0" fontId="23" fillId="0" borderId="13" xfId="19" applyFont="1" applyBorder="1" applyAlignment="1">
      <alignment horizontal="center"/>
    </xf>
    <xf numFmtId="0" fontId="22" fillId="0" borderId="14" xfId="19" applyFont="1" applyFill="1" applyBorder="1"/>
    <xf numFmtId="0" fontId="23" fillId="0" borderId="15" xfId="19" applyFont="1" applyBorder="1" applyAlignment="1">
      <alignment horizontal="center"/>
    </xf>
    <xf numFmtId="0" fontId="23" fillId="0" borderId="13" xfId="19" applyFont="1" applyFill="1" applyBorder="1" applyAlignment="1">
      <alignment horizontal="center"/>
    </xf>
    <xf numFmtId="0" fontId="22" fillId="0" borderId="16" xfId="19" applyFont="1" applyFill="1" applyBorder="1"/>
    <xf numFmtId="0" fontId="23" fillId="0" borderId="17" xfId="19" applyFont="1" applyBorder="1" applyAlignment="1">
      <alignment horizontal="center"/>
    </xf>
    <xf numFmtId="37" fontId="23" fillId="0" borderId="0" xfId="19" applyNumberFormat="1" applyFont="1" applyFill="1" applyBorder="1" applyAlignment="1" applyProtection="1"/>
    <xf numFmtId="2" fontId="23" fillId="0" borderId="0" xfId="19" applyNumberFormat="1" applyFont="1" applyFill="1" applyBorder="1" applyAlignment="1" applyProtection="1">
      <alignment horizontal="center"/>
    </xf>
    <xf numFmtId="2" fontId="22" fillId="0" borderId="0" xfId="19" applyNumberFormat="1" applyFont="1" applyFill="1" applyBorder="1" applyAlignment="1" applyProtection="1">
      <alignment horizontal="center"/>
    </xf>
    <xf numFmtId="37" fontId="22" fillId="0" borderId="0" xfId="19" applyNumberFormat="1" applyFont="1" applyFill="1" applyBorder="1" applyAlignment="1" applyProtection="1"/>
    <xf numFmtId="169" fontId="26"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0" fontId="23" fillId="0" borderId="0" xfId="19" applyFont="1" applyAlignment="1">
      <alignment vertical="center" wrapText="1"/>
    </xf>
    <xf numFmtId="0" fontId="1"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7" fillId="0" borderId="3" xfId="18" applyFill="1" applyBorder="1" applyAlignment="1">
      <alignment horizontal="left"/>
    </xf>
    <xf numFmtId="0" fontId="17" fillId="0" borderId="4" xfId="18" applyFill="1" applyBorder="1" applyAlignment="1">
      <alignment vertical="center" wrapText="1"/>
    </xf>
    <xf numFmtId="164" fontId="15" fillId="0" borderId="0" xfId="0" applyNumberFormat="1" applyFont="1" applyAlignment="1">
      <alignment horizontal="center"/>
    </xf>
    <xf numFmtId="0" fontId="16" fillId="0" borderId="0" xfId="0" applyNumberFormat="1" applyFont="1" applyFill="1" applyAlignment="1" applyProtection="1">
      <alignment horizontal="center"/>
    </xf>
    <xf numFmtId="49" fontId="16" fillId="0" borderId="0" xfId="0" applyNumberFormat="1" applyFont="1" applyFill="1" applyAlignment="1" applyProtection="1">
      <alignment horizontal="center"/>
    </xf>
    <xf numFmtId="0" fontId="16" fillId="0" borderId="0" xfId="0" applyFont="1" applyFill="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169" fontId="22" fillId="0" borderId="0" xfId="19" applyNumberFormat="1" applyFont="1" applyFill="1" applyBorder="1" applyAlignment="1" applyProtection="1">
      <alignment horizontal="left" vertical="center" wrapText="1"/>
    </xf>
    <xf numFmtId="0" fontId="23" fillId="0" borderId="0" xfId="19" applyFont="1" applyAlignment="1">
      <alignment vertical="center" wrapText="1"/>
    </xf>
    <xf numFmtId="0" fontId="21" fillId="5" borderId="5" xfId="19" applyFont="1" applyFill="1" applyBorder="1" applyAlignment="1">
      <alignment horizontal="center" vertical="center" wrapText="1"/>
    </xf>
    <xf numFmtId="0" fontId="21" fillId="5" borderId="6" xfId="19" applyFont="1" applyFill="1" applyBorder="1" applyAlignment="1">
      <alignment horizontal="center" vertical="center" wrapText="1"/>
    </xf>
    <xf numFmtId="0" fontId="21" fillId="5" borderId="7" xfId="19" applyFont="1" applyFill="1" applyBorder="1" applyAlignment="1">
      <alignment horizontal="center" vertical="center" wrapText="1"/>
    </xf>
    <xf numFmtId="0" fontId="21" fillId="5" borderId="9" xfId="19" applyFont="1" applyFill="1" applyBorder="1" applyAlignment="1">
      <alignment horizontal="center" vertical="center"/>
    </xf>
    <xf numFmtId="0" fontId="21" fillId="5" borderId="10" xfId="19" applyFont="1" applyFill="1" applyBorder="1" applyAlignment="1">
      <alignment horizontal="center" vertical="center"/>
    </xf>
    <xf numFmtId="0" fontId="21" fillId="5" borderId="5" xfId="19" applyFont="1" applyFill="1" applyBorder="1" applyAlignment="1">
      <alignment horizontal="center" vertical="center"/>
    </xf>
    <xf numFmtId="0" fontId="21" fillId="5" borderId="7" xfId="19" applyFont="1" applyFill="1" applyBorder="1" applyAlignment="1">
      <alignment horizontal="center" vertical="center"/>
    </xf>
    <xf numFmtId="169" fontId="27"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169" fontId="26" fillId="0" borderId="0" xfId="19" applyNumberFormat="1" applyFont="1" applyFill="1" applyBorder="1" applyAlignment="1" applyProtection="1">
      <alignment horizontal="left" vertical="center" wrapText="1"/>
    </xf>
  </cellXfs>
  <cellStyles count="20">
    <cellStyle name="Euro" xfId="4"/>
    <cellStyle name="F2" xfId="5"/>
    <cellStyle name="F3" xfId="6"/>
    <cellStyle name="F4" xfId="7"/>
    <cellStyle name="F5" xfId="8"/>
    <cellStyle name="F6" xfId="9"/>
    <cellStyle name="F7" xfId="10"/>
    <cellStyle name="F8" xfId="11"/>
    <cellStyle name="Hipervínculo" xfId="18" builtinId="8"/>
    <cellStyle name="Hipervínculo 2" xfId="12"/>
    <cellStyle name="Moneda" xfId="1" builtinId="4"/>
    <cellStyle name="Normal" xfId="0" builtinId="0"/>
    <cellStyle name="Normal 2" xfId="13"/>
    <cellStyle name="Normal 3" xfId="14"/>
    <cellStyle name="Normal 4" xfId="19"/>
    <cellStyle name="Porcentaje" xfId="2" builtinId="5"/>
    <cellStyle name="Porcentaje 2" xfId="15"/>
    <cellStyle name="Porcentual 2" xfId="16"/>
    <cellStyle name="Porcentual 3" xfId="17"/>
    <cellStyle name="Porcentu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s>
    <sheetDataSet>
      <sheetData sheetId="0">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grentas.arca.gob.ar/recaudacion.php" TargetMode="External"/><Relationship Id="rId13" Type="http://schemas.openxmlformats.org/officeDocument/2006/relationships/hyperlink" Target="https://finanzas.cba.gov.ar/recaudacion/" TargetMode="External"/><Relationship Id="rId18" Type="http://schemas.openxmlformats.org/officeDocument/2006/relationships/hyperlink" Target="https://www.dgr.misiones.gov.ar/index.php/informacion-fiscal-n/documentacion-y-estadisticas/graficos-de-recaudacion/1705-2021" TargetMode="External"/><Relationship Id="rId3" Type="http://schemas.openxmlformats.org/officeDocument/2006/relationships/hyperlink" Target="https://www.dgrsalta.gov.ar/Inicio/OtrasGestiones/Estadisticas" TargetMode="External"/><Relationship Id="rId21" Type="http://schemas.openxmlformats.org/officeDocument/2006/relationships/hyperlink" Target="https://www.aref.gob.ar/estadistica-tributaria/" TargetMode="External"/><Relationship Id="rId7" Type="http://schemas.openxmlformats.org/officeDocument/2006/relationships/hyperlink" Target="https://www.santafe.gov.ar/index.php/web/content/view/full/238177/(subtema)/116436" TargetMode="External"/><Relationship Id="rId12" Type="http://schemas.openxmlformats.org/officeDocument/2006/relationships/hyperlink" Target="https://atp.chaco.gob.ar/recaudacion" TargetMode="External"/><Relationship Id="rId17" Type="http://schemas.openxmlformats.org/officeDocument/2006/relationships/hyperlink" Target="https://www.rentasjujuy.gob.ar/recaudacion/" TargetMode="External"/><Relationship Id="rId2" Type="http://schemas.openxmlformats.org/officeDocument/2006/relationships/hyperlink" Target="https://rionegro.gov.ar/download/archivos/00014076.pdf" TargetMode="External"/><Relationship Id="rId16" Type="http://schemas.openxmlformats.org/officeDocument/2006/relationships/hyperlink" Target="https://www.gba.gob.ar/hacienda_y_finanzas/direccion_provincial_de_politica_tributaria/recaudacion_provincial" TargetMode="External"/><Relationship Id="rId20" Type="http://schemas.openxmlformats.org/officeDocument/2006/relationships/hyperlink" Target="https://dpip.sanluis.gov.ar/informes/" TargetMode="External"/><Relationship Id="rId1" Type="http://schemas.openxmlformats.org/officeDocument/2006/relationships/hyperlink" Target="https://www.atm.mendoza.gov.ar/portalatm/zoneBottom/datosInteres/recaudacion/recaudacion.jsp" TargetMode="External"/><Relationship Id="rId6" Type="http://schemas.openxmlformats.org/officeDocument/2006/relationships/hyperlink" Target="https://www.formosa.gob.ar/dgr/recaudaciones" TargetMode="External"/><Relationship Id="rId11" Type="http://schemas.openxmlformats.org/officeDocument/2006/relationships/hyperlink" Target="https://agip.gob.ar/informacion-de-utilidad/recaudacion/recaudacion" TargetMode="External"/><Relationship Id="rId5" Type="http://schemas.openxmlformats.org/officeDocument/2006/relationships/hyperlink" Target="https://www.asip.gob.ar/recaudacion/" TargetMode="External"/><Relationship Id="rId15" Type="http://schemas.openxmlformats.org/officeDocument/2006/relationships/hyperlink" Target="https://contaduriageneral.lapampa.gob.ar/ano-2021/141-informe-de-ejecucion-de-recursos-mensual.html" TargetMode="External"/><Relationship Id="rId10" Type="http://schemas.openxmlformats.org/officeDocument/2006/relationships/hyperlink" Target="https://www.dgiplarioja.gob.ar/frontend51/page?1,principal,LR-Informes-de-Recaudacion,O,es,0," TargetMode="External"/><Relationship Id="rId19" Type="http://schemas.openxmlformats.org/officeDocument/2006/relationships/hyperlink" Target="https://dprneuquen.gob.ar/recaudacion-mensual/" TargetMode="External"/><Relationship Id="rId4" Type="http://schemas.openxmlformats.org/officeDocument/2006/relationships/hyperlink" Target="http://www.rentastucuman.gob.ar/nomina/rentastuc2/nwx1ut2pa3lo/recaudacion/recaudacion_2021.pdf" TargetMode="External"/><Relationship Id="rId9" Type="http://schemas.openxmlformats.org/officeDocument/2006/relationships/hyperlink" Target="https://www.entrerios.gov.ar/dafee/index.php?codigo=3&amp;codsubmenu=82&amp;menu=menu&amp;modulo=indetalle3" TargetMode="External"/><Relationship Id="rId14" Type="http://schemas.openxmlformats.org/officeDocument/2006/relationships/hyperlink" Target="http://recaudacionrentas.sanjuan.gob.ar/" TargetMode="External"/><Relationship Id="rId22"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Q48"/>
  <sheetViews>
    <sheetView showGridLines="0" zoomScale="80" workbookViewId="0">
      <pane xSplit="2" ySplit="7" topLeftCell="C17" activePane="bottomRight" state="frozen"/>
      <selection activeCell="M16" sqref="M16"/>
      <selection pane="topRight" activeCell="M16" sqref="M16"/>
      <selection pane="bottomLeft" activeCell="M16" sqref="M16"/>
      <selection pane="bottomRight" activeCell="N28" sqref="N28"/>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7109375" bestFit="1" customWidth="1"/>
    <col min="12" max="15" width="15" customWidth="1"/>
  </cols>
  <sheetData>
    <row r="1" spans="2:17" ht="20.25" customHeight="1" x14ac:dyDescent="0.25">
      <c r="B1" s="1"/>
      <c r="C1" s="2"/>
      <c r="D1" s="3"/>
      <c r="E1" s="3"/>
      <c r="F1" s="3"/>
      <c r="G1" s="3"/>
      <c r="H1" s="3"/>
      <c r="I1" s="3"/>
      <c r="K1" s="4"/>
    </row>
    <row r="2" spans="2:17" ht="20.25" customHeight="1" x14ac:dyDescent="0.25">
      <c r="B2" s="81" t="s">
        <v>0</v>
      </c>
      <c r="C2" s="81"/>
      <c r="D2" s="81"/>
      <c r="E2" s="81"/>
      <c r="F2" s="81"/>
      <c r="G2" s="81"/>
      <c r="H2" s="81"/>
      <c r="I2" s="81"/>
      <c r="J2" s="81"/>
      <c r="K2" s="81"/>
      <c r="L2" s="81"/>
      <c r="M2" s="81"/>
      <c r="N2" s="81"/>
      <c r="O2" s="81"/>
    </row>
    <row r="3" spans="2:17" ht="20.25" customHeight="1" x14ac:dyDescent="0.25">
      <c r="B3" s="82">
        <v>2021</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39904.638705340003</v>
      </c>
      <c r="D8" s="38">
        <v>37375.088638610003</v>
      </c>
      <c r="E8" s="38">
        <v>39910.550046659999</v>
      </c>
      <c r="F8" s="38">
        <v>45490.535455839999</v>
      </c>
      <c r="G8" s="38">
        <v>44892.716999999997</v>
      </c>
      <c r="H8" s="38">
        <v>48785.994780000001</v>
      </c>
      <c r="I8" s="38">
        <v>50894.685682060001</v>
      </c>
      <c r="J8" s="38">
        <v>47018.899671879997</v>
      </c>
      <c r="K8" s="38">
        <v>48281.049070959998</v>
      </c>
      <c r="L8" s="38">
        <v>55248.688450729998</v>
      </c>
      <c r="M8" s="38">
        <v>60270.927000000003</v>
      </c>
      <c r="N8" s="38">
        <v>61099.982000000004</v>
      </c>
      <c r="O8" s="39">
        <f>SUM(C8:N8)</f>
        <v>579173.75650208013</v>
      </c>
      <c r="P8" s="9"/>
      <c r="Q8" s="10"/>
    </row>
    <row r="9" spans="2:17" s="14" customFormat="1" ht="20.25" customHeight="1" x14ac:dyDescent="0.25">
      <c r="B9" s="40" t="s">
        <v>15</v>
      </c>
      <c r="C9" s="41">
        <v>554.81843403999994</v>
      </c>
      <c r="D9" s="41">
        <v>511.45737088999999</v>
      </c>
      <c r="E9" s="41">
        <v>517.09</v>
      </c>
      <c r="F9" s="41">
        <v>756.23800000000006</v>
      </c>
      <c r="G9" s="41">
        <v>582.28470870000001</v>
      </c>
      <c r="H9" s="41">
        <v>666.34334060000003</v>
      </c>
      <c r="I9" s="41">
        <v>708.16454878000002</v>
      </c>
      <c r="J9" s="41">
        <v>772.26718117999997</v>
      </c>
      <c r="K9" s="41">
        <v>879.47588181000003</v>
      </c>
      <c r="L9" s="41">
        <v>0</v>
      </c>
      <c r="M9" s="41">
        <v>0</v>
      </c>
      <c r="N9" s="41">
        <v>0</v>
      </c>
      <c r="O9" s="42">
        <f t="shared" ref="O9:O31" si="0">SUM(C9:N9)</f>
        <v>5948.1394660000005</v>
      </c>
      <c r="P9" s="12"/>
      <c r="Q9" s="13"/>
    </row>
    <row r="10" spans="2:17" s="14" customFormat="1" ht="20.25" customHeight="1" x14ac:dyDescent="0.25">
      <c r="B10" s="40" t="s">
        <v>16</v>
      </c>
      <c r="C10" s="41">
        <v>9863</v>
      </c>
      <c r="D10" s="41">
        <v>9188</v>
      </c>
      <c r="E10" s="41">
        <v>9503</v>
      </c>
      <c r="F10" s="41">
        <v>10315</v>
      </c>
      <c r="G10" s="41">
        <v>10524</v>
      </c>
      <c r="H10" s="41">
        <v>11203</v>
      </c>
      <c r="I10" s="41">
        <v>11781</v>
      </c>
      <c r="J10" s="41">
        <v>12741</v>
      </c>
      <c r="K10" s="41">
        <v>13393</v>
      </c>
      <c r="L10" s="41">
        <v>12811</v>
      </c>
      <c r="M10" s="41">
        <v>14678</v>
      </c>
      <c r="N10" s="41">
        <v>15152</v>
      </c>
      <c r="O10" s="42">
        <f t="shared" si="0"/>
        <v>141152</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1392.452241</v>
      </c>
      <c r="D12" s="41">
        <v>1268.713432</v>
      </c>
      <c r="E12" s="41">
        <v>1307.192131</v>
      </c>
      <c r="F12" s="41">
        <v>1478.2360000000001</v>
      </c>
      <c r="G12" s="41">
        <v>1531.4570000000001</v>
      </c>
      <c r="H12" s="41">
        <v>1651.1908719999999</v>
      </c>
      <c r="I12" s="41">
        <v>1855.367</v>
      </c>
      <c r="J12" s="41">
        <v>1918.7056689999999</v>
      </c>
      <c r="K12" s="41">
        <v>1930.4674399999999</v>
      </c>
      <c r="L12" s="41">
        <v>2016.932957</v>
      </c>
      <c r="M12" s="41">
        <v>2105.9570520000002</v>
      </c>
      <c r="N12" s="41">
        <v>2199.7188900000001</v>
      </c>
      <c r="O12" s="42">
        <f t="shared" si="0"/>
        <v>20656.390684000002</v>
      </c>
      <c r="P12" s="12"/>
      <c r="Q12" s="13"/>
    </row>
    <row r="13" spans="2:17" s="14" customFormat="1" ht="20.25" customHeight="1" x14ac:dyDescent="0.25">
      <c r="B13" s="40" t="s">
        <v>93</v>
      </c>
      <c r="C13" s="41">
        <v>1646.26616214</v>
      </c>
      <c r="D13" s="41">
        <v>1676.9250026700001</v>
      </c>
      <c r="E13" s="41">
        <v>1874.5001869499999</v>
      </c>
      <c r="F13" s="41">
        <v>2081.2157633800002</v>
      </c>
      <c r="G13" s="41">
        <v>2208.427201</v>
      </c>
      <c r="H13" s="41">
        <v>2263.6489890600001</v>
      </c>
      <c r="I13" s="41">
        <v>2466.21087893</v>
      </c>
      <c r="J13" s="41">
        <v>2471.00423636</v>
      </c>
      <c r="K13" s="41">
        <v>2594.0785837199996</v>
      </c>
      <c r="L13" s="41">
        <v>2501.04804023</v>
      </c>
      <c r="M13" s="41">
        <v>2619.7291209999999</v>
      </c>
      <c r="N13" s="41">
        <v>2665.5314499400001</v>
      </c>
      <c r="O13" s="42">
        <f t="shared" si="0"/>
        <v>27068.585615379998</v>
      </c>
      <c r="P13" s="12"/>
      <c r="Q13" s="13"/>
    </row>
    <row r="14" spans="2:17" s="14" customFormat="1" ht="20.25" customHeight="1" x14ac:dyDescent="0.25">
      <c r="B14" s="40" t="s">
        <v>20</v>
      </c>
      <c r="C14" s="41">
        <v>2652.9075189999999</v>
      </c>
      <c r="D14" s="41">
        <v>2611.1443490000001</v>
      </c>
      <c r="E14" s="41">
        <v>2496.8153900000002</v>
      </c>
      <c r="F14" s="41">
        <v>2932.0939979999998</v>
      </c>
      <c r="G14" s="41">
        <v>2990.4346700000001</v>
      </c>
      <c r="H14" s="41">
        <v>3124.3942910000001</v>
      </c>
      <c r="I14" s="41">
        <v>3425.953399</v>
      </c>
      <c r="J14" s="41">
        <v>3806.9973420000001</v>
      </c>
      <c r="K14" s="41">
        <v>3780.1423009999999</v>
      </c>
      <c r="L14" s="41">
        <v>3893.671124</v>
      </c>
      <c r="M14" s="41">
        <v>4060.3780000000002</v>
      </c>
      <c r="N14" s="41">
        <v>4207.4134979999999</v>
      </c>
      <c r="O14" s="42">
        <f t="shared" si="0"/>
        <v>39982.345881000001</v>
      </c>
      <c r="P14" s="12"/>
      <c r="Q14" s="13"/>
    </row>
    <row r="15" spans="2:17" s="14" customFormat="1" ht="20.25" customHeight="1" x14ac:dyDescent="0.25">
      <c r="B15" s="40" t="s">
        <v>21</v>
      </c>
      <c r="C15" s="41">
        <v>519.42801308999992</v>
      </c>
      <c r="D15" s="41">
        <v>484.96915646999997</v>
      </c>
      <c r="E15" s="41">
        <v>591.66242597999997</v>
      </c>
      <c r="F15" s="41">
        <v>613.71386839000002</v>
      </c>
      <c r="G15" s="41">
        <v>630.29768378999995</v>
      </c>
      <c r="H15" s="41">
        <v>614.01075000000003</v>
      </c>
      <c r="I15" s="41">
        <v>669.41392902999996</v>
      </c>
      <c r="J15" s="41">
        <v>787.52790160999996</v>
      </c>
      <c r="K15" s="41">
        <v>835.73335336000002</v>
      </c>
      <c r="L15" s="41">
        <v>825.57667688000004</v>
      </c>
      <c r="M15" s="41">
        <v>905.03399999999999</v>
      </c>
      <c r="N15" s="41">
        <v>904.57667408999998</v>
      </c>
      <c r="O15" s="42">
        <f t="shared" si="0"/>
        <v>8381.9444326900011</v>
      </c>
      <c r="P15" s="12"/>
      <c r="Q15" s="13"/>
    </row>
    <row r="16" spans="2:17" s="14" customFormat="1" ht="20.25" customHeight="1" x14ac:dyDescent="0.25">
      <c r="B16" s="40" t="s">
        <v>22</v>
      </c>
      <c r="C16" s="41">
        <v>821.65499999999997</v>
      </c>
      <c r="D16" s="41">
        <v>820.61699999999996</v>
      </c>
      <c r="E16" s="41">
        <v>869.66632800000002</v>
      </c>
      <c r="F16" s="41">
        <v>994.072003</v>
      </c>
      <c r="G16" s="41">
        <v>957.03733399999999</v>
      </c>
      <c r="H16" s="41">
        <v>1063.187725</v>
      </c>
      <c r="I16" s="41">
        <v>1131.8250129999999</v>
      </c>
      <c r="J16" s="41">
        <v>1215.8946780000001</v>
      </c>
      <c r="K16" s="41">
        <v>1257.943156</v>
      </c>
      <c r="L16" s="41">
        <v>1332.0639269999999</v>
      </c>
      <c r="M16" s="41">
        <v>1408.157406</v>
      </c>
      <c r="N16" s="41">
        <v>1422.761471</v>
      </c>
      <c r="O16" s="42">
        <f t="shared" si="0"/>
        <v>13294.881040999999</v>
      </c>
      <c r="P16" s="12"/>
      <c r="Q16" s="13"/>
    </row>
    <row r="17" spans="2:17" s="11" customFormat="1" ht="20.25" customHeight="1" x14ac:dyDescent="0.25">
      <c r="B17" s="40" t="s">
        <v>23</v>
      </c>
      <c r="C17" s="41">
        <v>1216.1569927200001</v>
      </c>
      <c r="D17" s="41">
        <v>1182.4381020000001</v>
      </c>
      <c r="E17" s="41">
        <v>1142.603112</v>
      </c>
      <c r="F17" s="41">
        <v>1343.06625768</v>
      </c>
      <c r="G17" s="41">
        <v>1391.24782028</v>
      </c>
      <c r="H17" s="41">
        <v>1539.8492257400001</v>
      </c>
      <c r="I17" s="41">
        <v>1626.8518795800001</v>
      </c>
      <c r="J17" s="41">
        <v>1654.2336568400001</v>
      </c>
      <c r="K17" s="41">
        <v>1693.19133345</v>
      </c>
      <c r="L17" s="41">
        <v>1739.7719602</v>
      </c>
      <c r="M17" s="41">
        <v>0</v>
      </c>
      <c r="N17" s="41">
        <v>0</v>
      </c>
      <c r="O17" s="42">
        <f t="shared" si="0"/>
        <v>14529.410340490002</v>
      </c>
      <c r="P17" s="9"/>
      <c r="Q17" s="10"/>
    </row>
    <row r="18" spans="2:17" s="14" customFormat="1" ht="20.25" customHeight="1" x14ac:dyDescent="0.25">
      <c r="B18" s="40" t="s">
        <v>24</v>
      </c>
      <c r="C18" s="41">
        <v>419.90606527</v>
      </c>
      <c r="D18" s="41">
        <v>402.42024987999997</v>
      </c>
      <c r="E18" s="41">
        <v>424.23782711000001</v>
      </c>
      <c r="F18" s="41">
        <v>490.31943538000002</v>
      </c>
      <c r="G18" s="41">
        <v>426.43465992</v>
      </c>
      <c r="H18" s="41">
        <v>481.06801876999987</v>
      </c>
      <c r="I18" s="41">
        <v>492.14744245999998</v>
      </c>
      <c r="J18" s="41">
        <v>517.23700744999996</v>
      </c>
      <c r="K18" s="41">
        <v>551.11384301300006</v>
      </c>
      <c r="L18" s="41">
        <v>573.60488487999999</v>
      </c>
      <c r="M18" s="41">
        <v>610.74203060000002</v>
      </c>
      <c r="N18" s="41">
        <v>706.79566871000009</v>
      </c>
      <c r="O18" s="42">
        <f t="shared" si="0"/>
        <v>6096.0271334430008</v>
      </c>
      <c r="P18" s="12"/>
      <c r="Q18" s="13"/>
    </row>
    <row r="19" spans="2:17" s="14" customFormat="1" ht="20.25" customHeight="1" x14ac:dyDescent="0.25">
      <c r="B19" s="40" t="s">
        <v>25</v>
      </c>
      <c r="C19" s="41">
        <v>4210.333243</v>
      </c>
      <c r="D19" s="41">
        <v>4035.920118</v>
      </c>
      <c r="E19" s="41">
        <v>3969.1979219999998</v>
      </c>
      <c r="F19" s="41">
        <v>4446.8006379999997</v>
      </c>
      <c r="G19" s="41">
        <v>4285.918498</v>
      </c>
      <c r="H19" s="41">
        <v>4477.2594730000001</v>
      </c>
      <c r="I19" s="41">
        <v>4653.1124140000002</v>
      </c>
      <c r="J19" s="41">
        <v>4977.7821519999998</v>
      </c>
      <c r="K19" s="41">
        <v>5349.0906720000003</v>
      </c>
      <c r="L19" s="41">
        <v>5368.8961639999998</v>
      </c>
      <c r="M19" s="41">
        <v>5800.0186640000002</v>
      </c>
      <c r="N19" s="41">
        <v>6548.1780689999996</v>
      </c>
      <c r="O19" s="42">
        <f t="shared" si="0"/>
        <v>58122.508027000003</v>
      </c>
      <c r="P19" s="12"/>
      <c r="Q19" s="13"/>
    </row>
    <row r="20" spans="2:17" s="14" customFormat="1" ht="20.25" customHeight="1" x14ac:dyDescent="0.25">
      <c r="B20" s="40" t="s">
        <v>26</v>
      </c>
      <c r="C20" s="41">
        <v>3904.17246032</v>
      </c>
      <c r="D20" s="41">
        <v>3691.2344276499998</v>
      </c>
      <c r="E20" s="41">
        <v>3943.4764539799999</v>
      </c>
      <c r="F20" s="41">
        <v>4638.6941743899997</v>
      </c>
      <c r="G20" s="41">
        <v>4807.6848293900002</v>
      </c>
      <c r="H20" s="41">
        <v>4793.6770676400001</v>
      </c>
      <c r="I20" s="41">
        <v>4864.3209346100002</v>
      </c>
      <c r="J20" s="41">
        <v>5287.8242319999999</v>
      </c>
      <c r="K20" s="41">
        <v>5834.3868239100002</v>
      </c>
      <c r="L20" s="41">
        <v>5854.0503840600004</v>
      </c>
      <c r="M20" s="41">
        <v>6088.5815000000002</v>
      </c>
      <c r="N20" s="41">
        <v>6570.4161063600004</v>
      </c>
      <c r="O20" s="42">
        <f>SUM(C20:N20)</f>
        <v>60278.519394310002</v>
      </c>
      <c r="P20" s="15"/>
      <c r="Q20" s="13"/>
    </row>
    <row r="21" spans="2:17" s="14" customFormat="1" ht="20.25" customHeight="1" x14ac:dyDescent="0.25">
      <c r="B21" s="40" t="s">
        <v>27</v>
      </c>
      <c r="C21" s="41">
        <v>4271.77234563</v>
      </c>
      <c r="D21" s="41">
        <v>4113.2137252900002</v>
      </c>
      <c r="E21" s="41">
        <v>4468.1009431100001</v>
      </c>
      <c r="F21" s="41">
        <v>4705.3100000000004</v>
      </c>
      <c r="G21" s="41">
        <v>4421.8879999999999</v>
      </c>
      <c r="H21" s="41">
        <v>4922.142398</v>
      </c>
      <c r="I21" s="41">
        <v>5373.5531915399997</v>
      </c>
      <c r="J21" s="41">
        <v>5762.6490000000003</v>
      </c>
      <c r="K21" s="41">
        <v>6127.6420841099998</v>
      </c>
      <c r="L21" s="41">
        <v>5759.97018579</v>
      </c>
      <c r="M21" s="41">
        <v>5900.1289999999999</v>
      </c>
      <c r="N21" s="41">
        <v>6442.8567460000004</v>
      </c>
      <c r="O21" s="42">
        <f t="shared" si="0"/>
        <v>62269.227619469995</v>
      </c>
      <c r="P21" s="15"/>
      <c r="Q21" s="13"/>
    </row>
    <row r="22" spans="2:17" s="14" customFormat="1" ht="20.25" customHeight="1" x14ac:dyDescent="0.25">
      <c r="B22" s="40" t="s">
        <v>28</v>
      </c>
      <c r="C22" s="41">
        <v>1633.00512811</v>
      </c>
      <c r="D22" s="41">
        <v>1548.6703185599999</v>
      </c>
      <c r="E22" s="41">
        <v>1600.6632611700002</v>
      </c>
      <c r="F22" s="41">
        <v>1752.9541055100001</v>
      </c>
      <c r="G22" s="41">
        <v>1698.31457744</v>
      </c>
      <c r="H22" s="41">
        <v>1650.68273256</v>
      </c>
      <c r="I22" s="41">
        <v>1939.2048076900001</v>
      </c>
      <c r="J22" s="41">
        <v>2002.85119233</v>
      </c>
      <c r="K22" s="41">
        <v>1960.4477227899999</v>
      </c>
      <c r="L22" s="41">
        <v>2075.7054224200001</v>
      </c>
      <c r="M22" s="41">
        <v>2418.6790000000001</v>
      </c>
      <c r="N22" s="41">
        <v>2404.1228526700002</v>
      </c>
      <c r="O22" s="42">
        <f t="shared" si="0"/>
        <v>22685.301121250002</v>
      </c>
      <c r="P22" s="15"/>
      <c r="Q22" s="13"/>
    </row>
    <row r="23" spans="2:17" s="14" customFormat="1" ht="20.25" customHeight="1" x14ac:dyDescent="0.25">
      <c r="B23" s="40" t="s">
        <v>29</v>
      </c>
      <c r="C23" s="41">
        <v>2399.9252087</v>
      </c>
      <c r="D23" s="41">
        <v>2250.6825721300002</v>
      </c>
      <c r="E23" s="41">
        <v>2330.15942524</v>
      </c>
      <c r="F23" s="41">
        <v>2588.4161524900001</v>
      </c>
      <c r="G23" s="41">
        <v>2668.3587855599999</v>
      </c>
      <c r="H23" s="41">
        <v>2987.1065092200001</v>
      </c>
      <c r="I23" s="41">
        <v>3136.6788527399999</v>
      </c>
      <c r="J23" s="41">
        <v>3647.6880000000001</v>
      </c>
      <c r="K23" s="41">
        <v>4046.9217505500001</v>
      </c>
      <c r="L23" s="41">
        <v>3849.5533081100002</v>
      </c>
      <c r="M23" s="41">
        <v>3793.0974939499997</v>
      </c>
      <c r="N23" s="41">
        <v>3710.5674352399997</v>
      </c>
      <c r="O23" s="42">
        <f t="shared" si="0"/>
        <v>37409.155493930004</v>
      </c>
      <c r="P23" s="15"/>
      <c r="Q23" s="13"/>
    </row>
    <row r="24" spans="2:17" s="14" customFormat="1" ht="20.25" customHeight="1" x14ac:dyDescent="0.25">
      <c r="B24" s="40" t="s">
        <v>30</v>
      </c>
      <c r="C24" s="41">
        <v>889.68217400000003</v>
      </c>
      <c r="D24" s="41">
        <v>793.54003299999999</v>
      </c>
      <c r="E24" s="41">
        <v>839.70529099999999</v>
      </c>
      <c r="F24" s="41">
        <v>1000.562564</v>
      </c>
      <c r="G24" s="41">
        <v>918.96755099999996</v>
      </c>
      <c r="H24" s="41">
        <v>1022.319171</v>
      </c>
      <c r="I24" s="41">
        <v>1077.0009070000001</v>
      </c>
      <c r="J24" s="41">
        <v>1094.1197890000001</v>
      </c>
      <c r="K24" s="41">
        <v>1205.1049129999999</v>
      </c>
      <c r="L24" s="41">
        <v>1214.7657839999999</v>
      </c>
      <c r="M24" s="41">
        <v>1315.36</v>
      </c>
      <c r="N24" s="41">
        <v>1271.2764099999999</v>
      </c>
      <c r="O24" s="42">
        <f t="shared" si="0"/>
        <v>12642.404586999999</v>
      </c>
      <c r="P24" s="15"/>
      <c r="Q24" s="13"/>
    </row>
    <row r="25" spans="2:17" s="14" customFormat="1" ht="20.25" customHeight="1" x14ac:dyDescent="0.25">
      <c r="B25" s="40" t="s">
        <v>31</v>
      </c>
      <c r="C25" s="41">
        <v>1044.28111279</v>
      </c>
      <c r="D25" s="41">
        <v>951.34451826999998</v>
      </c>
      <c r="E25" s="41">
        <v>956.98222921000001</v>
      </c>
      <c r="F25" s="41">
        <v>1088.4344484799999</v>
      </c>
      <c r="G25" s="41">
        <v>1069.43527034</v>
      </c>
      <c r="H25" s="41">
        <v>1165.30711836</v>
      </c>
      <c r="I25" s="41">
        <v>1248.5533670299999</v>
      </c>
      <c r="J25" s="41">
        <v>1352.52047584</v>
      </c>
      <c r="K25" s="41">
        <v>1359.3444393</v>
      </c>
      <c r="L25" s="41">
        <v>1462.77398427</v>
      </c>
      <c r="M25" s="41">
        <v>1520.277</v>
      </c>
      <c r="N25" s="41">
        <v>1595.7874654000002</v>
      </c>
      <c r="O25" s="42">
        <f t="shared" si="0"/>
        <v>14815.04142929</v>
      </c>
      <c r="P25" s="15"/>
      <c r="Q25" s="13"/>
    </row>
    <row r="26" spans="2:17" s="14" customFormat="1" ht="20.25" customHeight="1" x14ac:dyDescent="0.25">
      <c r="B26" s="40" t="s">
        <v>32</v>
      </c>
      <c r="C26" s="41">
        <v>1379.34545097</v>
      </c>
      <c r="D26" s="41">
        <v>1244.3983660599999</v>
      </c>
      <c r="E26" s="41">
        <v>1337.15687095</v>
      </c>
      <c r="F26" s="41">
        <v>1557.755211013</v>
      </c>
      <c r="G26" s="41">
        <v>1557.6543074199999</v>
      </c>
      <c r="H26" s="41">
        <v>1602.6066008400001</v>
      </c>
      <c r="I26" s="41">
        <v>1708.54827133</v>
      </c>
      <c r="J26" s="41">
        <v>1883.31677988</v>
      </c>
      <c r="K26" s="41">
        <v>1943.0303537899999</v>
      </c>
      <c r="L26" s="41">
        <v>2022.7012454400001</v>
      </c>
      <c r="M26" s="41">
        <v>2118.5839999999998</v>
      </c>
      <c r="N26" s="41">
        <v>2214.1324483899998</v>
      </c>
      <c r="O26" s="42">
        <f t="shared" si="0"/>
        <v>20569.229906082997</v>
      </c>
      <c r="P26" s="15"/>
      <c r="Q26" s="13"/>
    </row>
    <row r="27" spans="2:17" s="14" customFormat="1" ht="20.25" customHeight="1" x14ac:dyDescent="0.25">
      <c r="B27" s="40" t="s">
        <v>33</v>
      </c>
      <c r="C27" s="41">
        <v>9153.3700000000008</v>
      </c>
      <c r="D27" s="41">
        <v>8449.2999999999993</v>
      </c>
      <c r="E27" s="41">
        <v>8785.24</v>
      </c>
      <c r="F27" s="41">
        <v>9782.6299999999992</v>
      </c>
      <c r="G27" s="41">
        <v>10627.13</v>
      </c>
      <c r="H27" s="41">
        <v>11079.17</v>
      </c>
      <c r="I27" s="41">
        <v>11415.9</v>
      </c>
      <c r="J27" s="41">
        <v>11975.48</v>
      </c>
      <c r="K27" s="41">
        <v>12622</v>
      </c>
      <c r="L27" s="41">
        <v>12636.59</v>
      </c>
      <c r="M27" s="41">
        <v>14047.55</v>
      </c>
      <c r="N27" s="41">
        <v>14317.62</v>
      </c>
      <c r="O27" s="42">
        <f t="shared" si="0"/>
        <v>134891.97999999998</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3471.8497299999999</v>
      </c>
      <c r="D29" s="41">
        <v>3096.8424439999999</v>
      </c>
      <c r="E29" s="41">
        <v>3164.2679990000001</v>
      </c>
      <c r="F29" s="41">
        <v>3653.1424729999999</v>
      </c>
      <c r="G29" s="41">
        <v>3671.1847269999998</v>
      </c>
      <c r="H29" s="41">
        <v>3914.0273910000001</v>
      </c>
      <c r="I29" s="41">
        <v>4244.5361709999997</v>
      </c>
      <c r="J29" s="41">
        <v>4534.3040000000001</v>
      </c>
      <c r="K29" s="41">
        <v>4668.7120619999996</v>
      </c>
      <c r="L29" s="41">
        <v>4744.9012819999998</v>
      </c>
      <c r="M29" s="41">
        <v>5222.4449999999997</v>
      </c>
      <c r="N29" s="41">
        <v>5095.5783810000003</v>
      </c>
      <c r="O29" s="42">
        <f t="shared" si="0"/>
        <v>49481.791659999995</v>
      </c>
      <c r="P29" s="12"/>
      <c r="Q29" s="13"/>
    </row>
    <row r="30" spans="2:17" s="14" customFormat="1" ht="20.25" customHeight="1" x14ac:dyDescent="0.25">
      <c r="B30" s="40" t="s">
        <v>36</v>
      </c>
      <c r="C30" s="41">
        <v>749.39672647999998</v>
      </c>
      <c r="D30" s="41">
        <v>658.6</v>
      </c>
      <c r="E30" s="41">
        <v>685.30000000000007</v>
      </c>
      <c r="F30" s="41">
        <v>872.4</v>
      </c>
      <c r="G30" s="41">
        <v>746.2</v>
      </c>
      <c r="H30" s="41">
        <v>824.6</v>
      </c>
      <c r="I30" s="41">
        <v>839.40000000000009</v>
      </c>
      <c r="J30" s="41">
        <v>991.6</v>
      </c>
      <c r="K30" s="41">
        <v>990.2</v>
      </c>
      <c r="L30" s="41">
        <v>971.09999999999991</v>
      </c>
      <c r="M30" s="41">
        <v>950.79206350999993</v>
      </c>
      <c r="N30" s="41">
        <v>978.08116735999988</v>
      </c>
      <c r="O30" s="42">
        <f t="shared" si="0"/>
        <v>10257.669957350001</v>
      </c>
      <c r="P30" s="12"/>
      <c r="Q30" s="13"/>
    </row>
    <row r="31" spans="2:17" s="14" customFormat="1" ht="20.25" customHeight="1" x14ac:dyDescent="0.25">
      <c r="B31" s="45" t="s">
        <v>37</v>
      </c>
      <c r="C31" s="46">
        <v>28177.9</v>
      </c>
      <c r="D31" s="46">
        <v>27902.5</v>
      </c>
      <c r="E31" s="46">
        <v>26120.9</v>
      </c>
      <c r="F31" s="46">
        <v>29916.1</v>
      </c>
      <c r="G31" s="46">
        <v>32532</v>
      </c>
      <c r="H31" s="46">
        <v>33075.599999999999</v>
      </c>
      <c r="I31" s="46">
        <v>34552.800000000003</v>
      </c>
      <c r="J31" s="46">
        <v>36424.6</v>
      </c>
      <c r="K31" s="46">
        <v>38149.599999999999</v>
      </c>
      <c r="L31" s="46">
        <v>39851.4</v>
      </c>
      <c r="M31" s="46">
        <v>42764.9</v>
      </c>
      <c r="N31" s="46">
        <v>44439</v>
      </c>
      <c r="O31" s="47">
        <f t="shared" si="0"/>
        <v>413907.30000000005</v>
      </c>
      <c r="P31" s="12"/>
      <c r="Q31" s="13"/>
    </row>
    <row r="32" spans="2:17" ht="22.5" customHeight="1" x14ac:dyDescent="0.25">
      <c r="B32" s="43" t="s">
        <v>13</v>
      </c>
      <c r="C32" s="44">
        <f>SUM(C8:C31)</f>
        <v>120276.2627126</v>
      </c>
      <c r="D32" s="44">
        <f t="shared" ref="D32:O32" si="1">SUM(D8:D31)</f>
        <v>114258.01982448001</v>
      </c>
      <c r="E32" s="44">
        <f t="shared" si="1"/>
        <v>116838.46784336001</v>
      </c>
      <c r="F32" s="44">
        <f t="shared" si="1"/>
        <v>132497.69054855299</v>
      </c>
      <c r="G32" s="44">
        <f t="shared" si="1"/>
        <v>135139.07462383999</v>
      </c>
      <c r="H32" s="44">
        <f t="shared" si="1"/>
        <v>142907.18645379</v>
      </c>
      <c r="I32" s="44">
        <f t="shared" si="1"/>
        <v>150105.22868977999</v>
      </c>
      <c r="J32" s="44">
        <f t="shared" si="1"/>
        <v>152838.50296537002</v>
      </c>
      <c r="K32" s="44">
        <f t="shared" si="1"/>
        <v>159452.67578476301</v>
      </c>
      <c r="L32" s="44">
        <f t="shared" si="1"/>
        <v>166754.76578100998</v>
      </c>
      <c r="M32" s="44">
        <f t="shared" si="1"/>
        <v>178599.33833105999</v>
      </c>
      <c r="N32" s="44">
        <f t="shared" si="1"/>
        <v>183946.39673316001</v>
      </c>
      <c r="O32" s="44">
        <f t="shared" si="1"/>
        <v>1753613.6102917665</v>
      </c>
      <c r="P32" s="12"/>
    </row>
    <row r="33" spans="2:15" ht="16.5" customHeight="1" x14ac:dyDescent="0.2">
      <c r="B33" s="16"/>
      <c r="C33" s="16"/>
      <c r="D33" s="16"/>
      <c r="E33" s="16"/>
      <c r="F33" s="17"/>
      <c r="G33" s="17"/>
      <c r="H33" s="17"/>
      <c r="I33" s="17"/>
      <c r="J33" s="18"/>
      <c r="K33" s="18"/>
      <c r="L33" s="18"/>
      <c r="M33" s="18"/>
      <c r="N33" s="18"/>
    </row>
    <row r="34" spans="2:15" ht="12.75" customHeight="1" x14ac:dyDescent="0.2">
      <c r="B34" s="78" t="s">
        <v>94</v>
      </c>
      <c r="C34" s="77"/>
      <c r="D34" s="77"/>
      <c r="E34" s="77"/>
      <c r="F34" s="77"/>
      <c r="G34" s="77"/>
      <c r="H34" s="77"/>
      <c r="I34" s="77"/>
      <c r="J34" s="77"/>
      <c r="K34" s="77"/>
      <c r="L34" s="77"/>
      <c r="M34" s="77"/>
      <c r="N34" s="77"/>
      <c r="O34" s="77"/>
    </row>
    <row r="35" spans="2:15" ht="14.25" customHeight="1" x14ac:dyDescent="0.2">
      <c r="C35" s="19"/>
    </row>
    <row r="36" spans="2:15" ht="14.25" customHeight="1" x14ac:dyDescent="0.2">
      <c r="C36" s="20"/>
      <c r="E36" s="20"/>
      <c r="F36" s="20"/>
    </row>
    <row r="37" spans="2:15" x14ac:dyDescent="0.2">
      <c r="B37" s="21"/>
      <c r="C37" s="22"/>
      <c r="D37" s="22"/>
      <c r="E37" s="22"/>
      <c r="F37" s="22"/>
      <c r="G37" s="22"/>
      <c r="H37" s="22"/>
      <c r="I37" s="22"/>
      <c r="J37" s="22"/>
      <c r="K37" s="22"/>
      <c r="L37" s="22"/>
      <c r="M37" s="22"/>
      <c r="N37" s="22"/>
      <c r="O37" s="22"/>
    </row>
    <row r="38" spans="2:15" x14ac:dyDescent="0.2">
      <c r="B38" s="21"/>
      <c r="C38" s="22"/>
      <c r="D38" s="22"/>
      <c r="E38" s="22"/>
    </row>
    <row r="39" spans="2:15" ht="20.25" x14ac:dyDescent="0.3">
      <c r="B39" s="21"/>
      <c r="C39" s="22"/>
      <c r="D39" s="22"/>
      <c r="E39" s="22"/>
      <c r="F39" s="23"/>
    </row>
    <row r="40" spans="2:15" x14ac:dyDescent="0.2">
      <c r="B40" s="21"/>
      <c r="C40" s="22"/>
      <c r="D40" s="22"/>
      <c r="E40" s="22"/>
    </row>
    <row r="41" spans="2:15" ht="14.25" x14ac:dyDescent="0.2">
      <c r="B41" s="21"/>
      <c r="C41" s="24"/>
      <c r="D41" s="24"/>
      <c r="E41" s="24"/>
    </row>
    <row r="42" spans="2:15" x14ac:dyDescent="0.2">
      <c r="C42" s="25"/>
      <c r="D42" s="25"/>
      <c r="E42" s="25"/>
    </row>
    <row r="43" spans="2:15" x14ac:dyDescent="0.2">
      <c r="C43" s="26"/>
      <c r="D43" s="27"/>
      <c r="E43" s="27"/>
    </row>
    <row r="44" spans="2:15" x14ac:dyDescent="0.2">
      <c r="C44" s="27"/>
      <c r="D44" s="27"/>
      <c r="E44" s="27"/>
    </row>
    <row r="45" spans="2:15" x14ac:dyDescent="0.2">
      <c r="C45" s="27"/>
      <c r="D45" s="27"/>
      <c r="E45" s="27"/>
    </row>
    <row r="46" spans="2:15" x14ac:dyDescent="0.2">
      <c r="C46" s="27"/>
      <c r="D46" s="27"/>
      <c r="E46" s="27"/>
    </row>
    <row r="47" spans="2:15" x14ac:dyDescent="0.2">
      <c r="C47" s="28"/>
      <c r="D47" s="28"/>
      <c r="E47" s="28"/>
    </row>
    <row r="48" spans="2:15" x14ac:dyDescent="0.2">
      <c r="C48" s="26"/>
      <c r="D48" s="26"/>
      <c r="E48" s="26"/>
    </row>
  </sheetData>
  <mergeCells count="3">
    <mergeCell ref="B2:O2"/>
    <mergeCell ref="B3:O3"/>
    <mergeCell ref="B4:O4"/>
  </mergeCells>
  <dataValidations count="1">
    <dataValidation type="custom" errorStyle="warning" allowBlank="1" showInputMessage="1" showErrorMessage="1" errorTitle="error" error="warning" sqref="C36:G36">
      <formula1>"&gt;10"</formula1>
    </dataValidation>
  </dataValidations>
  <printOptions horizontalCentered="1" verticalCentered="1"/>
  <pageMargins left="0" right="0" top="0" bottom="0" header="0" footer="0"/>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Q48"/>
  <sheetViews>
    <sheetView showGridLines="0" topLeftCell="A10" zoomScale="80" workbookViewId="0">
      <selection activeCell="N28" sqref="N28"/>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38</v>
      </c>
      <c r="C2" s="81"/>
      <c r="D2" s="81"/>
      <c r="E2" s="81"/>
      <c r="F2" s="81"/>
      <c r="G2" s="81"/>
      <c r="H2" s="81"/>
      <c r="I2" s="81"/>
      <c r="J2" s="81"/>
      <c r="K2" s="81"/>
      <c r="L2" s="81"/>
      <c r="M2" s="81"/>
      <c r="N2" s="81"/>
      <c r="O2" s="81"/>
    </row>
    <row r="3" spans="2:17" ht="20.25" customHeight="1" x14ac:dyDescent="0.25">
      <c r="B3" s="82">
        <v>2021</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909.77780394999991</v>
      </c>
      <c r="D8" s="38">
        <v>9834.0418363999997</v>
      </c>
      <c r="E8" s="38">
        <v>8216.2523194400019</v>
      </c>
      <c r="F8" s="38">
        <v>5538.1817699200001</v>
      </c>
      <c r="G8" s="38">
        <v>2140.5100000000002</v>
      </c>
      <c r="H8" s="38">
        <v>10251.641375110001</v>
      </c>
      <c r="I8" s="38">
        <v>1747.5382274999999</v>
      </c>
      <c r="J8" s="38">
        <v>5268.0799896899998</v>
      </c>
      <c r="K8" s="38">
        <v>6106.4958128599992</v>
      </c>
      <c r="L8" s="38">
        <v>4539.7425631400001</v>
      </c>
      <c r="M8" s="38">
        <v>6012.9660000000003</v>
      </c>
      <c r="N8" s="38">
        <v>1374.165</v>
      </c>
      <c r="O8" s="39">
        <f>SUM(C8:N8)</f>
        <v>61939.39269801</v>
      </c>
      <c r="P8" s="9"/>
      <c r="Q8" s="10"/>
    </row>
    <row r="9" spans="2:17" s="14" customFormat="1" ht="20.25" customHeight="1" x14ac:dyDescent="0.25">
      <c r="B9" s="40" t="s">
        <v>15</v>
      </c>
      <c r="C9" s="41">
        <v>5.8644667899999998</v>
      </c>
      <c r="D9" s="41">
        <v>18.55477964</v>
      </c>
      <c r="E9" s="41">
        <v>35.421999999999997</v>
      </c>
      <c r="F9" s="41">
        <v>21.550999999999998</v>
      </c>
      <c r="G9" s="41">
        <v>27.89636943</v>
      </c>
      <c r="H9" s="41">
        <v>17.1348497</v>
      </c>
      <c r="I9" s="41">
        <v>15.311792499999999</v>
      </c>
      <c r="J9" s="41">
        <v>12.78358716</v>
      </c>
      <c r="K9" s="41">
        <v>16.525912850000001</v>
      </c>
      <c r="L9" s="41">
        <v>0</v>
      </c>
      <c r="M9" s="41">
        <v>0</v>
      </c>
      <c r="N9" s="41">
        <v>0</v>
      </c>
      <c r="O9" s="42">
        <f t="shared" ref="O9:O31" si="0">SUM(C9:N9)</f>
        <v>171.04475807</v>
      </c>
      <c r="P9" s="12"/>
      <c r="Q9" s="13"/>
    </row>
    <row r="10" spans="2:17" s="14" customFormat="1" ht="20.25" customHeight="1" x14ac:dyDescent="0.25">
      <c r="B10" s="40" t="s">
        <v>16</v>
      </c>
      <c r="C10" s="41">
        <v>1831</v>
      </c>
      <c r="D10" s="41">
        <v>3870</v>
      </c>
      <c r="E10" s="41">
        <v>2249</v>
      </c>
      <c r="F10" s="41">
        <v>2256</v>
      </c>
      <c r="G10" s="41">
        <v>4333</v>
      </c>
      <c r="H10" s="41">
        <v>1499</v>
      </c>
      <c r="I10" s="41">
        <v>1469</v>
      </c>
      <c r="J10" s="41">
        <v>1569</v>
      </c>
      <c r="K10" s="41">
        <v>1507</v>
      </c>
      <c r="L10" s="41">
        <v>1421</v>
      </c>
      <c r="M10" s="41">
        <v>1448</v>
      </c>
      <c r="N10" s="41">
        <v>1652</v>
      </c>
      <c r="O10" s="42">
        <f t="shared" si="0"/>
        <v>25104</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15.341905000000001</v>
      </c>
      <c r="D12" s="41">
        <v>14.799747999999999</v>
      </c>
      <c r="E12" s="41">
        <v>14.964143999999999</v>
      </c>
      <c r="F12" s="41">
        <v>9.2051200000000009</v>
      </c>
      <c r="G12" s="41">
        <v>17.654</v>
      </c>
      <c r="H12" s="41">
        <v>21.477134</v>
      </c>
      <c r="I12" s="41">
        <v>9.9703579999999992</v>
      </c>
      <c r="J12" s="41">
        <v>7.5469999999999997</v>
      </c>
      <c r="K12" s="41">
        <v>7.279731</v>
      </c>
      <c r="L12" s="41">
        <v>13.754559</v>
      </c>
      <c r="M12" s="41">
        <v>17.796638000000002</v>
      </c>
      <c r="N12" s="41">
        <v>22.870121000000001</v>
      </c>
      <c r="O12" s="42">
        <f t="shared" si="0"/>
        <v>172.66045800000001</v>
      </c>
      <c r="P12" s="12"/>
      <c r="Q12" s="13"/>
    </row>
    <row r="13" spans="2:17" s="14" customFormat="1" ht="20.25" customHeight="1" x14ac:dyDescent="0.25">
      <c r="B13" s="40" t="s">
        <v>19</v>
      </c>
      <c r="C13" s="41">
        <v>0</v>
      </c>
      <c r="D13" s="41">
        <v>4.1552989999999998E-2</v>
      </c>
      <c r="E13" s="41">
        <v>1.4136162400000001</v>
      </c>
      <c r="F13" s="41">
        <v>2.1706801099999997</v>
      </c>
      <c r="G13" s="41">
        <v>1.191084</v>
      </c>
      <c r="H13" s="41">
        <v>4.2674978600000006</v>
      </c>
      <c r="I13" s="41">
        <v>1.2641703200000001</v>
      </c>
      <c r="J13" s="41">
        <v>1.4761940600000001</v>
      </c>
      <c r="K13" s="41">
        <v>4.6544924999999999</v>
      </c>
      <c r="L13" s="41">
        <v>2.6272240299999998</v>
      </c>
      <c r="M13" s="41">
        <v>0.40430644999999998</v>
      </c>
      <c r="N13" s="41">
        <v>5.7663439800000003</v>
      </c>
      <c r="O13" s="42">
        <f t="shared" si="0"/>
        <v>25.277162539999999</v>
      </c>
      <c r="P13" s="12"/>
      <c r="Q13" s="13"/>
    </row>
    <row r="14" spans="2:17" s="14" customFormat="1" ht="20.25" customHeight="1" x14ac:dyDescent="0.25">
      <c r="B14" s="40" t="s">
        <v>20</v>
      </c>
      <c r="C14" s="41">
        <v>98.937494000000001</v>
      </c>
      <c r="D14" s="41">
        <v>1193.9672009999999</v>
      </c>
      <c r="E14" s="41">
        <v>170.57311100000001</v>
      </c>
      <c r="F14" s="41">
        <v>1337.858784</v>
      </c>
      <c r="G14" s="41">
        <v>727.323531</v>
      </c>
      <c r="H14" s="41">
        <v>326.19183500000003</v>
      </c>
      <c r="I14" s="41">
        <v>1002.635612</v>
      </c>
      <c r="J14" s="41">
        <v>738.58203100000003</v>
      </c>
      <c r="K14" s="41">
        <v>291.42030899999997</v>
      </c>
      <c r="L14" s="41">
        <v>1444.4115569999999</v>
      </c>
      <c r="M14" s="41">
        <v>268.27175699999998</v>
      </c>
      <c r="N14" s="41">
        <v>1455.0347420000001</v>
      </c>
      <c r="O14" s="42">
        <f t="shared" si="0"/>
        <v>9055.2079640000011</v>
      </c>
      <c r="P14" s="12"/>
      <c r="Q14" s="13"/>
    </row>
    <row r="15" spans="2:17" s="14" customFormat="1" ht="20.25" customHeight="1" x14ac:dyDescent="0.25">
      <c r="B15" s="40" t="s">
        <v>21</v>
      </c>
      <c r="C15" s="41">
        <v>3.0217350699999996</v>
      </c>
      <c r="D15" s="41">
        <v>6.6032313199999999</v>
      </c>
      <c r="E15" s="41">
        <v>21.429373900000002</v>
      </c>
      <c r="F15" s="41">
        <v>19.17288795</v>
      </c>
      <c r="G15" s="41">
        <v>6.8703660500000003</v>
      </c>
      <c r="H15" s="41">
        <v>10.68829667</v>
      </c>
      <c r="I15" s="41">
        <v>7.6748262699999996</v>
      </c>
      <c r="J15" s="41">
        <v>6.2481988499999996</v>
      </c>
      <c r="K15" s="41">
        <v>7.8084607000000004</v>
      </c>
      <c r="L15" s="41">
        <v>8.8603781000000001</v>
      </c>
      <c r="M15" s="41">
        <v>6.59</v>
      </c>
      <c r="N15" s="41">
        <v>11.06562765</v>
      </c>
      <c r="O15" s="42">
        <f t="shared" si="0"/>
        <v>116.03338253</v>
      </c>
      <c r="P15" s="12"/>
      <c r="Q15" s="13"/>
    </row>
    <row r="16" spans="2:17" s="14" customFormat="1" ht="20.25" customHeight="1" x14ac:dyDescent="0.25">
      <c r="B16" s="40" t="s">
        <v>22</v>
      </c>
      <c r="C16" s="41">
        <v>107.154</v>
      </c>
      <c r="D16" s="41">
        <v>158.887</v>
      </c>
      <c r="E16" s="41">
        <v>133.83118200000001</v>
      </c>
      <c r="F16" s="41">
        <v>30.272832000000001</v>
      </c>
      <c r="G16" s="41">
        <v>23.80874</v>
      </c>
      <c r="H16" s="41">
        <v>27.125442</v>
      </c>
      <c r="I16" s="41">
        <v>26.373684999999998</v>
      </c>
      <c r="J16" s="41">
        <v>20.200517999999999</v>
      </c>
      <c r="K16" s="41">
        <v>20.330826999999999</v>
      </c>
      <c r="L16" s="41">
        <v>19.301123</v>
      </c>
      <c r="M16" s="41">
        <v>21.568881999999999</v>
      </c>
      <c r="N16" s="41">
        <v>25.766514999999998</v>
      </c>
      <c r="O16" s="42">
        <f t="shared" si="0"/>
        <v>614.62074600000005</v>
      </c>
      <c r="P16" s="12"/>
      <c r="Q16" s="13"/>
    </row>
    <row r="17" spans="2:17" s="11" customFormat="1" ht="20.25" customHeight="1" x14ac:dyDescent="0.25">
      <c r="B17" s="40" t="s">
        <v>23</v>
      </c>
      <c r="C17" s="41">
        <v>56.340242580000002</v>
      </c>
      <c r="D17" s="41">
        <v>42.945478000000001</v>
      </c>
      <c r="E17" s="41">
        <v>72.345388</v>
      </c>
      <c r="F17" s="41">
        <v>492.88767101000002</v>
      </c>
      <c r="G17" s="41">
        <v>309.6232531</v>
      </c>
      <c r="H17" s="41">
        <v>328.18896878999999</v>
      </c>
      <c r="I17" s="41">
        <v>343.42162001000003</v>
      </c>
      <c r="J17" s="41">
        <v>191.28652629000001</v>
      </c>
      <c r="K17" s="41">
        <v>363.11276609999999</v>
      </c>
      <c r="L17" s="41">
        <v>126.95997368</v>
      </c>
      <c r="M17" s="41">
        <v>0</v>
      </c>
      <c r="N17" s="41">
        <v>0</v>
      </c>
      <c r="O17" s="42">
        <f t="shared" si="0"/>
        <v>2327.11188756</v>
      </c>
      <c r="P17" s="9"/>
      <c r="Q17" s="10"/>
    </row>
    <row r="18" spans="2:17" s="14" customFormat="1" ht="20.25" customHeight="1" x14ac:dyDescent="0.25">
      <c r="B18" s="40" t="s">
        <v>24</v>
      </c>
      <c r="C18" s="41">
        <v>4.5643260099999994</v>
      </c>
      <c r="D18" s="41">
        <v>6.4299341400000003</v>
      </c>
      <c r="E18" s="41">
        <v>16.201026479999999</v>
      </c>
      <c r="F18" s="41">
        <v>19.785992010000001</v>
      </c>
      <c r="G18" s="41">
        <v>6.3544024800000001</v>
      </c>
      <c r="H18" s="41">
        <v>4.3013771900000002</v>
      </c>
      <c r="I18" s="41">
        <v>4.8687815199999998</v>
      </c>
      <c r="J18" s="41">
        <v>5.3426608429999991</v>
      </c>
      <c r="K18" s="41">
        <v>4.5706366100000002</v>
      </c>
      <c r="L18" s="41">
        <v>4.3687067299999995</v>
      </c>
      <c r="M18" s="41">
        <v>4.872005681000001</v>
      </c>
      <c r="N18" s="41">
        <v>5.4263422300000004</v>
      </c>
      <c r="O18" s="42">
        <f t="shared" si="0"/>
        <v>87.086191924000005</v>
      </c>
      <c r="P18" s="12"/>
      <c r="Q18" s="13"/>
    </row>
    <row r="19" spans="2:17" s="14" customFormat="1" ht="20.25" customHeight="1" x14ac:dyDescent="0.25">
      <c r="B19" s="40" t="s">
        <v>25</v>
      </c>
      <c r="C19" s="41">
        <v>61.482934</v>
      </c>
      <c r="D19" s="41">
        <v>51.977279000000003</v>
      </c>
      <c r="E19" s="41">
        <v>1046.76235</v>
      </c>
      <c r="F19" s="41">
        <v>177.04370700000001</v>
      </c>
      <c r="G19" s="41">
        <v>275.74155999999999</v>
      </c>
      <c r="H19" s="41">
        <v>131.759614</v>
      </c>
      <c r="I19" s="41">
        <v>313.17005699999999</v>
      </c>
      <c r="J19" s="41">
        <v>123.376283</v>
      </c>
      <c r="K19" s="41">
        <v>296.39308499999999</v>
      </c>
      <c r="L19" s="41">
        <v>118.12746</v>
      </c>
      <c r="M19" s="41">
        <v>320.24994199999998</v>
      </c>
      <c r="N19" s="41">
        <v>240.338176</v>
      </c>
      <c r="O19" s="42">
        <f t="shared" si="0"/>
        <v>3156.4224470000004</v>
      </c>
      <c r="P19" s="12"/>
      <c r="Q19" s="13"/>
    </row>
    <row r="20" spans="2:17" s="14" customFormat="1" ht="20.25" customHeight="1" x14ac:dyDescent="0.25">
      <c r="B20" s="40" t="s">
        <v>26</v>
      </c>
      <c r="C20" s="41">
        <v>50.238127970000001</v>
      </c>
      <c r="D20" s="41">
        <v>355.77063016</v>
      </c>
      <c r="E20" s="41">
        <v>186.14822461000003</v>
      </c>
      <c r="F20" s="41">
        <v>23.449303690000001</v>
      </c>
      <c r="G20" s="41">
        <v>21.428325789999999</v>
      </c>
      <c r="H20" s="41">
        <v>23.942009769999999</v>
      </c>
      <c r="I20" s="41">
        <v>26.03852418</v>
      </c>
      <c r="J20" s="41">
        <v>26.448454000000002</v>
      </c>
      <c r="K20" s="41">
        <v>23.762521840000002</v>
      </c>
      <c r="L20" s="41">
        <v>21.946126079999999</v>
      </c>
      <c r="M20" s="41">
        <v>18.922400000000003</v>
      </c>
      <c r="N20" s="41">
        <v>19.792743770000001</v>
      </c>
      <c r="O20" s="42">
        <f t="shared" si="0"/>
        <v>797.88739185999998</v>
      </c>
      <c r="P20" s="15"/>
      <c r="Q20" s="13"/>
    </row>
    <row r="21" spans="2:17" s="14" customFormat="1" ht="20.25" customHeight="1" x14ac:dyDescent="0.25">
      <c r="B21" s="40" t="s">
        <v>27</v>
      </c>
      <c r="C21" s="41">
        <v>338.35920516000004</v>
      </c>
      <c r="D21" s="41">
        <v>153.38997087999999</v>
      </c>
      <c r="E21" s="41">
        <v>153.70049266999999</v>
      </c>
      <c r="F21" s="41">
        <v>115</v>
      </c>
      <c r="G21" s="41">
        <v>101.02200000000001</v>
      </c>
      <c r="H21" s="41">
        <v>105.422</v>
      </c>
      <c r="I21" s="41">
        <v>325.56699585000001</v>
      </c>
      <c r="J21" s="41">
        <v>211.00800000000001</v>
      </c>
      <c r="K21" s="41">
        <v>139.93084021999999</v>
      </c>
      <c r="L21" s="41">
        <v>132.53319286999999</v>
      </c>
      <c r="M21" s="41">
        <v>138.059</v>
      </c>
      <c r="N21" s="41">
        <v>146.47011058000001</v>
      </c>
      <c r="O21" s="42">
        <f t="shared" si="0"/>
        <v>2060.4618082300003</v>
      </c>
      <c r="P21" s="15"/>
      <c r="Q21" s="13"/>
    </row>
    <row r="22" spans="2:17" s="14" customFormat="1" ht="20.25" customHeight="1" x14ac:dyDescent="0.25">
      <c r="B22" s="40" t="s">
        <v>28</v>
      </c>
      <c r="C22" s="41">
        <v>252.66966821</v>
      </c>
      <c r="D22" s="41">
        <v>391.43316814000002</v>
      </c>
      <c r="E22" s="41">
        <v>267.00595670000001</v>
      </c>
      <c r="F22" s="41">
        <v>164.39409268</v>
      </c>
      <c r="G22" s="41">
        <v>125.4620348</v>
      </c>
      <c r="H22" s="41">
        <v>69.587814929999993</v>
      </c>
      <c r="I22" s="41">
        <v>127.05258671</v>
      </c>
      <c r="J22" s="41">
        <v>68.886686319999995</v>
      </c>
      <c r="K22" s="41">
        <v>140.28205113999999</v>
      </c>
      <c r="L22" s="41">
        <v>69.838366590000007</v>
      </c>
      <c r="M22" s="41">
        <v>133.33942400000001</v>
      </c>
      <c r="N22" s="41">
        <v>94.75568856999999</v>
      </c>
      <c r="O22" s="42">
        <f t="shared" si="0"/>
        <v>1904.7075387900004</v>
      </c>
      <c r="P22" s="15"/>
      <c r="Q22" s="13"/>
    </row>
    <row r="23" spans="2:17" s="14" customFormat="1" ht="20.25" customHeight="1" x14ac:dyDescent="0.25">
      <c r="B23" s="40" t="s">
        <v>29</v>
      </c>
      <c r="C23" s="41">
        <v>16.607270710000002</v>
      </c>
      <c r="D23" s="41">
        <v>16.50251866</v>
      </c>
      <c r="E23" s="41">
        <v>55.856710970000002</v>
      </c>
      <c r="F23" s="41">
        <v>20.584442119999999</v>
      </c>
      <c r="G23" s="41">
        <v>16.70581108</v>
      </c>
      <c r="H23" s="41">
        <v>43.943675220000003</v>
      </c>
      <c r="I23" s="41">
        <v>14.77160003</v>
      </c>
      <c r="J23" s="41">
        <v>18.013999999999999</v>
      </c>
      <c r="K23" s="41">
        <v>46.4497809</v>
      </c>
      <c r="L23" s="41">
        <v>18.175469140000001</v>
      </c>
      <c r="M23" s="41">
        <v>42.882511520000001</v>
      </c>
      <c r="N23" s="41">
        <v>20.619568359999999</v>
      </c>
      <c r="O23" s="42">
        <f t="shared" si="0"/>
        <v>331.11335871000006</v>
      </c>
      <c r="P23" s="15"/>
      <c r="Q23" s="13"/>
    </row>
    <row r="24" spans="2:17" s="14" customFormat="1" ht="20.25" customHeight="1" x14ac:dyDescent="0.25">
      <c r="B24" s="40" t="s">
        <v>30</v>
      </c>
      <c r="C24" s="41">
        <v>26.717319</v>
      </c>
      <c r="D24" s="41">
        <v>244.99004500000001</v>
      </c>
      <c r="E24" s="41">
        <v>64.946181999999993</v>
      </c>
      <c r="F24" s="41">
        <v>44.585042000000001</v>
      </c>
      <c r="G24" s="41">
        <v>40.17071</v>
      </c>
      <c r="H24" s="41">
        <v>46.204855999999999</v>
      </c>
      <c r="I24" s="41">
        <v>52.569096999999999</v>
      </c>
      <c r="J24" s="41">
        <v>59.763368</v>
      </c>
      <c r="K24" s="41">
        <v>50.809649999999998</v>
      </c>
      <c r="L24" s="41">
        <v>41.028635999999999</v>
      </c>
      <c r="M24" s="41">
        <v>45.231000000000002</v>
      </c>
      <c r="N24" s="41">
        <v>49.895929000000002</v>
      </c>
      <c r="O24" s="42">
        <f t="shared" si="0"/>
        <v>766.911834</v>
      </c>
      <c r="P24" s="15"/>
      <c r="Q24" s="13"/>
    </row>
    <row r="25" spans="2:17" s="14" customFormat="1" ht="20.25" customHeight="1" x14ac:dyDescent="0.25">
      <c r="B25" s="40" t="s">
        <v>31</v>
      </c>
      <c r="C25" s="41">
        <v>55.472791049999998</v>
      </c>
      <c r="D25" s="41">
        <v>83.917433450000004</v>
      </c>
      <c r="E25" s="41">
        <v>152.71417005999999</v>
      </c>
      <c r="F25" s="41">
        <v>69.638163050000003</v>
      </c>
      <c r="G25" s="41">
        <v>86.025286179999995</v>
      </c>
      <c r="H25" s="41">
        <v>60.148645250000001</v>
      </c>
      <c r="I25" s="41">
        <v>71.314756259999996</v>
      </c>
      <c r="J25" s="41">
        <v>49.579033789999997</v>
      </c>
      <c r="K25" s="41">
        <v>72.965282220000006</v>
      </c>
      <c r="L25" s="41">
        <v>48.258864340000002</v>
      </c>
      <c r="M25" s="41">
        <v>69.108999999999995</v>
      </c>
      <c r="N25" s="41">
        <v>79.741538950000006</v>
      </c>
      <c r="O25" s="42">
        <f t="shared" si="0"/>
        <v>898.8849646000001</v>
      </c>
      <c r="P25" s="15"/>
      <c r="Q25" s="13"/>
    </row>
    <row r="26" spans="2:17" s="14" customFormat="1" ht="20.25" customHeight="1" x14ac:dyDescent="0.25">
      <c r="B26" s="40" t="s">
        <v>32</v>
      </c>
      <c r="C26" s="41">
        <v>0.13726254999999998</v>
      </c>
      <c r="D26" s="41">
        <v>0.16941318</v>
      </c>
      <c r="E26" s="41">
        <v>0.55765505999999998</v>
      </c>
      <c r="F26" s="41">
        <v>0.69492695999999998</v>
      </c>
      <c r="G26" s="41">
        <v>0.28820440000000003</v>
      </c>
      <c r="H26" s="41">
        <v>0.54464475999999995</v>
      </c>
      <c r="I26" s="41">
        <v>0.44472425999999998</v>
      </c>
      <c r="J26" s="41">
        <v>9.8891950000000006E-2</v>
      </c>
      <c r="K26" s="41">
        <v>0.23842932999999999</v>
      </c>
      <c r="L26" s="41">
        <v>5.5952479999999999E-2</v>
      </c>
      <c r="M26" s="41">
        <v>0.196129</v>
      </c>
      <c r="N26" s="41">
        <v>0.22413461000000001</v>
      </c>
      <c r="O26" s="42">
        <f t="shared" si="0"/>
        <v>3.6503685400000006</v>
      </c>
      <c r="P26" s="15"/>
      <c r="Q26" s="13"/>
    </row>
    <row r="27" spans="2:17" s="14" customFormat="1" ht="20.25" customHeight="1" x14ac:dyDescent="0.25">
      <c r="B27" s="40" t="s">
        <v>33</v>
      </c>
      <c r="C27" s="41">
        <v>328.38</v>
      </c>
      <c r="D27" s="41">
        <v>2561.63</v>
      </c>
      <c r="E27" s="41">
        <v>1144.1099999999999</v>
      </c>
      <c r="F27" s="41">
        <v>1232.05</v>
      </c>
      <c r="G27" s="41">
        <v>1139.69</v>
      </c>
      <c r="H27" s="41">
        <v>1383.36</v>
      </c>
      <c r="I27" s="41">
        <v>1052.27</v>
      </c>
      <c r="J27" s="41">
        <v>1328.05</v>
      </c>
      <c r="K27" s="41">
        <v>1013.53</v>
      </c>
      <c r="L27" s="41">
        <v>1141.95</v>
      </c>
      <c r="M27" s="41">
        <v>621.02</v>
      </c>
      <c r="N27" s="41">
        <v>764.61</v>
      </c>
      <c r="O27" s="42">
        <f t="shared" si="0"/>
        <v>13710.650000000001</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205.52905200000001</v>
      </c>
      <c r="D29" s="41">
        <v>101.475418</v>
      </c>
      <c r="E29" s="41">
        <v>108.624863</v>
      </c>
      <c r="F29" s="41">
        <v>102.05095799999999</v>
      </c>
      <c r="G29" s="41">
        <v>101.22342999999999</v>
      </c>
      <c r="H29" s="41">
        <v>103.079567</v>
      </c>
      <c r="I29" s="41">
        <v>123.250877</v>
      </c>
      <c r="J29" s="41">
        <v>130.154</v>
      </c>
      <c r="K29" s="41">
        <v>138.917678</v>
      </c>
      <c r="L29" s="41">
        <v>129.823723</v>
      </c>
      <c r="M29" s="41">
        <v>137.53700000000001</v>
      </c>
      <c r="N29" s="41">
        <v>695.716454</v>
      </c>
      <c r="O29" s="42">
        <f t="shared" si="0"/>
        <v>2077.3830200000002</v>
      </c>
      <c r="P29" s="12"/>
      <c r="Q29" s="13"/>
    </row>
    <row r="30" spans="2:17" s="14" customFormat="1" ht="20.25" customHeight="1" x14ac:dyDescent="0.25">
      <c r="B30" s="40" t="s">
        <v>36</v>
      </c>
      <c r="C30" s="41">
        <v>0.14142764999999999</v>
      </c>
      <c r="D30" s="41">
        <v>0.1</v>
      </c>
      <c r="E30" s="41">
        <v>0.1</v>
      </c>
      <c r="F30" s="41">
        <v>0.1</v>
      </c>
      <c r="G30" s="41">
        <v>0</v>
      </c>
      <c r="H30" s="41">
        <v>0.1</v>
      </c>
      <c r="I30" s="41">
        <v>0</v>
      </c>
      <c r="J30" s="41">
        <v>0</v>
      </c>
      <c r="K30" s="41">
        <v>0</v>
      </c>
      <c r="L30" s="41">
        <v>0</v>
      </c>
      <c r="M30" s="41">
        <v>2.2746170299999999</v>
      </c>
      <c r="N30" s="41">
        <v>0.62835280000000004</v>
      </c>
      <c r="O30" s="42">
        <f t="shared" si="0"/>
        <v>3.4443974800000001</v>
      </c>
      <c r="P30" s="12"/>
      <c r="Q30" s="13"/>
    </row>
    <row r="31" spans="2:17" s="14" customFormat="1" ht="20.25" customHeight="1" x14ac:dyDescent="0.25">
      <c r="B31" s="45" t="s">
        <v>37</v>
      </c>
      <c r="C31" s="46">
        <v>5719.3</v>
      </c>
      <c r="D31" s="46">
        <v>3034.3</v>
      </c>
      <c r="E31" s="46">
        <v>2874.3</v>
      </c>
      <c r="F31" s="46">
        <v>2664</v>
      </c>
      <c r="G31" s="46">
        <v>2469.4</v>
      </c>
      <c r="H31" s="46">
        <v>3086</v>
      </c>
      <c r="I31" s="46">
        <v>3028.3</v>
      </c>
      <c r="J31" s="46">
        <v>3103.3</v>
      </c>
      <c r="K31" s="46">
        <v>3304.2</v>
      </c>
      <c r="L31" s="46">
        <v>2936.4</v>
      </c>
      <c r="M31" s="46">
        <v>3166.5</v>
      </c>
      <c r="N31" s="46">
        <v>4304.3999999999996</v>
      </c>
      <c r="O31" s="47">
        <f t="shared" si="0"/>
        <v>39690.400000000001</v>
      </c>
      <c r="P31" s="12"/>
      <c r="Q31" s="13"/>
    </row>
    <row r="32" spans="2:17" ht="22.5" customHeight="1" x14ac:dyDescent="0.25">
      <c r="B32" s="43" t="s">
        <v>13</v>
      </c>
      <c r="C32" s="44">
        <f>SUM(C8:C31)</f>
        <v>10087.0370317</v>
      </c>
      <c r="D32" s="44">
        <f t="shared" ref="D32:O32" si="1">SUM(D8:D31)</f>
        <v>22141.926637959998</v>
      </c>
      <c r="E32" s="44">
        <f t="shared" si="1"/>
        <v>16986.258766130002</v>
      </c>
      <c r="F32" s="44">
        <f t="shared" si="1"/>
        <v>14340.677372500002</v>
      </c>
      <c r="G32" s="44">
        <f t="shared" si="1"/>
        <v>11971.389108310001</v>
      </c>
      <c r="H32" s="44">
        <f t="shared" si="1"/>
        <v>17544.109603250006</v>
      </c>
      <c r="I32" s="44">
        <f t="shared" si="1"/>
        <v>9762.8082914100014</v>
      </c>
      <c r="J32" s="44">
        <f t="shared" si="1"/>
        <v>12939.225422952997</v>
      </c>
      <c r="K32" s="44">
        <f t="shared" si="1"/>
        <v>13556.678267269999</v>
      </c>
      <c r="L32" s="44">
        <f t="shared" si="1"/>
        <v>12239.16387518</v>
      </c>
      <c r="M32" s="44">
        <f t="shared" si="1"/>
        <v>12475.790612681001</v>
      </c>
      <c r="N32" s="44">
        <f t="shared" si="1"/>
        <v>10969.287388500001</v>
      </c>
      <c r="O32" s="44">
        <f t="shared" si="1"/>
        <v>165014.35237784398</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Q48"/>
  <sheetViews>
    <sheetView showGridLines="0" topLeftCell="A13" zoomScale="85" zoomScaleNormal="85" workbookViewId="0">
      <selection activeCell="N28" sqref="N28"/>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39</v>
      </c>
      <c r="C2" s="81"/>
      <c r="D2" s="81"/>
      <c r="E2" s="81"/>
      <c r="F2" s="81"/>
      <c r="G2" s="81"/>
      <c r="H2" s="81"/>
      <c r="I2" s="81"/>
      <c r="J2" s="81"/>
      <c r="K2" s="81"/>
      <c r="L2" s="81"/>
      <c r="M2" s="81"/>
      <c r="N2" s="81"/>
      <c r="O2" s="81"/>
    </row>
    <row r="3" spans="2:17" ht="20.25" customHeight="1" x14ac:dyDescent="0.25">
      <c r="B3" s="82">
        <v>2021</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4472.8579519000004</v>
      </c>
      <c r="D8" s="38">
        <v>4376.8676946000005</v>
      </c>
      <c r="E8" s="38">
        <v>4535.419503000001</v>
      </c>
      <c r="F8" s="38">
        <v>5477.3221119</v>
      </c>
      <c r="G8" s="38">
        <v>5296.5969999999998</v>
      </c>
      <c r="H8" s="38">
        <v>5179.4679566000004</v>
      </c>
      <c r="I8" s="38">
        <v>5734.6030000000001</v>
      </c>
      <c r="J8" s="38">
        <v>6159.4769564000007</v>
      </c>
      <c r="K8" s="38">
        <v>6257.8490000000002</v>
      </c>
      <c r="L8" s="38">
        <v>6229.5304851000001</v>
      </c>
      <c r="M8" s="38">
        <v>6756.5079999999998</v>
      </c>
      <c r="N8" s="38">
        <v>6569.0590000000002</v>
      </c>
      <c r="O8" s="39">
        <f>SUM(C8:N8)</f>
        <v>67045.558659500006</v>
      </c>
      <c r="P8" s="9"/>
      <c r="Q8" s="10"/>
    </row>
    <row r="9" spans="2:17" s="14" customFormat="1" ht="20.25" customHeight="1" x14ac:dyDescent="0.25">
      <c r="B9" s="40" t="s">
        <v>15</v>
      </c>
      <c r="C9" s="41">
        <v>41.412909329999998</v>
      </c>
      <c r="D9" s="41">
        <v>57.831787409999997</v>
      </c>
      <c r="E9" s="41">
        <v>229.33600000000001</v>
      </c>
      <c r="F9" s="41">
        <v>70.341999999999999</v>
      </c>
      <c r="G9" s="41">
        <v>106.87699563</v>
      </c>
      <c r="H9" s="41">
        <v>68.948110040000003</v>
      </c>
      <c r="I9" s="41">
        <v>68.954604869999997</v>
      </c>
      <c r="J9" s="41">
        <v>78.447750009999993</v>
      </c>
      <c r="K9" s="41">
        <v>91.929001420000006</v>
      </c>
      <c r="L9" s="41">
        <v>0</v>
      </c>
      <c r="M9" s="41">
        <v>0</v>
      </c>
      <c r="N9" s="41">
        <v>0</v>
      </c>
      <c r="O9" s="42">
        <f t="shared" ref="O9:O31" si="0">SUM(C9:N9)</f>
        <v>814.07915870999989</v>
      </c>
      <c r="P9" s="12"/>
      <c r="Q9" s="13"/>
    </row>
    <row r="10" spans="2:17" s="14" customFormat="1" ht="20.25" customHeight="1" x14ac:dyDescent="0.25">
      <c r="B10" s="40" t="s">
        <v>16</v>
      </c>
      <c r="C10" s="41">
        <v>1358</v>
      </c>
      <c r="D10" s="41">
        <v>1228</v>
      </c>
      <c r="E10" s="41">
        <v>1378</v>
      </c>
      <c r="F10" s="41">
        <v>1679</v>
      </c>
      <c r="G10" s="41">
        <v>1500</v>
      </c>
      <c r="H10" s="41">
        <v>1518</v>
      </c>
      <c r="I10" s="41">
        <v>1714</v>
      </c>
      <c r="J10" s="41">
        <v>2100</v>
      </c>
      <c r="K10" s="41">
        <v>1659</v>
      </c>
      <c r="L10" s="41">
        <v>2203</v>
      </c>
      <c r="M10" s="41">
        <v>2105</v>
      </c>
      <c r="N10" s="41">
        <v>2341</v>
      </c>
      <c r="O10" s="42">
        <f t="shared" si="0"/>
        <v>20783</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170.79920300000001</v>
      </c>
      <c r="D12" s="41">
        <v>201.88574499999999</v>
      </c>
      <c r="E12" s="41">
        <v>166.29132799999999</v>
      </c>
      <c r="F12" s="41">
        <v>220.762044</v>
      </c>
      <c r="G12" s="41">
        <v>190.94800000000001</v>
      </c>
      <c r="H12" s="41">
        <v>190.91256300000001</v>
      </c>
      <c r="I12" s="41">
        <v>212.242592</v>
      </c>
      <c r="J12" s="41">
        <v>281.21699999999998</v>
      </c>
      <c r="K12" s="41">
        <v>255.989589</v>
      </c>
      <c r="L12" s="41">
        <v>273.453576</v>
      </c>
      <c r="M12" s="41">
        <v>270.320967</v>
      </c>
      <c r="N12" s="41">
        <v>278.59978899999999</v>
      </c>
      <c r="O12" s="42">
        <f t="shared" si="0"/>
        <v>2713.4223959999999</v>
      </c>
      <c r="P12" s="12"/>
      <c r="Q12" s="13"/>
    </row>
    <row r="13" spans="2:17" s="14" customFormat="1" ht="20.25" customHeight="1" x14ac:dyDescent="0.25">
      <c r="B13" s="40" t="s">
        <v>19</v>
      </c>
      <c r="C13" s="41">
        <v>287.52383747000005</v>
      </c>
      <c r="D13" s="41">
        <v>261.77961181000001</v>
      </c>
      <c r="E13" s="41">
        <v>284.85202236999999</v>
      </c>
      <c r="F13" s="41">
        <v>296.70842556000002</v>
      </c>
      <c r="G13" s="41">
        <v>295.423563</v>
      </c>
      <c r="H13" s="41">
        <v>338.89237367000004</v>
      </c>
      <c r="I13" s="41">
        <v>308.38918494000001</v>
      </c>
      <c r="J13" s="41">
        <v>350.46534836000001</v>
      </c>
      <c r="K13" s="41">
        <v>384.78943604</v>
      </c>
      <c r="L13" s="41">
        <v>364.14716799000001</v>
      </c>
      <c r="M13" s="41">
        <v>375.40618007</v>
      </c>
      <c r="N13" s="41">
        <v>396.07642986000002</v>
      </c>
      <c r="O13" s="42">
        <f t="shared" si="0"/>
        <v>3944.4535811400006</v>
      </c>
      <c r="P13" s="12"/>
      <c r="Q13" s="13"/>
    </row>
    <row r="14" spans="2:17" s="14" customFormat="1" ht="20.25" customHeight="1" x14ac:dyDescent="0.25">
      <c r="B14" s="40" t="s">
        <v>20</v>
      </c>
      <c r="C14" s="41">
        <v>257.97327799999999</v>
      </c>
      <c r="D14" s="41">
        <v>275.77958899999999</v>
      </c>
      <c r="E14" s="41">
        <v>271.07495499999999</v>
      </c>
      <c r="F14" s="41">
        <v>358.59109699999999</v>
      </c>
      <c r="G14" s="41">
        <v>296.749866</v>
      </c>
      <c r="H14" s="41">
        <v>326.906453</v>
      </c>
      <c r="I14" s="41">
        <v>320.77716099999998</v>
      </c>
      <c r="J14" s="41">
        <v>391.36362200000002</v>
      </c>
      <c r="K14" s="41">
        <v>395.459723</v>
      </c>
      <c r="L14" s="41">
        <v>380.93922099999997</v>
      </c>
      <c r="M14" s="41">
        <v>420.53800000000001</v>
      </c>
      <c r="N14" s="41">
        <v>371.98220500000002</v>
      </c>
      <c r="O14" s="42">
        <f t="shared" si="0"/>
        <v>4068.1351699999996</v>
      </c>
      <c r="P14" s="12"/>
      <c r="Q14" s="13"/>
    </row>
    <row r="15" spans="2:17" s="14" customFormat="1" ht="20.25" customHeight="1" x14ac:dyDescent="0.25">
      <c r="B15" s="40" t="s">
        <v>21</v>
      </c>
      <c r="C15" s="41">
        <v>52.85030502</v>
      </c>
      <c r="D15" s="41">
        <v>64.931559680000007</v>
      </c>
      <c r="E15" s="41">
        <v>63.452461169999999</v>
      </c>
      <c r="F15" s="41">
        <v>78.483459260000004</v>
      </c>
      <c r="G15" s="41">
        <v>76.739483840000005</v>
      </c>
      <c r="H15" s="41">
        <v>68.133895890000005</v>
      </c>
      <c r="I15" s="41">
        <v>74.605929219999993</v>
      </c>
      <c r="J15" s="41">
        <v>83.551530979999995</v>
      </c>
      <c r="K15" s="41">
        <v>102.69877227000001</v>
      </c>
      <c r="L15" s="41">
        <v>110.51980282</v>
      </c>
      <c r="M15" s="41">
        <v>98.421509999999998</v>
      </c>
      <c r="N15" s="41">
        <v>95.568952549999992</v>
      </c>
      <c r="O15" s="42">
        <f t="shared" si="0"/>
        <v>969.95766270000001</v>
      </c>
      <c r="P15" s="12"/>
      <c r="Q15" s="13"/>
    </row>
    <row r="16" spans="2:17" s="14" customFormat="1" ht="20.25" customHeight="1" x14ac:dyDescent="0.25">
      <c r="B16" s="40" t="s">
        <v>22</v>
      </c>
      <c r="C16" s="41">
        <v>93.652000000000001</v>
      </c>
      <c r="D16" s="41">
        <v>117.002</v>
      </c>
      <c r="E16" s="41">
        <v>136.54387800000001</v>
      </c>
      <c r="F16" s="41">
        <v>130.06956</v>
      </c>
      <c r="G16" s="41">
        <v>128.74965399999999</v>
      </c>
      <c r="H16" s="41">
        <v>134.56304299999999</v>
      </c>
      <c r="I16" s="41">
        <v>139.391662</v>
      </c>
      <c r="J16" s="41">
        <v>153.27509900000001</v>
      </c>
      <c r="K16" s="41">
        <v>156.55422899999999</v>
      </c>
      <c r="L16" s="41">
        <v>135.16482999999999</v>
      </c>
      <c r="M16" s="41">
        <v>136.724807</v>
      </c>
      <c r="N16" s="41">
        <v>154.491941</v>
      </c>
      <c r="O16" s="42">
        <f t="shared" si="0"/>
        <v>1616.1827029999999</v>
      </c>
      <c r="P16" s="12"/>
      <c r="Q16" s="13"/>
    </row>
    <row r="17" spans="2:17" s="11" customFormat="1" ht="20.25" customHeight="1" x14ac:dyDescent="0.25">
      <c r="B17" s="40" t="s">
        <v>23</v>
      </c>
      <c r="C17" s="41">
        <v>128.49453115</v>
      </c>
      <c r="D17" s="41">
        <v>79.320177000000001</v>
      </c>
      <c r="E17" s="41">
        <v>159.02299099999999</v>
      </c>
      <c r="F17" s="41">
        <v>138.54204951</v>
      </c>
      <c r="G17" s="41">
        <v>125.53371282000001</v>
      </c>
      <c r="H17" s="41">
        <v>140.85200445999999</v>
      </c>
      <c r="I17" s="41">
        <v>176.50244425</v>
      </c>
      <c r="J17" s="41">
        <v>187.02283527</v>
      </c>
      <c r="K17" s="41">
        <v>170.67964735999999</v>
      </c>
      <c r="L17" s="41">
        <v>191.62519011000001</v>
      </c>
      <c r="M17" s="41">
        <v>0</v>
      </c>
      <c r="N17" s="41">
        <v>0</v>
      </c>
      <c r="O17" s="42">
        <f t="shared" si="0"/>
        <v>1497.5955829300001</v>
      </c>
      <c r="P17" s="9"/>
      <c r="Q17" s="10"/>
    </row>
    <row r="18" spans="2:17" s="14" customFormat="1" ht="20.25" customHeight="1" x14ac:dyDescent="0.25">
      <c r="B18" s="40" t="s">
        <v>24</v>
      </c>
      <c r="C18" s="41">
        <v>42.205739190000003</v>
      </c>
      <c r="D18" s="41">
        <v>46.060719370000001</v>
      </c>
      <c r="E18" s="41">
        <v>44.675863839999998</v>
      </c>
      <c r="F18" s="41">
        <v>59.353123259999997</v>
      </c>
      <c r="G18" s="41">
        <v>50.99640394</v>
      </c>
      <c r="H18" s="41">
        <v>52.974159360000002</v>
      </c>
      <c r="I18" s="41">
        <v>51.282604980000002</v>
      </c>
      <c r="J18" s="41">
        <v>64.473271830000002</v>
      </c>
      <c r="K18" s="41">
        <v>61.358457230000006</v>
      </c>
      <c r="L18" s="41">
        <v>62.575310882999993</v>
      </c>
      <c r="M18" s="41">
        <v>72.310740480000007</v>
      </c>
      <c r="N18" s="41">
        <v>70.299398690000018</v>
      </c>
      <c r="O18" s="42">
        <f t="shared" si="0"/>
        <v>678.56579305299999</v>
      </c>
      <c r="P18" s="12"/>
      <c r="Q18" s="13"/>
    </row>
    <row r="19" spans="2:17" s="14" customFormat="1" ht="20.25" customHeight="1" x14ac:dyDescent="0.25">
      <c r="B19" s="40" t="s">
        <v>25</v>
      </c>
      <c r="C19" s="41">
        <v>590.04010200000005</v>
      </c>
      <c r="D19" s="41">
        <v>601.68563099999994</v>
      </c>
      <c r="E19" s="41">
        <v>665.51230199999998</v>
      </c>
      <c r="F19" s="41">
        <v>608.37089300000002</v>
      </c>
      <c r="G19" s="41">
        <v>608.94902400000001</v>
      </c>
      <c r="H19" s="41">
        <v>576.05846799999995</v>
      </c>
      <c r="I19" s="41">
        <v>771.56466399999999</v>
      </c>
      <c r="J19" s="41">
        <v>692.83255699999995</v>
      </c>
      <c r="K19" s="41">
        <v>751.38589999999999</v>
      </c>
      <c r="L19" s="41">
        <v>770.83229900000003</v>
      </c>
      <c r="M19" s="41">
        <v>800.82758799999999</v>
      </c>
      <c r="N19" s="41">
        <v>994.08437400000003</v>
      </c>
      <c r="O19" s="42">
        <f t="shared" si="0"/>
        <v>8432.1438019999987</v>
      </c>
      <c r="P19" s="12"/>
      <c r="Q19" s="13"/>
    </row>
    <row r="20" spans="2:17" s="14" customFormat="1" ht="20.25" customHeight="1" x14ac:dyDescent="0.25">
      <c r="B20" s="40" t="s">
        <v>26</v>
      </c>
      <c r="C20" s="41">
        <v>161.68646050000001</v>
      </c>
      <c r="D20" s="41">
        <v>167.43466255000001</v>
      </c>
      <c r="E20" s="41">
        <v>186.13911200999999</v>
      </c>
      <c r="F20" s="41">
        <v>245.06142051</v>
      </c>
      <c r="G20" s="41">
        <v>212.18487929</v>
      </c>
      <c r="H20" s="41">
        <v>235.16456912999999</v>
      </c>
      <c r="I20" s="41">
        <v>246.49746651000001</v>
      </c>
      <c r="J20" s="41">
        <v>259.69954300000001</v>
      </c>
      <c r="K20" s="41">
        <v>268.98697684000001</v>
      </c>
      <c r="L20" s="41">
        <v>332.70405006999999</v>
      </c>
      <c r="M20" s="41">
        <v>279.0908</v>
      </c>
      <c r="N20" s="41">
        <v>268.86330702999999</v>
      </c>
      <c r="O20" s="42">
        <f t="shared" si="0"/>
        <v>2863.5132474399998</v>
      </c>
      <c r="P20" s="15"/>
      <c r="Q20" s="13"/>
    </row>
    <row r="21" spans="2:17" s="14" customFormat="1" ht="20.25" customHeight="1" x14ac:dyDescent="0.25">
      <c r="B21" s="40" t="s">
        <v>27</v>
      </c>
      <c r="C21" s="41">
        <v>278.38471708999998</v>
      </c>
      <c r="D21" s="41">
        <v>232.57766169999999</v>
      </c>
      <c r="E21" s="41">
        <v>288.44844518999997</v>
      </c>
      <c r="F21" s="41">
        <v>329</v>
      </c>
      <c r="G21" s="41">
        <v>269.48200000000003</v>
      </c>
      <c r="H21" s="41">
        <v>255.48303999999999</v>
      </c>
      <c r="I21" s="41">
        <v>346.36394696999997</v>
      </c>
      <c r="J21" s="41">
        <v>330.34</v>
      </c>
      <c r="K21" s="41">
        <v>390.77321393</v>
      </c>
      <c r="L21" s="41">
        <v>328.79375583000001</v>
      </c>
      <c r="M21" s="41">
        <v>364.98399999999998</v>
      </c>
      <c r="N21" s="41">
        <v>448.66519074000001</v>
      </c>
      <c r="O21" s="42">
        <f t="shared" si="0"/>
        <v>3863.2959714500003</v>
      </c>
      <c r="P21" s="15"/>
      <c r="Q21" s="13"/>
    </row>
    <row r="22" spans="2:17" s="14" customFormat="1" ht="20.25" customHeight="1" x14ac:dyDescent="0.25">
      <c r="B22" s="40" t="s">
        <v>28</v>
      </c>
      <c r="C22" s="41">
        <v>109.89225681999999</v>
      </c>
      <c r="D22" s="41">
        <v>132.48306059000001</v>
      </c>
      <c r="E22" s="41">
        <v>142.11063200999999</v>
      </c>
      <c r="F22" s="41">
        <v>154.69696673000001</v>
      </c>
      <c r="G22" s="41">
        <v>147.80897443999999</v>
      </c>
      <c r="H22" s="41">
        <v>119.19627574</v>
      </c>
      <c r="I22" s="41">
        <v>161.12401302000001</v>
      </c>
      <c r="J22" s="41">
        <v>170.61707658</v>
      </c>
      <c r="K22" s="41">
        <v>175.39431481</v>
      </c>
      <c r="L22" s="41">
        <v>186.91119348999999</v>
      </c>
      <c r="M22" s="41">
        <v>171.858</v>
      </c>
      <c r="N22" s="41">
        <v>184.68303299999999</v>
      </c>
      <c r="O22" s="42">
        <f t="shared" si="0"/>
        <v>1856.7757972299999</v>
      </c>
      <c r="P22" s="15"/>
      <c r="Q22" s="13"/>
    </row>
    <row r="23" spans="2:17" s="14" customFormat="1" ht="20.25" customHeight="1" x14ac:dyDescent="0.25">
      <c r="B23" s="40" t="s">
        <v>29</v>
      </c>
      <c r="C23" s="41">
        <v>231.54108386000001</v>
      </c>
      <c r="D23" s="41">
        <v>247.58181676000001</v>
      </c>
      <c r="E23" s="41">
        <v>314.40243243000003</v>
      </c>
      <c r="F23" s="41">
        <v>247.93184589999998</v>
      </c>
      <c r="G23" s="41">
        <v>275.61139512</v>
      </c>
      <c r="H23" s="41">
        <v>273.30876494</v>
      </c>
      <c r="I23" s="41">
        <v>298.73650523000003</v>
      </c>
      <c r="J23" s="41">
        <v>421.50900000000001</v>
      </c>
      <c r="K23" s="41">
        <v>347.08431456</v>
      </c>
      <c r="L23" s="41">
        <v>388.15632220999998</v>
      </c>
      <c r="M23" s="41">
        <v>393.43105893000001</v>
      </c>
      <c r="N23" s="41">
        <v>411.77225743999998</v>
      </c>
      <c r="O23" s="42">
        <f t="shared" si="0"/>
        <v>3851.06679738</v>
      </c>
      <c r="P23" s="15"/>
      <c r="Q23" s="13"/>
    </row>
    <row r="24" spans="2:17" s="14" customFormat="1" ht="20.25" customHeight="1" x14ac:dyDescent="0.25">
      <c r="B24" s="40" t="s">
        <v>30</v>
      </c>
      <c r="C24" s="41">
        <v>89.026302000000001</v>
      </c>
      <c r="D24" s="41">
        <v>84.374922999999995</v>
      </c>
      <c r="E24" s="41">
        <v>121.18020799999999</v>
      </c>
      <c r="F24" s="41">
        <v>105.053365</v>
      </c>
      <c r="G24" s="41">
        <v>91.442240999999996</v>
      </c>
      <c r="H24" s="41">
        <v>101.774332</v>
      </c>
      <c r="I24" s="41">
        <v>107.833322</v>
      </c>
      <c r="J24" s="41">
        <v>111.365011</v>
      </c>
      <c r="K24" s="41">
        <v>116.89255</v>
      </c>
      <c r="L24" s="41">
        <v>139.82514499999999</v>
      </c>
      <c r="M24" s="41">
        <v>146.58000000000001</v>
      </c>
      <c r="N24" s="41">
        <v>122.148257</v>
      </c>
      <c r="O24" s="42">
        <f t="shared" si="0"/>
        <v>1337.4956559999998</v>
      </c>
      <c r="P24" s="15"/>
      <c r="Q24" s="13"/>
    </row>
    <row r="25" spans="2:17" s="14" customFormat="1" ht="20.25" customHeight="1" x14ac:dyDescent="0.25">
      <c r="B25" s="40" t="s">
        <v>31</v>
      </c>
      <c r="C25" s="41">
        <v>100.10074647</v>
      </c>
      <c r="D25" s="41">
        <v>116.62150108</v>
      </c>
      <c r="E25" s="41">
        <v>100.23945188</v>
      </c>
      <c r="F25" s="41">
        <v>151.77867721000001</v>
      </c>
      <c r="G25" s="41">
        <v>161.54591015</v>
      </c>
      <c r="H25" s="41">
        <v>176.91047988</v>
      </c>
      <c r="I25" s="41">
        <v>210.34953679</v>
      </c>
      <c r="J25" s="41">
        <v>231.81271067</v>
      </c>
      <c r="K25" s="41">
        <v>196.90591291999999</v>
      </c>
      <c r="L25" s="41">
        <v>156.60581058</v>
      </c>
      <c r="M25" s="41">
        <v>192.18100000000001</v>
      </c>
      <c r="N25" s="41">
        <v>173.42216411999999</v>
      </c>
      <c r="O25" s="42">
        <f t="shared" si="0"/>
        <v>1968.4739017500001</v>
      </c>
      <c r="P25" s="15"/>
      <c r="Q25" s="13"/>
    </row>
    <row r="26" spans="2:17" s="14" customFormat="1" ht="20.25" customHeight="1" x14ac:dyDescent="0.25">
      <c r="B26" s="40" t="s">
        <v>32</v>
      </c>
      <c r="C26" s="41">
        <v>102.76480131</v>
      </c>
      <c r="D26" s="41">
        <v>102.84441284</v>
      </c>
      <c r="E26" s="41">
        <v>123.80046375000001</v>
      </c>
      <c r="F26" s="41">
        <v>112.5215212</v>
      </c>
      <c r="G26" s="41">
        <v>131.90930218</v>
      </c>
      <c r="H26" s="41">
        <v>120.64101402</v>
      </c>
      <c r="I26" s="41">
        <v>130.04036558000001</v>
      </c>
      <c r="J26" s="41">
        <v>162.17244579999999</v>
      </c>
      <c r="K26" s="41">
        <v>151.38607611</v>
      </c>
      <c r="L26" s="41">
        <v>146.78648817999999</v>
      </c>
      <c r="M26" s="41">
        <v>164.809</v>
      </c>
      <c r="N26" s="41">
        <v>190.17900875999999</v>
      </c>
      <c r="O26" s="42">
        <f t="shared" si="0"/>
        <v>1639.8548997299999</v>
      </c>
      <c r="P26" s="15"/>
      <c r="Q26" s="13"/>
    </row>
    <row r="27" spans="2:17" s="14" customFormat="1" ht="20.25" customHeight="1" x14ac:dyDescent="0.25">
      <c r="B27" s="40" t="s">
        <v>33</v>
      </c>
      <c r="C27" s="41">
        <v>908.17</v>
      </c>
      <c r="D27" s="41">
        <v>873.88</v>
      </c>
      <c r="E27" s="41">
        <v>1054.6600000000001</v>
      </c>
      <c r="F27" s="41">
        <v>1023.94</v>
      </c>
      <c r="G27" s="41">
        <v>1077.3499999999999</v>
      </c>
      <c r="H27" s="41">
        <v>1090.8900000000001</v>
      </c>
      <c r="I27" s="41">
        <v>1202.8599999999999</v>
      </c>
      <c r="J27" s="41">
        <v>1276.71</v>
      </c>
      <c r="K27" s="41">
        <v>1376.74</v>
      </c>
      <c r="L27" s="41">
        <v>1223.54</v>
      </c>
      <c r="M27" s="41">
        <v>1491.61</v>
      </c>
      <c r="N27" s="41">
        <v>1428.17</v>
      </c>
      <c r="O27" s="42">
        <f t="shared" si="0"/>
        <v>14028.519999999999</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277.00764199999998</v>
      </c>
      <c r="D29" s="41">
        <v>253.60314099999999</v>
      </c>
      <c r="E29" s="41">
        <v>290.61291799999998</v>
      </c>
      <c r="F29" s="41">
        <v>329.95096699999999</v>
      </c>
      <c r="G29" s="41">
        <v>322.19430199999999</v>
      </c>
      <c r="H29" s="41">
        <v>287.39457700000003</v>
      </c>
      <c r="I29" s="41">
        <v>313.82047699999998</v>
      </c>
      <c r="J29" s="41">
        <v>332.75400000000002</v>
      </c>
      <c r="K29" s="41">
        <v>364.94582700000001</v>
      </c>
      <c r="L29" s="41">
        <v>391.78364499999998</v>
      </c>
      <c r="M29" s="41">
        <v>376.904</v>
      </c>
      <c r="N29" s="41">
        <v>399.05914899999999</v>
      </c>
      <c r="O29" s="42">
        <f t="shared" si="0"/>
        <v>3940.0306449999998</v>
      </c>
      <c r="P29" s="12"/>
      <c r="Q29" s="13"/>
    </row>
    <row r="30" spans="2:17" s="14" customFormat="1" ht="20.25" customHeight="1" x14ac:dyDescent="0.25">
      <c r="B30" s="40" t="s">
        <v>36</v>
      </c>
      <c r="C30" s="41">
        <v>51.679549569999999</v>
      </c>
      <c r="D30" s="41">
        <v>55.6</v>
      </c>
      <c r="E30" s="41">
        <v>62.5</v>
      </c>
      <c r="F30" s="41">
        <v>67.099999999999994</v>
      </c>
      <c r="G30" s="41">
        <v>63</v>
      </c>
      <c r="H30" s="41">
        <v>61.4</v>
      </c>
      <c r="I30" s="41">
        <v>64.8</v>
      </c>
      <c r="J30" s="41">
        <v>103</v>
      </c>
      <c r="K30" s="41">
        <v>81.400000000000006</v>
      </c>
      <c r="L30" s="41">
        <v>86.6</v>
      </c>
      <c r="M30" s="41">
        <v>97.062574519999998</v>
      </c>
      <c r="N30" s="41">
        <v>83.867522170000001</v>
      </c>
      <c r="O30" s="42">
        <f t="shared" si="0"/>
        <v>878.00964625999995</v>
      </c>
      <c r="P30" s="12"/>
      <c r="Q30" s="13"/>
    </row>
    <row r="31" spans="2:17" s="14" customFormat="1" ht="20.25" customHeight="1" x14ac:dyDescent="0.25">
      <c r="B31" s="45" t="s">
        <v>37</v>
      </c>
      <c r="C31" s="46">
        <v>2405.8000000000002</v>
      </c>
      <c r="D31" s="46">
        <v>3432.8</v>
      </c>
      <c r="E31" s="46">
        <v>3080.4</v>
      </c>
      <c r="F31" s="46">
        <v>4313.3</v>
      </c>
      <c r="G31" s="46">
        <v>3912.6</v>
      </c>
      <c r="H31" s="46">
        <v>3434.4</v>
      </c>
      <c r="I31" s="46">
        <v>4219.3999999999996</v>
      </c>
      <c r="J31" s="46">
        <v>4847</v>
      </c>
      <c r="K31" s="46">
        <v>4681.5</v>
      </c>
      <c r="L31" s="46">
        <v>4936.2</v>
      </c>
      <c r="M31" s="46">
        <v>4959.7</v>
      </c>
      <c r="N31" s="46">
        <v>5681.5</v>
      </c>
      <c r="O31" s="47">
        <f t="shared" si="0"/>
        <v>49904.599999999991</v>
      </c>
      <c r="P31" s="12"/>
      <c r="Q31" s="13"/>
    </row>
    <row r="32" spans="2:17" ht="22.5" customHeight="1" x14ac:dyDescent="0.25">
      <c r="B32" s="43" t="s">
        <v>13</v>
      </c>
      <c r="C32" s="44">
        <f>SUM(C8:C31)</f>
        <v>12211.86341668</v>
      </c>
      <c r="D32" s="44">
        <f t="shared" ref="D32:O32" si="1">SUM(D8:D31)</f>
        <v>13010.94569439</v>
      </c>
      <c r="E32" s="44">
        <f t="shared" si="1"/>
        <v>13698.674967650002</v>
      </c>
      <c r="F32" s="44">
        <f t="shared" si="1"/>
        <v>16197.879527040001</v>
      </c>
      <c r="G32" s="44">
        <f t="shared" si="1"/>
        <v>15342.692707410002</v>
      </c>
      <c r="H32" s="44">
        <f t="shared" si="1"/>
        <v>14752.272079729999</v>
      </c>
      <c r="I32" s="44">
        <f t="shared" si="1"/>
        <v>16874.139480359998</v>
      </c>
      <c r="J32" s="44">
        <f t="shared" si="1"/>
        <v>18789.105757900004</v>
      </c>
      <c r="K32" s="44">
        <f t="shared" si="1"/>
        <v>18439.702941490003</v>
      </c>
      <c r="L32" s="44">
        <f t="shared" si="1"/>
        <v>19039.694293262997</v>
      </c>
      <c r="M32" s="44">
        <f t="shared" si="1"/>
        <v>19674.268226</v>
      </c>
      <c r="N32" s="44">
        <f t="shared" si="1"/>
        <v>20663.491979360002</v>
      </c>
      <c r="O32" s="44">
        <f t="shared" si="1"/>
        <v>198694.73107127298</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Q48"/>
  <sheetViews>
    <sheetView showGridLines="0" topLeftCell="A13" zoomScale="80" workbookViewId="0">
      <selection activeCell="N28" sqref="N28"/>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7109375" bestFit="1" customWidth="1"/>
    <col min="12" max="15" width="15" customWidth="1"/>
  </cols>
  <sheetData>
    <row r="1" spans="2:17" ht="20.25" customHeight="1" x14ac:dyDescent="0.25">
      <c r="B1" s="1"/>
      <c r="C1" s="2"/>
      <c r="D1" s="3"/>
      <c r="E1" s="3"/>
      <c r="F1" s="3"/>
      <c r="G1" s="3"/>
      <c r="H1" s="3"/>
      <c r="I1" s="3"/>
      <c r="K1" s="4"/>
    </row>
    <row r="2" spans="2:17" ht="20.25" customHeight="1" x14ac:dyDescent="0.25">
      <c r="B2" s="81" t="s">
        <v>40</v>
      </c>
      <c r="C2" s="81"/>
      <c r="D2" s="81"/>
      <c r="E2" s="81"/>
      <c r="F2" s="81"/>
      <c r="G2" s="81"/>
      <c r="H2" s="81"/>
      <c r="I2" s="81"/>
      <c r="J2" s="81"/>
      <c r="K2" s="81"/>
      <c r="L2" s="81"/>
      <c r="M2" s="81"/>
      <c r="N2" s="81"/>
      <c r="O2" s="81"/>
    </row>
    <row r="3" spans="2:17" ht="20.25" customHeight="1" x14ac:dyDescent="0.25">
      <c r="B3" s="82">
        <v>2021</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9710.3251147800001</v>
      </c>
      <c r="D8" s="38">
        <v>4542.1787825000001</v>
      </c>
      <c r="E8" s="38">
        <v>7554.1785559700011</v>
      </c>
      <c r="F8" s="38">
        <v>2427.1012896799998</v>
      </c>
      <c r="G8" s="38">
        <v>7936.7389999999996</v>
      </c>
      <c r="H8" s="38">
        <v>2299.0194195200002</v>
      </c>
      <c r="I8" s="38">
        <v>8075.44</v>
      </c>
      <c r="J8" s="38">
        <v>2281.4404671100001</v>
      </c>
      <c r="K8" s="38">
        <v>7980.6890000000003</v>
      </c>
      <c r="L8" s="38">
        <v>2060.64827543</v>
      </c>
      <c r="M8" s="38">
        <v>1944.1559999999999</v>
      </c>
      <c r="N8" s="38">
        <v>1897.0609999999999</v>
      </c>
      <c r="O8" s="39">
        <f>SUM(C8:N8)</f>
        <v>58708.976904990006</v>
      </c>
      <c r="P8" s="9"/>
      <c r="Q8" s="10"/>
    </row>
    <row r="9" spans="2:17" s="14" customFormat="1" ht="20.25" customHeight="1" x14ac:dyDescent="0.25">
      <c r="B9" s="40" t="s">
        <v>15</v>
      </c>
      <c r="C9" s="41">
        <v>21.11937953</v>
      </c>
      <c r="D9" s="41">
        <v>44.135339539999997</v>
      </c>
      <c r="E9" s="41">
        <v>79.977000000000004</v>
      </c>
      <c r="F9" s="41">
        <v>45.316000000000003</v>
      </c>
      <c r="G9" s="41">
        <v>84.762769779999999</v>
      </c>
      <c r="H9" s="41">
        <v>59.217174710000002</v>
      </c>
      <c r="I9" s="41">
        <v>71.015391570000006</v>
      </c>
      <c r="J9" s="41">
        <v>43.822155619999997</v>
      </c>
      <c r="K9" s="41">
        <v>53.377255570000003</v>
      </c>
      <c r="L9" s="41">
        <v>0</v>
      </c>
      <c r="M9" s="41">
        <v>0</v>
      </c>
      <c r="N9" s="41">
        <v>0</v>
      </c>
      <c r="O9" s="42">
        <f t="shared" ref="O9:O31" si="0">SUM(C9:N9)</f>
        <v>502.74246632000001</v>
      </c>
      <c r="P9" s="12"/>
      <c r="Q9" s="13"/>
    </row>
    <row r="10" spans="2:17" s="14" customFormat="1" ht="20.25" customHeight="1" x14ac:dyDescent="0.25">
      <c r="B10" s="40" t="s">
        <v>16</v>
      </c>
      <c r="C10" s="41">
        <v>544</v>
      </c>
      <c r="D10" s="41">
        <v>932</v>
      </c>
      <c r="E10" s="41">
        <v>1214</v>
      </c>
      <c r="F10" s="41">
        <v>495</v>
      </c>
      <c r="G10" s="41">
        <v>446</v>
      </c>
      <c r="H10" s="41">
        <v>462</v>
      </c>
      <c r="I10" s="41">
        <v>493</v>
      </c>
      <c r="J10" s="41">
        <v>543</v>
      </c>
      <c r="K10" s="41">
        <v>550</v>
      </c>
      <c r="L10" s="41">
        <v>485</v>
      </c>
      <c r="M10" s="41">
        <v>482</v>
      </c>
      <c r="N10" s="41">
        <v>578.20000000000005</v>
      </c>
      <c r="O10" s="42">
        <f t="shared" si="0"/>
        <v>7224.2</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0</v>
      </c>
      <c r="D12" s="41">
        <v>0</v>
      </c>
      <c r="E12" s="41">
        <v>0</v>
      </c>
      <c r="F12" s="41">
        <v>0</v>
      </c>
      <c r="G12" s="41">
        <v>0</v>
      </c>
      <c r="H12" s="41">
        <v>0</v>
      </c>
      <c r="I12" s="41">
        <v>0</v>
      </c>
      <c r="J12" s="41">
        <v>0</v>
      </c>
      <c r="K12" s="41">
        <v>0</v>
      </c>
      <c r="L12" s="41">
        <v>0</v>
      </c>
      <c r="M12" s="41">
        <v>0</v>
      </c>
      <c r="N12" s="41">
        <v>0</v>
      </c>
      <c r="O12" s="42">
        <f t="shared" si="0"/>
        <v>0</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88.711337999999998</v>
      </c>
      <c r="D14" s="41">
        <v>70.74427</v>
      </c>
      <c r="E14" s="41">
        <v>1428.6248459999999</v>
      </c>
      <c r="F14" s="41">
        <v>148.861637</v>
      </c>
      <c r="G14" s="41">
        <v>167.38041699999999</v>
      </c>
      <c r="H14" s="41">
        <v>933.37141499999996</v>
      </c>
      <c r="I14" s="41">
        <v>242.55035100000001</v>
      </c>
      <c r="J14" s="41">
        <v>212.21777700000001</v>
      </c>
      <c r="K14" s="41">
        <v>936.88557000000003</v>
      </c>
      <c r="L14" s="41">
        <v>222.833214</v>
      </c>
      <c r="M14" s="41">
        <v>904.19365600000003</v>
      </c>
      <c r="N14" s="41">
        <v>222.220868</v>
      </c>
      <c r="O14" s="42">
        <f t="shared" si="0"/>
        <v>5578.5953590000008</v>
      </c>
      <c r="P14" s="12"/>
      <c r="Q14" s="13"/>
    </row>
    <row r="15" spans="2:17" s="14" customFormat="1" ht="20.25" customHeight="1" x14ac:dyDescent="0.25">
      <c r="B15" s="40" t="s">
        <v>21</v>
      </c>
      <c r="C15" s="41">
        <v>0</v>
      </c>
      <c r="D15" s="41">
        <v>0</v>
      </c>
      <c r="E15" s="41">
        <v>0</v>
      </c>
      <c r="F15" s="41">
        <v>0</v>
      </c>
      <c r="G15" s="41">
        <v>0</v>
      </c>
      <c r="H15" s="41">
        <v>0</v>
      </c>
      <c r="I15" s="41">
        <v>0</v>
      </c>
      <c r="J15" s="41">
        <v>0</v>
      </c>
      <c r="K15" s="41">
        <v>0</v>
      </c>
      <c r="L15" s="41">
        <v>0</v>
      </c>
      <c r="M15" s="41">
        <v>0</v>
      </c>
      <c r="N15" s="41">
        <v>0</v>
      </c>
      <c r="O15" s="42">
        <f t="shared" si="0"/>
        <v>0</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107.86250878</v>
      </c>
      <c r="D17" s="41">
        <v>262.08305799999999</v>
      </c>
      <c r="E17" s="41">
        <v>80.658321999999998</v>
      </c>
      <c r="F17" s="41">
        <v>155.73339788000001</v>
      </c>
      <c r="G17" s="41">
        <v>60.953910260000001</v>
      </c>
      <c r="H17" s="41">
        <v>164.40108978000001</v>
      </c>
      <c r="I17" s="41">
        <v>92.87883721</v>
      </c>
      <c r="J17" s="41">
        <v>169.49944746</v>
      </c>
      <c r="K17" s="41">
        <v>89.188239510000002</v>
      </c>
      <c r="L17" s="41">
        <v>165.74950486</v>
      </c>
      <c r="M17" s="41">
        <v>0</v>
      </c>
      <c r="N17" s="41">
        <v>0</v>
      </c>
      <c r="O17" s="42">
        <f t="shared" si="0"/>
        <v>1349.0083157399999</v>
      </c>
      <c r="P17" s="9"/>
      <c r="Q17" s="10"/>
    </row>
    <row r="18" spans="2:17" s="14" customFormat="1" ht="20.25" customHeight="1" x14ac:dyDescent="0.25">
      <c r="B18" s="40" t="s">
        <v>24</v>
      </c>
      <c r="C18" s="41">
        <v>30.536339889999997</v>
      </c>
      <c r="D18" s="41">
        <v>37.064604410000001</v>
      </c>
      <c r="E18" s="41">
        <v>135.62619512000001</v>
      </c>
      <c r="F18" s="41">
        <v>55.634187840000003</v>
      </c>
      <c r="G18" s="41">
        <v>36.28968029</v>
      </c>
      <c r="H18" s="41">
        <v>36.171920479999997</v>
      </c>
      <c r="I18" s="41">
        <v>40.534353750000001</v>
      </c>
      <c r="J18" s="41">
        <v>36.462809380000003</v>
      </c>
      <c r="K18" s="41">
        <v>48.514088040000004</v>
      </c>
      <c r="L18" s="41">
        <v>36.378465629999994</v>
      </c>
      <c r="M18" s="41">
        <v>41.947195619999995</v>
      </c>
      <c r="N18" s="41">
        <v>43.943001539999997</v>
      </c>
      <c r="O18" s="42">
        <f t="shared" si="0"/>
        <v>579.10284198999989</v>
      </c>
      <c r="P18" s="12"/>
      <c r="Q18" s="13"/>
    </row>
    <row r="19" spans="2:17" s="14" customFormat="1" ht="20.25" customHeight="1" x14ac:dyDescent="0.25">
      <c r="B19" s="40" t="s">
        <v>25</v>
      </c>
      <c r="C19" s="41">
        <v>187.67078699999999</v>
      </c>
      <c r="D19" s="41">
        <v>1589.4303500000001</v>
      </c>
      <c r="E19" s="41">
        <v>448.47759500000001</v>
      </c>
      <c r="F19" s="41">
        <v>640.33886800000005</v>
      </c>
      <c r="G19" s="41">
        <v>296.31243000000001</v>
      </c>
      <c r="H19" s="41">
        <v>683.76150800000005</v>
      </c>
      <c r="I19" s="41">
        <v>388.05</v>
      </c>
      <c r="J19" s="41">
        <v>682.56468199999995</v>
      </c>
      <c r="K19" s="41">
        <v>353.29964999999999</v>
      </c>
      <c r="L19" s="41">
        <v>284.06947500000001</v>
      </c>
      <c r="M19" s="41">
        <v>313.39683400000001</v>
      </c>
      <c r="N19" s="41">
        <v>520.45117400000004</v>
      </c>
      <c r="O19" s="42">
        <f t="shared" si="0"/>
        <v>6387.8233529999998</v>
      </c>
      <c r="P19" s="12"/>
      <c r="Q19" s="13"/>
    </row>
    <row r="20" spans="2:17" s="14" customFormat="1" ht="20.25" customHeight="1" x14ac:dyDescent="0.25">
      <c r="B20" s="40" t="s">
        <v>26</v>
      </c>
      <c r="C20" s="41">
        <v>9.6391384799999997</v>
      </c>
      <c r="D20" s="41">
        <v>66.591856719999996</v>
      </c>
      <c r="E20" s="41">
        <v>63.078949869999995</v>
      </c>
      <c r="F20" s="41">
        <v>42.27378736</v>
      </c>
      <c r="G20" s="41">
        <v>37.853967359999999</v>
      </c>
      <c r="H20" s="41">
        <v>36.602146930000004</v>
      </c>
      <c r="I20" s="41">
        <v>37.61546061</v>
      </c>
      <c r="J20" s="41">
        <v>35.081342999999997</v>
      </c>
      <c r="K20" s="41">
        <v>25.797879500000001</v>
      </c>
      <c r="L20" s="41">
        <v>22.087874119999999</v>
      </c>
      <c r="M20" s="41">
        <v>17.153700000000001</v>
      </c>
      <c r="N20" s="41">
        <v>18.021706930000001</v>
      </c>
      <c r="O20" s="42">
        <f t="shared" si="0"/>
        <v>411.79781088000004</v>
      </c>
      <c r="P20" s="15"/>
      <c r="Q20" s="13"/>
    </row>
    <row r="21" spans="2:17" s="14" customFormat="1" ht="20.25" customHeight="1" x14ac:dyDescent="0.25">
      <c r="B21" s="40" t="s">
        <v>27</v>
      </c>
      <c r="C21" s="41">
        <v>0</v>
      </c>
      <c r="D21" s="41">
        <v>0</v>
      </c>
      <c r="E21" s="41">
        <v>0</v>
      </c>
      <c r="F21" s="41">
        <v>0</v>
      </c>
      <c r="G21" s="41">
        <v>0</v>
      </c>
      <c r="H21" s="41">
        <v>0</v>
      </c>
      <c r="I21" s="41">
        <v>0</v>
      </c>
      <c r="J21" s="41">
        <v>0</v>
      </c>
      <c r="K21" s="41">
        <v>0</v>
      </c>
      <c r="L21" s="41">
        <v>0</v>
      </c>
      <c r="M21" s="41">
        <v>0</v>
      </c>
      <c r="N21" s="41">
        <v>0</v>
      </c>
      <c r="O21" s="42">
        <f t="shared" si="0"/>
        <v>0</v>
      </c>
      <c r="P21" s="15"/>
      <c r="Q21" s="13"/>
    </row>
    <row r="22" spans="2:17" s="14" customFormat="1" ht="20.25" customHeight="1" x14ac:dyDescent="0.25">
      <c r="B22" s="40" t="s">
        <v>28</v>
      </c>
      <c r="C22" s="41">
        <v>271.34763943000002</v>
      </c>
      <c r="D22" s="41">
        <v>758.03150208</v>
      </c>
      <c r="E22" s="41">
        <v>382.22199566</v>
      </c>
      <c r="F22" s="41">
        <v>331.49357051999999</v>
      </c>
      <c r="G22" s="41">
        <v>156.27419402000001</v>
      </c>
      <c r="H22" s="41">
        <v>236.0270835</v>
      </c>
      <c r="I22" s="41">
        <v>174.98204826</v>
      </c>
      <c r="J22" s="41">
        <v>267.76779770000002</v>
      </c>
      <c r="K22" s="41">
        <v>169.43198724999999</v>
      </c>
      <c r="L22" s="41">
        <v>256.0754432</v>
      </c>
      <c r="M22" s="41">
        <v>173.94300000000001</v>
      </c>
      <c r="N22" s="41">
        <v>330.56435661</v>
      </c>
      <c r="O22" s="42">
        <f t="shared" si="0"/>
        <v>3508.1606182300002</v>
      </c>
      <c r="P22" s="15"/>
      <c r="Q22" s="13"/>
    </row>
    <row r="23" spans="2:17" s="14" customFormat="1" ht="20.25" customHeight="1" x14ac:dyDescent="0.25">
      <c r="B23" s="40" t="s">
        <v>29</v>
      </c>
      <c r="C23" s="41">
        <v>0</v>
      </c>
      <c r="D23" s="41">
        <v>0</v>
      </c>
      <c r="E23" s="41">
        <v>0</v>
      </c>
      <c r="F23" s="41">
        <v>0</v>
      </c>
      <c r="G23" s="41">
        <v>0</v>
      </c>
      <c r="H23" s="41">
        <v>0</v>
      </c>
      <c r="I23" s="41">
        <v>0</v>
      </c>
      <c r="J23" s="41">
        <v>0</v>
      </c>
      <c r="K23" s="41">
        <v>0</v>
      </c>
      <c r="L23" s="41">
        <v>0</v>
      </c>
      <c r="M23" s="41">
        <v>0</v>
      </c>
      <c r="N23" s="41">
        <v>0</v>
      </c>
      <c r="O23" s="42">
        <f t="shared" si="0"/>
        <v>0</v>
      </c>
      <c r="P23" s="15"/>
      <c r="Q23" s="13"/>
    </row>
    <row r="24" spans="2:17" s="14" customFormat="1" ht="20.25" customHeight="1" x14ac:dyDescent="0.25">
      <c r="B24" s="40" t="s">
        <v>30</v>
      </c>
      <c r="C24" s="41">
        <v>53.758851999999997</v>
      </c>
      <c r="D24" s="41">
        <v>73.660448000000002</v>
      </c>
      <c r="E24" s="41">
        <v>389.92058800000001</v>
      </c>
      <c r="F24" s="41">
        <v>132.54440299999999</v>
      </c>
      <c r="G24" s="41">
        <v>111.427886</v>
      </c>
      <c r="H24" s="41">
        <v>135.22648599999999</v>
      </c>
      <c r="I24" s="41">
        <v>153.33396999999999</v>
      </c>
      <c r="J24" s="41">
        <v>174.70403099999999</v>
      </c>
      <c r="K24" s="41">
        <v>142.77320499999999</v>
      </c>
      <c r="L24" s="41">
        <v>139.239679</v>
      </c>
      <c r="M24" s="41">
        <v>120.4</v>
      </c>
      <c r="N24" s="41">
        <v>155.11900900000001</v>
      </c>
      <c r="O24" s="42">
        <f t="shared" si="0"/>
        <v>1782.108557</v>
      </c>
      <c r="P24" s="15"/>
      <c r="Q24" s="13"/>
    </row>
    <row r="25" spans="2:17" s="14" customFormat="1" ht="20.25" customHeight="1" x14ac:dyDescent="0.25">
      <c r="B25" s="40" t="s">
        <v>31</v>
      </c>
      <c r="C25" s="41">
        <v>127.63157854000001</v>
      </c>
      <c r="D25" s="41">
        <v>84.903338610000006</v>
      </c>
      <c r="E25" s="41">
        <v>197.37396982000001</v>
      </c>
      <c r="F25" s="41">
        <v>207.77911993999999</v>
      </c>
      <c r="G25" s="41">
        <v>117.34382755999999</v>
      </c>
      <c r="H25" s="41">
        <v>118.06658304</v>
      </c>
      <c r="I25" s="41">
        <v>149.39078681999999</v>
      </c>
      <c r="J25" s="41">
        <v>129.06662901000001</v>
      </c>
      <c r="K25" s="41">
        <v>130.41187285000001</v>
      </c>
      <c r="L25" s="41">
        <v>120.95826818</v>
      </c>
      <c r="M25" s="41">
        <v>141.339</v>
      </c>
      <c r="N25" s="41">
        <v>166.50449225</v>
      </c>
      <c r="O25" s="42">
        <f t="shared" si="0"/>
        <v>1690.76946662</v>
      </c>
      <c r="P25" s="15"/>
      <c r="Q25" s="13"/>
    </row>
    <row r="26" spans="2:17" s="14" customFormat="1" ht="20.25" customHeight="1" x14ac:dyDescent="0.25">
      <c r="B26" s="40" t="s">
        <v>32</v>
      </c>
      <c r="C26" s="41">
        <v>0</v>
      </c>
      <c r="D26" s="41">
        <v>0</v>
      </c>
      <c r="E26" s="41">
        <v>0</v>
      </c>
      <c r="F26" s="41">
        <v>0</v>
      </c>
      <c r="G26" s="41">
        <v>0</v>
      </c>
      <c r="H26" s="41">
        <v>0</v>
      </c>
      <c r="I26" s="41">
        <v>0</v>
      </c>
      <c r="J26" s="41">
        <v>0</v>
      </c>
      <c r="K26" s="41">
        <v>0</v>
      </c>
      <c r="L26" s="41">
        <v>0</v>
      </c>
      <c r="M26" s="41">
        <v>0</v>
      </c>
      <c r="N26" s="41">
        <v>0</v>
      </c>
      <c r="O26" s="42">
        <f t="shared" si="0"/>
        <v>0</v>
      </c>
      <c r="P26" s="15"/>
      <c r="Q26" s="13"/>
    </row>
    <row r="27" spans="2:17" s="14" customFormat="1" ht="20.25" customHeight="1" x14ac:dyDescent="0.25">
      <c r="B27" s="40" t="s">
        <v>33</v>
      </c>
      <c r="C27" s="41">
        <v>7.55</v>
      </c>
      <c r="D27" s="41">
        <v>104.24</v>
      </c>
      <c r="E27" s="41">
        <v>24.71</v>
      </c>
      <c r="F27" s="41">
        <v>35.47</v>
      </c>
      <c r="G27" s="41">
        <v>18.62</v>
      </c>
      <c r="H27" s="41">
        <v>47.94</v>
      </c>
      <c r="I27" s="41">
        <v>20.76</v>
      </c>
      <c r="J27" s="41">
        <v>47.64</v>
      </c>
      <c r="K27" s="41">
        <v>63.73</v>
      </c>
      <c r="L27" s="41">
        <v>25.81</v>
      </c>
      <c r="M27" s="41">
        <v>56.53</v>
      </c>
      <c r="N27" s="41">
        <v>40.92</v>
      </c>
      <c r="O27" s="42">
        <f t="shared" si="0"/>
        <v>493.92</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283.05352099999999</v>
      </c>
      <c r="D29" s="41">
        <v>158.47541799999999</v>
      </c>
      <c r="E29" s="41">
        <v>176.32186799999999</v>
      </c>
      <c r="F29" s="41">
        <v>169.30980099999999</v>
      </c>
      <c r="G29" s="41">
        <v>165.99063100000001</v>
      </c>
      <c r="H29" s="41">
        <v>184.91135</v>
      </c>
      <c r="I29" s="41">
        <v>218.16565700000001</v>
      </c>
      <c r="J29" s="41">
        <v>216.745</v>
      </c>
      <c r="K29" s="41">
        <v>240.24818999999999</v>
      </c>
      <c r="L29" s="41">
        <v>260.23798099999999</v>
      </c>
      <c r="M29" s="41">
        <v>271.22199999999998</v>
      </c>
      <c r="N29" s="41">
        <v>859.41650700000002</v>
      </c>
      <c r="O29" s="42">
        <f t="shared" si="0"/>
        <v>3204.0979239999997</v>
      </c>
      <c r="P29" s="12"/>
      <c r="Q29" s="13"/>
    </row>
    <row r="30" spans="2:17" s="14" customFormat="1" ht="20.25" customHeight="1" x14ac:dyDescent="0.25">
      <c r="B30" s="40" t="s">
        <v>36</v>
      </c>
      <c r="C30" s="41">
        <v>0</v>
      </c>
      <c r="D30" s="41">
        <v>0</v>
      </c>
      <c r="E30" s="41">
        <v>0</v>
      </c>
      <c r="F30" s="41">
        <v>0</v>
      </c>
      <c r="G30" s="41">
        <v>0</v>
      </c>
      <c r="H30" s="41">
        <v>0</v>
      </c>
      <c r="I30" s="41">
        <v>0</v>
      </c>
      <c r="J30" s="41">
        <v>0</v>
      </c>
      <c r="K30" s="41">
        <v>0</v>
      </c>
      <c r="L30" s="41">
        <v>0</v>
      </c>
      <c r="M30" s="41">
        <v>0</v>
      </c>
      <c r="N30" s="41">
        <v>0</v>
      </c>
      <c r="O30" s="42">
        <f t="shared" si="0"/>
        <v>0</v>
      </c>
      <c r="P30" s="12"/>
      <c r="Q30" s="13"/>
    </row>
    <row r="31" spans="2:17" s="14" customFormat="1" ht="20.25" customHeight="1" x14ac:dyDescent="0.25">
      <c r="B31" s="45" t="s">
        <v>37</v>
      </c>
      <c r="C31" s="46">
        <v>1909</v>
      </c>
      <c r="D31" s="46">
        <v>4065.1</v>
      </c>
      <c r="E31" s="46">
        <v>1144.5</v>
      </c>
      <c r="F31" s="46">
        <v>3038.3</v>
      </c>
      <c r="G31" s="46">
        <v>990.3</v>
      </c>
      <c r="H31" s="46">
        <v>3349</v>
      </c>
      <c r="I31" s="46">
        <v>1300.5999999999999</v>
      </c>
      <c r="J31" s="46">
        <v>3460.1</v>
      </c>
      <c r="K31" s="46">
        <v>1489.1</v>
      </c>
      <c r="L31" s="46">
        <v>3159.8</v>
      </c>
      <c r="M31" s="46">
        <v>1221.8</v>
      </c>
      <c r="N31" s="46">
        <v>3401.9</v>
      </c>
      <c r="O31" s="47">
        <f t="shared" si="0"/>
        <v>28529.5</v>
      </c>
      <c r="P31" s="12"/>
      <c r="Q31" s="13"/>
    </row>
    <row r="32" spans="2:17" ht="22.5" customHeight="1" x14ac:dyDescent="0.25">
      <c r="B32" s="43" t="s">
        <v>13</v>
      </c>
      <c r="C32" s="44">
        <f>SUM(C8:C31)</f>
        <v>13352.20619743</v>
      </c>
      <c r="D32" s="44">
        <f t="shared" ref="D32:O32" si="1">SUM(D8:D31)</f>
        <v>12788.638967860001</v>
      </c>
      <c r="E32" s="44">
        <f t="shared" si="1"/>
        <v>13319.669885440002</v>
      </c>
      <c r="F32" s="44">
        <f t="shared" si="1"/>
        <v>7925.1560622199995</v>
      </c>
      <c r="G32" s="44">
        <f t="shared" si="1"/>
        <v>10626.248713269999</v>
      </c>
      <c r="H32" s="44">
        <f t="shared" si="1"/>
        <v>8745.7161769600007</v>
      </c>
      <c r="I32" s="44">
        <f t="shared" si="1"/>
        <v>11458.316856220001</v>
      </c>
      <c r="J32" s="44">
        <f t="shared" si="1"/>
        <v>8300.1121392799996</v>
      </c>
      <c r="K32" s="44">
        <f t="shared" si="1"/>
        <v>12273.44693772</v>
      </c>
      <c r="L32" s="44">
        <f t="shared" si="1"/>
        <v>7238.8881804199991</v>
      </c>
      <c r="M32" s="44">
        <f t="shared" si="1"/>
        <v>5688.0813856200002</v>
      </c>
      <c r="N32" s="44">
        <f t="shared" si="1"/>
        <v>8234.3221153300001</v>
      </c>
      <c r="O32" s="44">
        <f t="shared" si="1"/>
        <v>119950.80361777</v>
      </c>
      <c r="P32" s="12"/>
    </row>
    <row r="33" spans="2:15" ht="16.5" customHeight="1" x14ac:dyDescent="0.2">
      <c r="B33" s="16"/>
      <c r="C33" s="16"/>
      <c r="D33" s="16"/>
      <c r="E33" s="16"/>
      <c r="F33" s="17"/>
      <c r="G33" s="17"/>
      <c r="H33" s="17"/>
      <c r="I33" s="17"/>
      <c r="J33" s="18"/>
      <c r="K33" s="18"/>
      <c r="L33" s="18"/>
      <c r="M33" s="18"/>
      <c r="N33" s="18"/>
    </row>
    <row r="34" spans="2:15" ht="14.25" customHeight="1" x14ac:dyDescent="0.2"/>
    <row r="35" spans="2:15" ht="14.25" customHeight="1" x14ac:dyDescent="0.2">
      <c r="C35" s="19"/>
    </row>
    <row r="36" spans="2:15" ht="14.25" customHeight="1" x14ac:dyDescent="0.2">
      <c r="C36" s="20"/>
      <c r="E36" s="20"/>
      <c r="F36" s="20"/>
    </row>
    <row r="37" spans="2:15" x14ac:dyDescent="0.2">
      <c r="B37" s="21"/>
      <c r="C37" s="22"/>
      <c r="D37" s="22"/>
      <c r="E37" s="22"/>
      <c r="F37" s="22"/>
      <c r="G37" s="22"/>
      <c r="H37" s="22"/>
      <c r="I37" s="22"/>
      <c r="J37" s="22"/>
      <c r="K37" s="22"/>
      <c r="L37" s="22"/>
      <c r="M37" s="22"/>
      <c r="N37" s="22"/>
      <c r="O37" s="22"/>
    </row>
    <row r="38" spans="2:15" x14ac:dyDescent="0.2">
      <c r="B38" s="21"/>
      <c r="C38" s="22"/>
      <c r="D38" s="22"/>
      <c r="E38" s="22"/>
    </row>
    <row r="39" spans="2:15" ht="20.25" x14ac:dyDescent="0.3">
      <c r="B39" s="21"/>
      <c r="C39" s="22"/>
      <c r="D39" s="22"/>
      <c r="E39" s="22"/>
      <c r="F39" s="23"/>
    </row>
    <row r="40" spans="2:15" x14ac:dyDescent="0.2">
      <c r="B40" s="21"/>
      <c r="C40" s="22"/>
      <c r="D40" s="22"/>
      <c r="E40" s="22"/>
    </row>
    <row r="41" spans="2:15" ht="14.25" x14ac:dyDescent="0.2">
      <c r="B41" s="21"/>
      <c r="C41" s="24"/>
      <c r="D41" s="24"/>
      <c r="E41" s="24"/>
    </row>
    <row r="42" spans="2:15" x14ac:dyDescent="0.2">
      <c r="C42" s="25"/>
      <c r="D42" s="25"/>
      <c r="E42" s="25"/>
    </row>
    <row r="43" spans="2:15" x14ac:dyDescent="0.2">
      <c r="C43" s="26"/>
      <c r="D43" s="27"/>
      <c r="E43" s="27"/>
    </row>
    <row r="44" spans="2:15" x14ac:dyDescent="0.2">
      <c r="C44" s="27"/>
      <c r="D44" s="27"/>
      <c r="E44" s="27"/>
    </row>
    <row r="45" spans="2:15" x14ac:dyDescent="0.2">
      <c r="C45" s="27"/>
      <c r="D45" s="27"/>
      <c r="E45" s="27"/>
    </row>
    <row r="46" spans="2:15" x14ac:dyDescent="0.2">
      <c r="C46" s="27"/>
      <c r="D46" s="27"/>
      <c r="E46" s="27"/>
    </row>
    <row r="47" spans="2:15" x14ac:dyDescent="0.2">
      <c r="C47" s="28"/>
      <c r="D47" s="28"/>
      <c r="E47" s="28"/>
    </row>
    <row r="48" spans="2:15"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Q48"/>
  <sheetViews>
    <sheetView showGridLines="0" topLeftCell="A13" zoomScale="80" workbookViewId="0">
      <selection activeCell="N28" sqref="N28"/>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7109375" bestFit="1" customWidth="1"/>
    <col min="12" max="15" width="15" customWidth="1"/>
  </cols>
  <sheetData>
    <row r="1" spans="2:17" ht="20.25" customHeight="1" x14ac:dyDescent="0.25">
      <c r="B1" s="1"/>
      <c r="C1" s="2"/>
      <c r="D1" s="3"/>
      <c r="E1" s="3"/>
      <c r="F1" s="3"/>
      <c r="G1" s="3"/>
      <c r="H1" s="3"/>
      <c r="I1" s="3"/>
      <c r="K1" s="4"/>
    </row>
    <row r="2" spans="2:17" ht="20.25" customHeight="1" x14ac:dyDescent="0.25">
      <c r="B2" s="81" t="s">
        <v>41</v>
      </c>
      <c r="C2" s="81"/>
      <c r="D2" s="81"/>
      <c r="E2" s="81"/>
      <c r="F2" s="81"/>
      <c r="G2" s="81"/>
      <c r="H2" s="81"/>
      <c r="I2" s="81"/>
      <c r="J2" s="81"/>
      <c r="K2" s="81"/>
      <c r="L2" s="81"/>
      <c r="M2" s="81"/>
      <c r="N2" s="81"/>
      <c r="O2" s="81"/>
    </row>
    <row r="3" spans="2:17" ht="20.25" customHeight="1" x14ac:dyDescent="0.25">
      <c r="B3" s="82">
        <v>2021</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1692.5321556899928</v>
      </c>
      <c r="D8" s="38">
        <v>1855.290098360003</v>
      </c>
      <c r="E8" s="38">
        <v>1833.1556753600023</v>
      </c>
      <c r="F8" s="38">
        <v>1715.6540059699998</v>
      </c>
      <c r="G8" s="38">
        <v>1658.1799999999998</v>
      </c>
      <c r="H8" s="38">
        <v>2193.0447516628401</v>
      </c>
      <c r="I8" s="38">
        <v>2100.1924942200026</v>
      </c>
      <c r="J8" s="38">
        <v>2275.8659864199963</v>
      </c>
      <c r="K8" s="38">
        <v>2102.2096537100001</v>
      </c>
      <c r="L8" s="38">
        <v>2277.9907669599997</v>
      </c>
      <c r="M8" s="38">
        <v>2195.0100000000002</v>
      </c>
      <c r="N8" s="38">
        <v>2712.01</v>
      </c>
      <c r="O8" s="39">
        <f>SUM(C8:N8)</f>
        <v>24611.135588352838</v>
      </c>
      <c r="P8" s="9"/>
      <c r="Q8" s="10"/>
    </row>
    <row r="9" spans="2:17" s="14" customFormat="1" ht="20.25" customHeight="1" x14ac:dyDescent="0.25">
      <c r="B9" s="40" t="s">
        <v>15</v>
      </c>
      <c r="C9" s="41">
        <v>0</v>
      </c>
      <c r="D9" s="41">
        <v>0</v>
      </c>
      <c r="E9" s="41">
        <v>0</v>
      </c>
      <c r="F9" s="41">
        <v>0</v>
      </c>
      <c r="G9" s="41">
        <v>0</v>
      </c>
      <c r="H9" s="41">
        <v>0</v>
      </c>
      <c r="I9" s="41">
        <v>0</v>
      </c>
      <c r="J9" s="41">
        <v>0</v>
      </c>
      <c r="K9" s="41">
        <v>0</v>
      </c>
      <c r="L9" s="41">
        <v>0</v>
      </c>
      <c r="M9" s="41">
        <v>0</v>
      </c>
      <c r="N9" s="41">
        <v>0</v>
      </c>
      <c r="O9" s="42">
        <f t="shared" ref="O9:O31" si="0">SUM(C9:N9)</f>
        <v>0</v>
      </c>
      <c r="P9" s="12"/>
      <c r="Q9" s="13"/>
    </row>
    <row r="10" spans="2:17" s="14" customFormat="1" ht="20.25" customHeight="1" x14ac:dyDescent="0.25">
      <c r="B10" s="40" t="s">
        <v>16</v>
      </c>
      <c r="C10" s="41">
        <v>0</v>
      </c>
      <c r="D10" s="41">
        <v>0</v>
      </c>
      <c r="E10" s="41">
        <v>0</v>
      </c>
      <c r="F10" s="41">
        <v>0</v>
      </c>
      <c r="G10" s="41">
        <v>0</v>
      </c>
      <c r="H10" s="41">
        <v>0</v>
      </c>
      <c r="I10" s="41">
        <v>0</v>
      </c>
      <c r="J10" s="41">
        <v>0</v>
      </c>
      <c r="K10" s="41">
        <v>0</v>
      </c>
      <c r="L10" s="41">
        <v>0</v>
      </c>
      <c r="M10" s="41">
        <v>0</v>
      </c>
      <c r="N10" s="41">
        <v>0</v>
      </c>
      <c r="O10" s="42">
        <f t="shared" si="0"/>
        <v>0</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308.49293499999999</v>
      </c>
      <c r="D12" s="41">
        <v>297.53493300000002</v>
      </c>
      <c r="E12" s="41">
        <v>294.60547500000001</v>
      </c>
      <c r="F12" s="41">
        <v>318.31102000000004</v>
      </c>
      <c r="G12" s="41">
        <v>357.60640699999999</v>
      </c>
      <c r="H12" s="41">
        <v>380.68487200000004</v>
      </c>
      <c r="I12" s="41">
        <v>477.53663599999999</v>
      </c>
      <c r="J12" s="41">
        <v>429.920118</v>
      </c>
      <c r="K12" s="41">
        <v>440.14060999999998</v>
      </c>
      <c r="L12" s="41">
        <v>453.45975100000004</v>
      </c>
      <c r="M12" s="41">
        <v>468.96074000000004</v>
      </c>
      <c r="N12" s="41">
        <v>521.34249199999999</v>
      </c>
      <c r="O12" s="42">
        <f t="shared" si="0"/>
        <v>4748.5959889999995</v>
      </c>
      <c r="P12" s="12"/>
      <c r="Q12" s="13"/>
    </row>
    <row r="13" spans="2:17" s="14" customFormat="1" ht="20.25" customHeight="1" x14ac:dyDescent="0.25">
      <c r="B13" s="40" t="s">
        <v>19</v>
      </c>
      <c r="C13" s="41">
        <v>266.03544563999998</v>
      </c>
      <c r="D13" s="41">
        <v>114.87422447999998</v>
      </c>
      <c r="E13" s="41">
        <v>80.46338750000001</v>
      </c>
      <c r="F13" s="41">
        <v>62.245601820000005</v>
      </c>
      <c r="G13" s="41">
        <v>81.585351000000003</v>
      </c>
      <c r="H13" s="41">
        <v>62.50299326999999</v>
      </c>
      <c r="I13" s="41">
        <v>61.927161950000006</v>
      </c>
      <c r="J13" s="41">
        <v>71.077314400000006</v>
      </c>
      <c r="K13" s="41">
        <v>63.811297670000002</v>
      </c>
      <c r="L13" s="41">
        <v>48.170160420000002</v>
      </c>
      <c r="M13" s="41">
        <v>65.117449760000014</v>
      </c>
      <c r="N13" s="41">
        <v>165.09961142020271</v>
      </c>
      <c r="O13" s="42">
        <f t="shared" si="0"/>
        <v>1142.9099993302027</v>
      </c>
      <c r="P13" s="12"/>
      <c r="Q13" s="13"/>
    </row>
    <row r="14" spans="2:17" s="14" customFormat="1" ht="20.25" customHeight="1" x14ac:dyDescent="0.25">
      <c r="B14" s="40" t="s">
        <v>20</v>
      </c>
      <c r="C14" s="41">
        <v>151.46653599999999</v>
      </c>
      <c r="D14" s="41">
        <v>133.98954800000001</v>
      </c>
      <c r="E14" s="41">
        <v>142.771052</v>
      </c>
      <c r="F14" s="41">
        <v>140.49905699999999</v>
      </c>
      <c r="G14" s="41">
        <v>154.315765</v>
      </c>
      <c r="H14" s="41">
        <v>161.197756</v>
      </c>
      <c r="I14" s="41">
        <v>218.38359499999999</v>
      </c>
      <c r="J14" s="41">
        <v>173.13757700000002</v>
      </c>
      <c r="K14" s="41">
        <v>190.66821200000001</v>
      </c>
      <c r="L14" s="41">
        <v>196.736469</v>
      </c>
      <c r="M14" s="41">
        <v>187.73700000000002</v>
      </c>
      <c r="N14" s="41">
        <v>190.91054800000001</v>
      </c>
      <c r="O14" s="42">
        <f t="shared" si="0"/>
        <v>2041.8131150000002</v>
      </c>
      <c r="P14" s="12"/>
      <c r="Q14" s="13"/>
    </row>
    <row r="15" spans="2:17" s="14" customFormat="1" ht="20.25" customHeight="1" x14ac:dyDescent="0.25">
      <c r="B15" s="40" t="s">
        <v>21</v>
      </c>
      <c r="C15" s="41">
        <v>9.1004056299999991</v>
      </c>
      <c r="D15" s="41">
        <v>9.9367199199999998</v>
      </c>
      <c r="E15" s="41">
        <v>12.06853211</v>
      </c>
      <c r="F15" s="41">
        <v>14.53882868</v>
      </c>
      <c r="G15" s="41">
        <v>12.779232350000001</v>
      </c>
      <c r="H15" s="41">
        <v>14.172059689999999</v>
      </c>
      <c r="I15" s="41">
        <v>10.92328346</v>
      </c>
      <c r="J15" s="41">
        <v>12.408795119999999</v>
      </c>
      <c r="K15" s="41">
        <v>13.6226945</v>
      </c>
      <c r="L15" s="41">
        <v>11.435283199999999</v>
      </c>
      <c r="M15" s="41">
        <v>49.829814999999996</v>
      </c>
      <c r="N15" s="41">
        <v>22.213053110000001</v>
      </c>
      <c r="O15" s="42">
        <f t="shared" si="0"/>
        <v>193.02870277</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4.2510144899999993</v>
      </c>
      <c r="D17" s="41">
        <v>2.5326466100000005</v>
      </c>
      <c r="E17" s="41">
        <v>10.397213399999998</v>
      </c>
      <c r="F17" s="41">
        <v>36.949997779999997</v>
      </c>
      <c r="G17" s="41">
        <v>6.14203397</v>
      </c>
      <c r="H17" s="41">
        <v>27.895602959999994</v>
      </c>
      <c r="I17" s="41">
        <v>24.421801030000001</v>
      </c>
      <c r="J17" s="41">
        <v>13.595879159999999</v>
      </c>
      <c r="K17" s="41">
        <v>27.202734469999999</v>
      </c>
      <c r="L17" s="41">
        <v>9.9567683999999996</v>
      </c>
      <c r="M17" s="41">
        <v>0</v>
      </c>
      <c r="N17" s="41">
        <v>0</v>
      </c>
      <c r="O17" s="42">
        <f t="shared" si="0"/>
        <v>163.34569226999997</v>
      </c>
      <c r="P17" s="9"/>
      <c r="Q17" s="10"/>
    </row>
    <row r="18" spans="2:17" s="14" customFormat="1" ht="20.25" customHeight="1" x14ac:dyDescent="0.25">
      <c r="B18" s="40" t="s">
        <v>24</v>
      </c>
      <c r="C18" s="41">
        <v>0</v>
      </c>
      <c r="D18" s="41">
        <v>0</v>
      </c>
      <c r="E18" s="41">
        <v>0</v>
      </c>
      <c r="F18" s="41">
        <v>0</v>
      </c>
      <c r="G18" s="41">
        <v>0</v>
      </c>
      <c r="H18" s="41">
        <v>0</v>
      </c>
      <c r="I18" s="41">
        <v>0</v>
      </c>
      <c r="J18" s="41">
        <v>0</v>
      </c>
      <c r="K18" s="41">
        <v>0</v>
      </c>
      <c r="L18" s="41">
        <v>0</v>
      </c>
      <c r="M18" s="41">
        <v>0</v>
      </c>
      <c r="N18" s="41">
        <v>0</v>
      </c>
      <c r="O18" s="42">
        <f t="shared" si="0"/>
        <v>0</v>
      </c>
      <c r="P18" s="12"/>
      <c r="Q18" s="13"/>
    </row>
    <row r="19" spans="2:17" s="14" customFormat="1" ht="20.25" customHeight="1" x14ac:dyDescent="0.25">
      <c r="B19" s="40" t="s">
        <v>25</v>
      </c>
      <c r="C19" s="41">
        <v>0</v>
      </c>
      <c r="D19" s="41">
        <v>0</v>
      </c>
      <c r="E19" s="41">
        <v>0</v>
      </c>
      <c r="F19" s="41">
        <v>0</v>
      </c>
      <c r="G19" s="41">
        <v>0</v>
      </c>
      <c r="H19" s="41">
        <v>0</v>
      </c>
      <c r="I19" s="41">
        <v>0</v>
      </c>
      <c r="J19" s="41">
        <v>0</v>
      </c>
      <c r="K19" s="41">
        <v>0</v>
      </c>
      <c r="L19" s="41">
        <v>0</v>
      </c>
      <c r="M19" s="41">
        <v>0</v>
      </c>
      <c r="N19" s="41">
        <v>0</v>
      </c>
      <c r="O19" s="42">
        <f t="shared" si="0"/>
        <v>0</v>
      </c>
      <c r="P19" s="12"/>
      <c r="Q19" s="13"/>
    </row>
    <row r="20" spans="2:17" s="14" customFormat="1" ht="20.25" customHeight="1" x14ac:dyDescent="0.25">
      <c r="B20" s="40" t="s">
        <v>26</v>
      </c>
      <c r="C20" s="41">
        <v>13.693344600000001</v>
      </c>
      <c r="D20" s="41">
        <v>38.75356283</v>
      </c>
      <c r="E20" s="41">
        <v>40.972073299999998</v>
      </c>
      <c r="F20" s="41">
        <v>32.26660794</v>
      </c>
      <c r="G20" s="41">
        <v>27.89200589</v>
      </c>
      <c r="H20" s="41">
        <v>32.343006379999999</v>
      </c>
      <c r="I20" s="41">
        <v>31.092794210000001</v>
      </c>
      <c r="J20" s="41">
        <v>31.704703000000002</v>
      </c>
      <c r="K20" s="41">
        <v>28.378940020000002</v>
      </c>
      <c r="L20" s="41">
        <v>27.192754010000002</v>
      </c>
      <c r="M20" s="41">
        <v>25.85735391</v>
      </c>
      <c r="N20" s="41">
        <v>38.857278460000003</v>
      </c>
      <c r="O20" s="42">
        <f t="shared" si="0"/>
        <v>369.00442454999995</v>
      </c>
      <c r="P20" s="15"/>
      <c r="Q20" s="13"/>
    </row>
    <row r="21" spans="2:17" s="14" customFormat="1" ht="20.25" customHeight="1" x14ac:dyDescent="0.25">
      <c r="B21" s="40" t="s">
        <v>27</v>
      </c>
      <c r="C21" s="41">
        <v>8.34999863</v>
      </c>
      <c r="D21" s="41">
        <v>6.5157526800000003</v>
      </c>
      <c r="E21" s="41">
        <v>8.8051461300000007</v>
      </c>
      <c r="F21" s="41">
        <v>6.7270000000000003</v>
      </c>
      <c r="G21" s="41">
        <v>6.4379999999999997</v>
      </c>
      <c r="H21" s="41">
        <v>7.8144869999999997</v>
      </c>
      <c r="I21" s="41">
        <v>9.1132044699999994</v>
      </c>
      <c r="J21" s="41">
        <v>14.064</v>
      </c>
      <c r="K21" s="41">
        <v>12.11203145</v>
      </c>
      <c r="L21" s="41">
        <v>8.3547624500000008</v>
      </c>
      <c r="M21" s="41">
        <v>16.96</v>
      </c>
      <c r="N21" s="41">
        <v>12.44000149</v>
      </c>
      <c r="O21" s="42">
        <f t="shared" si="0"/>
        <v>117.69438430000001</v>
      </c>
      <c r="P21" s="15"/>
      <c r="Q21" s="13"/>
    </row>
    <row r="22" spans="2:17" s="14" customFormat="1" ht="20.25" customHeight="1" x14ac:dyDescent="0.25">
      <c r="B22" s="40" t="s">
        <v>28</v>
      </c>
      <c r="C22" s="41">
        <v>37.0523922</v>
      </c>
      <c r="D22" s="41">
        <v>30.89929618</v>
      </c>
      <c r="E22" s="41">
        <v>50.832139359999999</v>
      </c>
      <c r="F22" s="41">
        <v>51.626000869999999</v>
      </c>
      <c r="G22" s="41">
        <v>48.920803120000002</v>
      </c>
      <c r="H22" s="41">
        <v>49.887349579999999</v>
      </c>
      <c r="I22" s="41">
        <v>50.529981730000003</v>
      </c>
      <c r="J22" s="41">
        <v>55.13795803</v>
      </c>
      <c r="K22" s="41">
        <v>78.578259200000005</v>
      </c>
      <c r="L22" s="41">
        <v>72.093420890000004</v>
      </c>
      <c r="M22" s="41">
        <v>86.555000000000007</v>
      </c>
      <c r="N22" s="41">
        <v>84.165661650000004</v>
      </c>
      <c r="O22" s="42">
        <f t="shared" si="0"/>
        <v>696.27826280999989</v>
      </c>
      <c r="P22" s="15"/>
      <c r="Q22" s="13"/>
    </row>
    <row r="23" spans="2:17" s="14" customFormat="1" ht="20.25" customHeight="1" x14ac:dyDescent="0.25">
      <c r="B23" s="40" t="s">
        <v>29</v>
      </c>
      <c r="C23" s="41">
        <v>4.1741727499999994</v>
      </c>
      <c r="D23" s="41">
        <v>3.3416165399999995</v>
      </c>
      <c r="E23" s="41">
        <v>3.01702249</v>
      </c>
      <c r="F23" s="41">
        <v>3.0116423999999999</v>
      </c>
      <c r="G23" s="41">
        <v>3.29448528</v>
      </c>
      <c r="H23" s="41">
        <v>2.3995458749999998</v>
      </c>
      <c r="I23" s="41">
        <v>2.0481235400000002</v>
      </c>
      <c r="J23" s="41">
        <v>2.1673280000000004</v>
      </c>
      <c r="K23" s="41">
        <v>2.52227026</v>
      </c>
      <c r="L23" s="41">
        <v>3.2062667699999996</v>
      </c>
      <c r="M23" s="41">
        <v>2.0331977399999999</v>
      </c>
      <c r="N23" s="41">
        <v>2.09868123</v>
      </c>
      <c r="O23" s="42">
        <f t="shared" si="0"/>
        <v>33.314352874999997</v>
      </c>
      <c r="P23" s="15"/>
      <c r="Q23" s="13"/>
    </row>
    <row r="24" spans="2:17" s="14" customFormat="1" ht="20.25" customHeight="1" x14ac:dyDescent="0.25">
      <c r="B24" s="40" t="s">
        <v>30</v>
      </c>
      <c r="C24" s="41">
        <v>166.51895999999999</v>
      </c>
      <c r="D24" s="41">
        <v>154.430308</v>
      </c>
      <c r="E24" s="41">
        <v>201.128152</v>
      </c>
      <c r="F24" s="41">
        <v>196.98286300000001</v>
      </c>
      <c r="G24" s="41">
        <v>179.35659899999999</v>
      </c>
      <c r="H24" s="41">
        <v>194.34392700000001</v>
      </c>
      <c r="I24" s="41">
        <v>211.277681</v>
      </c>
      <c r="J24" s="41">
        <v>217.495341</v>
      </c>
      <c r="K24" s="41">
        <v>230.99853899999999</v>
      </c>
      <c r="L24" s="41">
        <v>243.745597</v>
      </c>
      <c r="M24" s="41">
        <v>225.96023299999999</v>
      </c>
      <c r="N24" s="41">
        <v>220.235164</v>
      </c>
      <c r="O24" s="42">
        <f t="shared" si="0"/>
        <v>2442.4733639999999</v>
      </c>
      <c r="P24" s="15"/>
      <c r="Q24" s="13"/>
    </row>
    <row r="25" spans="2:17" s="14" customFormat="1" ht="20.25" customHeight="1" x14ac:dyDescent="0.25">
      <c r="B25" s="40" t="s">
        <v>31</v>
      </c>
      <c r="C25" s="41">
        <v>9.50826949</v>
      </c>
      <c r="D25" s="41">
        <v>9.3167803500000002</v>
      </c>
      <c r="E25" s="41">
        <v>9.6647557299999995</v>
      </c>
      <c r="F25" s="41">
        <v>9.2171675099999995</v>
      </c>
      <c r="G25" s="41">
        <v>10.120932420000001</v>
      </c>
      <c r="H25" s="41">
        <v>8.1585396100000001</v>
      </c>
      <c r="I25" s="41">
        <v>6.8098947599999997</v>
      </c>
      <c r="J25" s="41">
        <v>7.5018892299999997</v>
      </c>
      <c r="K25" s="41">
        <v>3.90936364</v>
      </c>
      <c r="L25" s="41">
        <v>3.8396780100000001</v>
      </c>
      <c r="M25" s="41">
        <v>4.5389999999999997</v>
      </c>
      <c r="N25" s="41">
        <v>3.8314432699999998</v>
      </c>
      <c r="O25" s="42">
        <f t="shared" si="0"/>
        <v>86.417714019999991</v>
      </c>
      <c r="P25" s="15"/>
      <c r="Q25" s="13"/>
    </row>
    <row r="26" spans="2:17" s="14" customFormat="1" ht="20.25" customHeight="1" x14ac:dyDescent="0.25">
      <c r="B26" s="40" t="s">
        <v>32</v>
      </c>
      <c r="C26" s="41">
        <v>0</v>
      </c>
      <c r="D26" s="41">
        <v>0</v>
      </c>
      <c r="E26" s="41">
        <v>0</v>
      </c>
      <c r="F26" s="41">
        <v>0</v>
      </c>
      <c r="G26" s="41">
        <v>0</v>
      </c>
      <c r="H26" s="41">
        <v>1.4571985599999999</v>
      </c>
      <c r="I26" s="41">
        <v>0.78412156</v>
      </c>
      <c r="J26" s="41">
        <v>0</v>
      </c>
      <c r="K26" s="41">
        <v>0</v>
      </c>
      <c r="L26" s="41">
        <v>0.26984301999999999</v>
      </c>
      <c r="M26" s="41">
        <v>1.139</v>
      </c>
      <c r="N26" s="41">
        <v>1.31482415</v>
      </c>
      <c r="O26" s="42">
        <f t="shared" si="0"/>
        <v>4.9649872899999998</v>
      </c>
      <c r="P26" s="15"/>
      <c r="Q26" s="13"/>
    </row>
    <row r="27" spans="2:17" s="14" customFormat="1" ht="20.25" customHeight="1" x14ac:dyDescent="0.25">
      <c r="B27" s="40" t="s">
        <v>33</v>
      </c>
      <c r="C27" s="41">
        <v>8.43</v>
      </c>
      <c r="D27" s="41">
        <v>8.41</v>
      </c>
      <c r="E27" s="41">
        <v>6.57</v>
      </c>
      <c r="F27" s="41">
        <v>13.02</v>
      </c>
      <c r="G27" s="41">
        <v>9.93</v>
      </c>
      <c r="H27" s="41">
        <v>10.77</v>
      </c>
      <c r="I27" s="41">
        <v>11.68</v>
      </c>
      <c r="J27" s="41">
        <v>12.09</v>
      </c>
      <c r="K27" s="41">
        <v>11.14</v>
      </c>
      <c r="L27" s="41">
        <v>13.61</v>
      </c>
      <c r="M27" s="41">
        <v>14.9</v>
      </c>
      <c r="N27" s="41">
        <v>31.25</v>
      </c>
      <c r="O27" s="42">
        <f t="shared" si="0"/>
        <v>151.80000000000001</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197.48578599999999</v>
      </c>
      <c r="D29" s="41">
        <v>143.49794900000001</v>
      </c>
      <c r="E29" s="41">
        <v>192.31567999999999</v>
      </c>
      <c r="F29" s="41">
        <v>179.08027600000003</v>
      </c>
      <c r="G29" s="41">
        <v>205.18527900000001</v>
      </c>
      <c r="H29" s="41">
        <v>206.15683200000001</v>
      </c>
      <c r="I29" s="41">
        <v>271.327291</v>
      </c>
      <c r="J29" s="41">
        <v>262.34899999999999</v>
      </c>
      <c r="K29" s="41">
        <v>239.09631200000001</v>
      </c>
      <c r="L29" s="41">
        <v>243.25095299999998</v>
      </c>
      <c r="M29" s="41">
        <v>239.994</v>
      </c>
      <c r="N29" s="41">
        <v>245.67603</v>
      </c>
      <c r="O29" s="42">
        <f t="shared" si="0"/>
        <v>2625.4153880000003</v>
      </c>
      <c r="P29" s="12"/>
      <c r="Q29" s="13"/>
    </row>
    <row r="30" spans="2:17" s="14" customFormat="1" ht="20.25" customHeight="1" x14ac:dyDescent="0.25">
      <c r="B30" s="40" t="s">
        <v>36</v>
      </c>
      <c r="C30" s="41">
        <v>282.01498251999999</v>
      </c>
      <c r="D30" s="41">
        <v>287</v>
      </c>
      <c r="E30" s="41">
        <v>290.60000000000002</v>
      </c>
      <c r="F30" s="41">
        <v>322</v>
      </c>
      <c r="G30" s="41">
        <v>314.90000000000003</v>
      </c>
      <c r="H30" s="41">
        <v>347.2</v>
      </c>
      <c r="I30" s="41">
        <v>410.4</v>
      </c>
      <c r="J30" s="41">
        <v>423.2</v>
      </c>
      <c r="K30" s="41">
        <v>456.4</v>
      </c>
      <c r="L30" s="41">
        <v>412.5</v>
      </c>
      <c r="M30" s="41">
        <v>466.05960245</v>
      </c>
      <c r="N30" s="41">
        <v>483.57498419999996</v>
      </c>
      <c r="O30" s="42">
        <f t="shared" si="0"/>
        <v>4495.84956917</v>
      </c>
      <c r="P30" s="12"/>
      <c r="Q30" s="13"/>
    </row>
    <row r="31" spans="2:17" s="14" customFormat="1" ht="20.25" customHeight="1" x14ac:dyDescent="0.25">
      <c r="B31" s="45" t="s">
        <v>37</v>
      </c>
      <c r="C31" s="46">
        <v>426.9</v>
      </c>
      <c r="D31" s="46">
        <v>428.5</v>
      </c>
      <c r="E31" s="46">
        <v>829.2</v>
      </c>
      <c r="F31" s="46">
        <v>930.4</v>
      </c>
      <c r="G31" s="46">
        <v>764.1</v>
      </c>
      <c r="H31" s="46">
        <v>972.7</v>
      </c>
      <c r="I31" s="46">
        <v>866.00000000000011</v>
      </c>
      <c r="J31" s="46">
        <v>1010.5</v>
      </c>
      <c r="K31" s="46">
        <v>1110.8</v>
      </c>
      <c r="L31" s="46">
        <v>818.6</v>
      </c>
      <c r="M31" s="46">
        <v>874.7</v>
      </c>
      <c r="N31" s="46">
        <v>1044.0999999999999</v>
      </c>
      <c r="O31" s="47">
        <f t="shared" si="0"/>
        <v>10076.500000000002</v>
      </c>
      <c r="P31" s="12"/>
      <c r="Q31" s="13"/>
    </row>
    <row r="32" spans="2:17" ht="22.5" customHeight="1" x14ac:dyDescent="0.25">
      <c r="B32" s="43" t="s">
        <v>13</v>
      </c>
      <c r="C32" s="44">
        <f>SUM(C8:C31)</f>
        <v>3586.0063986399928</v>
      </c>
      <c r="D32" s="44">
        <f t="shared" ref="D32:O32" si="1">SUM(D8:D31)</f>
        <v>3524.8234359500029</v>
      </c>
      <c r="E32" s="44">
        <f t="shared" si="1"/>
        <v>4006.5663043800023</v>
      </c>
      <c r="F32" s="44">
        <f t="shared" si="1"/>
        <v>4032.5300689699998</v>
      </c>
      <c r="G32" s="44">
        <f t="shared" si="1"/>
        <v>3840.7468940299991</v>
      </c>
      <c r="H32" s="44">
        <f t="shared" si="1"/>
        <v>4672.72892158784</v>
      </c>
      <c r="I32" s="44">
        <f t="shared" si="1"/>
        <v>4764.4480639300027</v>
      </c>
      <c r="J32" s="44">
        <f t="shared" si="1"/>
        <v>5012.2158893599953</v>
      </c>
      <c r="K32" s="44">
        <f t="shared" si="1"/>
        <v>5011.5909179199998</v>
      </c>
      <c r="L32" s="44">
        <f t="shared" si="1"/>
        <v>4844.4124741300002</v>
      </c>
      <c r="M32" s="44">
        <f t="shared" si="1"/>
        <v>4925.3523918600004</v>
      </c>
      <c r="N32" s="44">
        <f t="shared" si="1"/>
        <v>5779.1197729802025</v>
      </c>
      <c r="O32" s="44">
        <f t="shared" si="1"/>
        <v>54000.541533738047</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48"/>
  <sheetViews>
    <sheetView showGridLines="0" tabSelected="1" zoomScale="90" zoomScaleNormal="90" workbookViewId="0">
      <pane xSplit="2" ySplit="7" topLeftCell="F20" activePane="bottomRight" state="frozen"/>
      <selection activeCell="B2" sqref="B2:O35"/>
      <selection pane="topRight" activeCell="B2" sqref="B2:O35"/>
      <selection pane="bottomLeft" activeCell="B2" sqref="B2:O35"/>
      <selection pane="bottomRight" activeCell="N27" sqref="N27"/>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85546875" customWidth="1"/>
    <col min="12" max="15" width="15" customWidth="1"/>
  </cols>
  <sheetData>
    <row r="1" spans="2:17" ht="20.25" customHeight="1" x14ac:dyDescent="0.25">
      <c r="B1" s="1"/>
      <c r="C1" s="2"/>
      <c r="D1" s="3"/>
      <c r="E1" s="3"/>
      <c r="F1" s="3"/>
      <c r="G1" s="3"/>
      <c r="H1" s="3"/>
      <c r="I1" s="3"/>
      <c r="K1" s="4"/>
    </row>
    <row r="2" spans="2:17" ht="20.25" customHeight="1" x14ac:dyDescent="0.25">
      <c r="B2" s="81" t="s">
        <v>42</v>
      </c>
      <c r="C2" s="81"/>
      <c r="D2" s="81"/>
      <c r="E2" s="81"/>
      <c r="F2" s="81"/>
      <c r="G2" s="81"/>
      <c r="H2" s="81"/>
      <c r="I2" s="81"/>
      <c r="J2" s="81"/>
      <c r="K2" s="81"/>
      <c r="L2" s="81"/>
      <c r="M2" s="81"/>
      <c r="N2" s="81"/>
      <c r="O2" s="81"/>
    </row>
    <row r="3" spans="2:17" ht="20.25" customHeight="1" x14ac:dyDescent="0.25">
      <c r="B3" s="82">
        <v>2021</v>
      </c>
      <c r="C3" s="83"/>
      <c r="D3" s="83"/>
      <c r="E3" s="83"/>
      <c r="F3" s="83"/>
      <c r="G3" s="83"/>
      <c r="H3" s="83"/>
      <c r="I3" s="83"/>
      <c r="J3" s="83"/>
      <c r="K3" s="83"/>
      <c r="L3" s="83"/>
      <c r="M3" s="83"/>
      <c r="N3" s="83"/>
      <c r="O3" s="83"/>
    </row>
    <row r="4" spans="2:17" ht="20.25" customHeight="1" x14ac:dyDescent="0.25">
      <c r="B4" s="84" t="s">
        <v>43</v>
      </c>
      <c r="C4" s="84"/>
      <c r="D4" s="84"/>
      <c r="E4" s="84"/>
      <c r="F4" s="84"/>
      <c r="G4" s="84"/>
      <c r="H4" s="84"/>
      <c r="I4" s="84"/>
      <c r="J4" s="84"/>
      <c r="K4" s="84"/>
      <c r="L4" s="84"/>
      <c r="M4" s="84"/>
      <c r="N4" s="84"/>
      <c r="O4" s="84"/>
    </row>
    <row r="5" spans="2:17" ht="20.25" customHeight="1" x14ac:dyDescent="0.4">
      <c r="C5" s="5"/>
      <c r="D5" s="6"/>
      <c r="E5" s="6"/>
      <c r="F5" s="6"/>
      <c r="G5" s="6"/>
      <c r="H5" s="7"/>
      <c r="I5" s="6"/>
    </row>
    <row r="6" spans="2:17" ht="30" customHeight="1" x14ac:dyDescent="0.2">
      <c r="B6" s="29" t="s">
        <v>45</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f>+SUM(IIBB:OTROS!C8)</f>
        <v>56690.131731659996</v>
      </c>
      <c r="D8" s="38">
        <f>+SUM(IIBB:OTROS!D8)</f>
        <v>57983.467050470004</v>
      </c>
      <c r="E8" s="38">
        <f>+SUM(IIBB:OTROS!E8)</f>
        <v>62049.556100430003</v>
      </c>
      <c r="F8" s="38">
        <f>+SUM(IIBB:OTROS!F8)</f>
        <v>60648.794633310004</v>
      </c>
      <c r="G8" s="38">
        <f>+SUM(IIBB:OTROS!G8)</f>
        <v>61924.743000000002</v>
      </c>
      <c r="H8" s="38">
        <f>+SUM(IIBB:OTROS!H8)</f>
        <v>68709.168282892831</v>
      </c>
      <c r="I8" s="38">
        <f>+SUM(IIBB:OTROS!I8)</f>
        <v>68552.459403779998</v>
      </c>
      <c r="J8" s="38">
        <f>+SUM(IIBB:OTROS!J8)</f>
        <v>63003.76307149999</v>
      </c>
      <c r="K8" s="38">
        <f>+SUM(IIBB:OTROS!K8)</f>
        <v>70728.292537529996</v>
      </c>
      <c r="L8" s="38">
        <f>+SUM(IIBB:OTROS!L8)</f>
        <v>70356.600541359978</v>
      </c>
      <c r="M8" s="38">
        <f>+SUM(IIBB:OTROS!M8)</f>
        <v>77179.56700000001</v>
      </c>
      <c r="N8" s="38">
        <f>+SUM(IIBB:OTROS!N8)</f>
        <v>73652.277000000002</v>
      </c>
      <c r="O8" s="39">
        <f>SUM(C8:N8)</f>
        <v>791478.82035293279</v>
      </c>
      <c r="P8" s="9"/>
      <c r="Q8" s="10"/>
    </row>
    <row r="9" spans="2:17" s="14" customFormat="1" ht="20.25" customHeight="1" x14ac:dyDescent="0.25">
      <c r="B9" s="40" t="s">
        <v>15</v>
      </c>
      <c r="C9" s="41">
        <f>+SUM(IIBB:OTROS!C9)</f>
        <v>623.21518968999999</v>
      </c>
      <c r="D9" s="41">
        <f>+SUM(IIBB:OTROS!D9)</f>
        <v>631.97927747999995</v>
      </c>
      <c r="E9" s="41">
        <f>+SUM(IIBB:OTROS!E9)</f>
        <v>861.82500000000005</v>
      </c>
      <c r="F9" s="41">
        <f>+SUM(IIBB:OTROS!F9)</f>
        <v>893.44700000000012</v>
      </c>
      <c r="G9" s="41">
        <f>+SUM(IIBB:OTROS!G9)</f>
        <v>801.82084354000006</v>
      </c>
      <c r="H9" s="41">
        <f>+SUM(IIBB:OTROS!H9)</f>
        <v>811.64347505000001</v>
      </c>
      <c r="I9" s="41">
        <f>+SUM(IIBB:OTROS!I9)</f>
        <v>863.44633772000009</v>
      </c>
      <c r="J9" s="41">
        <f>+SUM(IIBB:OTROS!J9)</f>
        <v>907.32067397000003</v>
      </c>
      <c r="K9" s="41">
        <f>+SUM(IIBB:OTROS!K9)</f>
        <v>1041.3080516500002</v>
      </c>
      <c r="L9" s="41">
        <f>+SUM(IIBB:OTROS!L9)</f>
        <v>0</v>
      </c>
      <c r="M9" s="41">
        <f>+SUM(IIBB:OTROS!M9)</f>
        <v>0</v>
      </c>
      <c r="N9" s="41">
        <f>+SUM(IIBB:OTROS!N9)</f>
        <v>0</v>
      </c>
      <c r="O9" s="42">
        <f t="shared" ref="O9:O31" si="0">SUM(C9:N9)</f>
        <v>7436.0058491000009</v>
      </c>
      <c r="P9" s="12"/>
      <c r="Q9" s="13"/>
    </row>
    <row r="10" spans="2:17" s="14" customFormat="1" ht="20.25" customHeight="1" x14ac:dyDescent="0.25">
      <c r="B10" s="40" t="s">
        <v>16</v>
      </c>
      <c r="C10" s="41">
        <f>+SUM(IIBB:OTROS!C10)</f>
        <v>13596</v>
      </c>
      <c r="D10" s="41">
        <f>+SUM(IIBB:OTROS!D10)</f>
        <v>15218</v>
      </c>
      <c r="E10" s="41">
        <f>+SUM(IIBB:OTROS!E10)</f>
        <v>14344</v>
      </c>
      <c r="F10" s="41">
        <f>+SUM(IIBB:OTROS!F10)</f>
        <v>14745</v>
      </c>
      <c r="G10" s="41">
        <f>+SUM(IIBB:OTROS!G10)</f>
        <v>16803</v>
      </c>
      <c r="H10" s="41">
        <f>+SUM(IIBB:OTROS!H10)</f>
        <v>14682</v>
      </c>
      <c r="I10" s="41">
        <f>+SUM(IIBB:OTROS!I10)</f>
        <v>15457</v>
      </c>
      <c r="J10" s="41">
        <f>+SUM(IIBB:OTROS!J10)</f>
        <v>16953</v>
      </c>
      <c r="K10" s="41">
        <f>+SUM(IIBB:OTROS!K10)</f>
        <v>17109</v>
      </c>
      <c r="L10" s="41">
        <f>+SUM(IIBB:OTROS!L10)</f>
        <v>16920</v>
      </c>
      <c r="M10" s="41">
        <f>+SUM(IIBB:OTROS!M10)</f>
        <v>18713</v>
      </c>
      <c r="N10" s="41">
        <f>+SUM(IIBB:OTROS!N10)</f>
        <v>19723.2</v>
      </c>
      <c r="O10" s="42">
        <f t="shared" si="0"/>
        <v>194263.2</v>
      </c>
      <c r="P10" s="12"/>
      <c r="Q10" s="13"/>
    </row>
    <row r="11" spans="2:17" s="14" customFormat="1" ht="20.25" customHeight="1" x14ac:dyDescent="0.25">
      <c r="B11" s="40" t="s">
        <v>17</v>
      </c>
      <c r="C11" s="41">
        <f>+SUM(IIBB:OTROS!C11)</f>
        <v>0</v>
      </c>
      <c r="D11" s="41">
        <f>+SUM(IIBB:OTROS!D11)</f>
        <v>0</v>
      </c>
      <c r="E11" s="41">
        <f>+SUM(IIBB:OTROS!E11)</f>
        <v>0</v>
      </c>
      <c r="F11" s="41">
        <f>+SUM(IIBB:OTROS!F11)</f>
        <v>0</v>
      </c>
      <c r="G11" s="41">
        <f>+SUM(IIBB:OTROS!G11)</f>
        <v>0</v>
      </c>
      <c r="H11" s="41">
        <f>+SUM(IIBB:OTROS!H11)</f>
        <v>0</v>
      </c>
      <c r="I11" s="41">
        <f>+SUM(IIBB:OTROS!I11)</f>
        <v>0</v>
      </c>
      <c r="J11" s="41">
        <f>+SUM(IIBB:OTROS!J11)</f>
        <v>0</v>
      </c>
      <c r="K11" s="41">
        <f>+SUM(IIBB:OTROS!K11)</f>
        <v>0</v>
      </c>
      <c r="L11" s="41">
        <f>+SUM(IIBB:OTROS!L11)</f>
        <v>0</v>
      </c>
      <c r="M11" s="41">
        <f>+SUM(IIBB:OTROS!M11)</f>
        <v>0</v>
      </c>
      <c r="N11" s="41">
        <f>+SUM(IIBB:OTROS!N11)</f>
        <v>0</v>
      </c>
      <c r="O11" s="42">
        <f t="shared" si="0"/>
        <v>0</v>
      </c>
      <c r="P11" s="12"/>
      <c r="Q11" s="13"/>
    </row>
    <row r="12" spans="2:17" s="14" customFormat="1" ht="20.25" customHeight="1" x14ac:dyDescent="0.25">
      <c r="B12" s="40" t="s">
        <v>18</v>
      </c>
      <c r="C12" s="41">
        <f>+SUM(IIBB:OTROS!C12)</f>
        <v>1887.086284</v>
      </c>
      <c r="D12" s="41">
        <f>+SUM(IIBB:OTROS!D12)</f>
        <v>1782.9338579999999</v>
      </c>
      <c r="E12" s="41">
        <f>+SUM(IIBB:OTROS!E12)</f>
        <v>1783.0530780000001</v>
      </c>
      <c r="F12" s="41">
        <f>+SUM(IIBB:OTROS!F12)</f>
        <v>2026.5141840000003</v>
      </c>
      <c r="G12" s="41">
        <f>+SUM(IIBB:OTROS!G12)</f>
        <v>2097.6654070000004</v>
      </c>
      <c r="H12" s="41">
        <f>+SUM(IIBB:OTROS!H12)</f>
        <v>2244.265441</v>
      </c>
      <c r="I12" s="41">
        <f>+SUM(IIBB:OTROS!I12)</f>
        <v>2555.1165859999996</v>
      </c>
      <c r="J12" s="41">
        <f>+SUM(IIBB:OTROS!J12)</f>
        <v>2637.3897870000001</v>
      </c>
      <c r="K12" s="41">
        <f>+SUM(IIBB:OTROS!K12)</f>
        <v>2633.8773699999997</v>
      </c>
      <c r="L12" s="41">
        <f>+SUM(IIBB:OTROS!L12)</f>
        <v>2757.6008429999997</v>
      </c>
      <c r="M12" s="41">
        <f>+SUM(IIBB:OTROS!M12)</f>
        <v>2863.0353970000001</v>
      </c>
      <c r="N12" s="41">
        <f>+SUM(IIBB:OTROS!N12)</f>
        <v>3022.5312919999997</v>
      </c>
      <c r="O12" s="42">
        <f t="shared" si="0"/>
        <v>28291.069527</v>
      </c>
      <c r="P12" s="12"/>
      <c r="Q12" s="13"/>
    </row>
    <row r="13" spans="2:17" s="14" customFormat="1" ht="20.25" customHeight="1" x14ac:dyDescent="0.25">
      <c r="B13" s="40" t="s">
        <v>19</v>
      </c>
      <c r="C13" s="41">
        <f>+SUM(IIBB:OTROS!C13)</f>
        <v>2199.82544525</v>
      </c>
      <c r="D13" s="41">
        <f>+SUM(IIBB:OTROS!D13)</f>
        <v>2053.6203919499999</v>
      </c>
      <c r="E13" s="41">
        <f>+SUM(IIBB:OTROS!E13)</f>
        <v>2241.2292130599999</v>
      </c>
      <c r="F13" s="41">
        <f>+SUM(IIBB:OTROS!F13)</f>
        <v>2442.34047087</v>
      </c>
      <c r="G13" s="41">
        <f>+SUM(IIBB:OTROS!G13)</f>
        <v>2586.627199</v>
      </c>
      <c r="H13" s="41">
        <f>+SUM(IIBB:OTROS!H13)</f>
        <v>2669.3118538599997</v>
      </c>
      <c r="I13" s="41">
        <f>+SUM(IIBB:OTROS!I13)</f>
        <v>2837.7913961400004</v>
      </c>
      <c r="J13" s="41">
        <f>+SUM(IIBB:OTROS!J13)</f>
        <v>2894.0230931800002</v>
      </c>
      <c r="K13" s="41">
        <f>+SUM(IIBB:OTROS!K13)</f>
        <v>3047.3338099299995</v>
      </c>
      <c r="L13" s="41">
        <f>+SUM(IIBB:OTROS!L13)</f>
        <v>2915.9925926699998</v>
      </c>
      <c r="M13" s="41">
        <f>+SUM(IIBB:OTROS!M13)</f>
        <v>3060.6570572800001</v>
      </c>
      <c r="N13" s="41">
        <f>+SUM(IIBB:OTROS!N13)</f>
        <v>3232.4738352002028</v>
      </c>
      <c r="O13" s="42">
        <f t="shared" si="0"/>
        <v>32181.226358390199</v>
      </c>
      <c r="P13" s="12"/>
      <c r="Q13" s="13"/>
    </row>
    <row r="14" spans="2:17" s="14" customFormat="1" ht="20.25" customHeight="1" x14ac:dyDescent="0.25">
      <c r="B14" s="40" t="s">
        <v>20</v>
      </c>
      <c r="C14" s="41">
        <f>+SUM(IIBB:OTROS!C14)</f>
        <v>3249.9961649999996</v>
      </c>
      <c r="D14" s="41">
        <f>+SUM(IIBB:OTROS!D14)</f>
        <v>4285.624957</v>
      </c>
      <c r="E14" s="41">
        <f>+SUM(IIBB:OTROS!E14)</f>
        <v>4509.8593540000002</v>
      </c>
      <c r="F14" s="41">
        <f>+SUM(IIBB:OTROS!F14)</f>
        <v>4917.9045730000007</v>
      </c>
      <c r="G14" s="41">
        <f>+SUM(IIBB:OTROS!G14)</f>
        <v>4336.2042490000003</v>
      </c>
      <c r="H14" s="41">
        <f>+SUM(IIBB:OTROS!H14)</f>
        <v>4872.0617499999998</v>
      </c>
      <c r="I14" s="41">
        <f>+SUM(IIBB:OTROS!I14)</f>
        <v>5210.3001180000001</v>
      </c>
      <c r="J14" s="41">
        <f>+SUM(IIBB:OTROS!J14)</f>
        <v>5322.2983490000006</v>
      </c>
      <c r="K14" s="41">
        <f>+SUM(IIBB:OTROS!K14)</f>
        <v>5594.5761149999998</v>
      </c>
      <c r="L14" s="41">
        <f>+SUM(IIBB:OTROS!L14)</f>
        <v>6138.5915850000001</v>
      </c>
      <c r="M14" s="41">
        <f>+SUM(IIBB:OTROS!M14)</f>
        <v>5841.1184130000001</v>
      </c>
      <c r="N14" s="41">
        <f>+SUM(IIBB:OTROS!N14)</f>
        <v>6447.5618610000001</v>
      </c>
      <c r="O14" s="42">
        <f t="shared" si="0"/>
        <v>60726.097489000014</v>
      </c>
      <c r="P14" s="12"/>
      <c r="Q14" s="13"/>
    </row>
    <row r="15" spans="2:17" s="14" customFormat="1" ht="20.25" customHeight="1" x14ac:dyDescent="0.25">
      <c r="B15" s="40" t="s">
        <v>21</v>
      </c>
      <c r="C15" s="41">
        <f>+SUM(IIBB:OTROS!C15)</f>
        <v>584.4004588099998</v>
      </c>
      <c r="D15" s="41">
        <f>+SUM(IIBB:OTROS!D15)</f>
        <v>566.44066738999993</v>
      </c>
      <c r="E15" s="41">
        <f>+SUM(IIBB:OTROS!E15)</f>
        <v>688.61279315999991</v>
      </c>
      <c r="F15" s="41">
        <f>+SUM(IIBB:OTROS!F15)</f>
        <v>725.9090442800001</v>
      </c>
      <c r="G15" s="41">
        <f>+SUM(IIBB:OTROS!G15)</f>
        <v>726.68676603000006</v>
      </c>
      <c r="H15" s="41">
        <f>+SUM(IIBB:OTROS!H15)</f>
        <v>707.00500224999996</v>
      </c>
      <c r="I15" s="41">
        <f>+SUM(IIBB:OTROS!I15)</f>
        <v>762.61796798</v>
      </c>
      <c r="J15" s="41">
        <f>+SUM(IIBB:OTROS!J15)</f>
        <v>889.73642656000004</v>
      </c>
      <c r="K15" s="41">
        <f>+SUM(IIBB:OTROS!K15)</f>
        <v>959.86328083000001</v>
      </c>
      <c r="L15" s="41">
        <f>+SUM(IIBB:OTROS!L15)</f>
        <v>956.39214100000004</v>
      </c>
      <c r="M15" s="41">
        <f>+SUM(IIBB:OTROS!M15)</f>
        <v>1059.875325</v>
      </c>
      <c r="N15" s="41">
        <f>+SUM(IIBB:OTROS!N15)</f>
        <v>1033.4243073999999</v>
      </c>
      <c r="O15" s="42">
        <f t="shared" si="0"/>
        <v>9660.9641806899999</v>
      </c>
      <c r="P15" s="12"/>
      <c r="Q15" s="13"/>
    </row>
    <row r="16" spans="2:17" s="14" customFormat="1" ht="20.25" customHeight="1" x14ac:dyDescent="0.25">
      <c r="B16" s="40" t="s">
        <v>22</v>
      </c>
      <c r="C16" s="41">
        <f>+SUM(IIBB:OTROS!C16)</f>
        <v>1022.461</v>
      </c>
      <c r="D16" s="41">
        <f>+SUM(IIBB:OTROS!D16)</f>
        <v>1096.5059999999999</v>
      </c>
      <c r="E16" s="41">
        <f>+SUM(IIBB:OTROS!E16)</f>
        <v>1140.0413880000001</v>
      </c>
      <c r="F16" s="41">
        <f>+SUM(IIBB:OTROS!F16)</f>
        <v>1154.414395</v>
      </c>
      <c r="G16" s="41">
        <f>+SUM(IIBB:OTROS!G16)</f>
        <v>1109.595728</v>
      </c>
      <c r="H16" s="41">
        <f>+SUM(IIBB:OTROS!H16)</f>
        <v>1224.8762099999999</v>
      </c>
      <c r="I16" s="41">
        <f>+SUM(IIBB:OTROS!I16)</f>
        <v>1297.5903599999999</v>
      </c>
      <c r="J16" s="41">
        <f>+SUM(IIBB:OTROS!J16)</f>
        <v>1389.3702950000002</v>
      </c>
      <c r="K16" s="41">
        <f>+SUM(IIBB:OTROS!K16)</f>
        <v>1434.8282120000001</v>
      </c>
      <c r="L16" s="41">
        <f>+SUM(IIBB:OTROS!L16)</f>
        <v>1486.5298799999998</v>
      </c>
      <c r="M16" s="41">
        <f>+SUM(IIBB:OTROS!M16)</f>
        <v>1566.4510950000001</v>
      </c>
      <c r="N16" s="41">
        <f>+SUM(IIBB:OTROS!N16)</f>
        <v>1603.0199270000001</v>
      </c>
      <c r="O16" s="42">
        <f t="shared" si="0"/>
        <v>15525.684490000001</v>
      </c>
      <c r="P16" s="12"/>
      <c r="Q16" s="13"/>
    </row>
    <row r="17" spans="2:17" s="11" customFormat="1" ht="20.25" customHeight="1" x14ac:dyDescent="0.25">
      <c r="B17" s="40" t="s">
        <v>23</v>
      </c>
      <c r="C17" s="41">
        <f>+SUM(IIBB:OTROS!C17)</f>
        <v>1513.1052897200002</v>
      </c>
      <c r="D17" s="41">
        <f>+SUM(IIBB:OTROS!D17)</f>
        <v>1569.3194616100002</v>
      </c>
      <c r="E17" s="41">
        <f>+SUM(IIBB:OTROS!E17)</f>
        <v>1465.0270264000001</v>
      </c>
      <c r="F17" s="41">
        <f>+SUM(IIBB:OTROS!F17)</f>
        <v>2167.1793738600004</v>
      </c>
      <c r="G17" s="41">
        <f>+SUM(IIBB:OTROS!G17)</f>
        <v>1893.5007304300002</v>
      </c>
      <c r="H17" s="41">
        <f>+SUM(IIBB:OTROS!H17)</f>
        <v>2201.1868917299998</v>
      </c>
      <c r="I17" s="41">
        <f>+SUM(IIBB:OTROS!I17)</f>
        <v>2264.0765820799998</v>
      </c>
      <c r="J17" s="41">
        <f>+SUM(IIBB:OTROS!J17)</f>
        <v>2215.6383450200001</v>
      </c>
      <c r="K17" s="41">
        <f>+SUM(IIBB:OTROS!K17)</f>
        <v>2343.3747208900004</v>
      </c>
      <c r="L17" s="41">
        <f>+SUM(IIBB:OTROS!L17)</f>
        <v>2234.06339725</v>
      </c>
      <c r="M17" s="41">
        <f>+SUM(IIBB:OTROS!M17)</f>
        <v>0</v>
      </c>
      <c r="N17" s="41">
        <f>+SUM(IIBB:OTROS!N17)</f>
        <v>0</v>
      </c>
      <c r="O17" s="42">
        <f t="shared" si="0"/>
        <v>19866.471818990001</v>
      </c>
      <c r="P17" s="9"/>
      <c r="Q17" s="10"/>
    </row>
    <row r="18" spans="2:17" s="14" customFormat="1" ht="20.25" customHeight="1" x14ac:dyDescent="0.25">
      <c r="B18" s="40" t="s">
        <v>24</v>
      </c>
      <c r="C18" s="41">
        <f>+SUM(IIBB:OTROS!C18)</f>
        <v>497.21247036</v>
      </c>
      <c r="D18" s="41">
        <f>+SUM(IIBB:OTROS!D18)</f>
        <v>491.9755078</v>
      </c>
      <c r="E18" s="41">
        <f>+SUM(IIBB:OTROS!E18)</f>
        <v>620.74091254999996</v>
      </c>
      <c r="F18" s="41">
        <f>+SUM(IIBB:OTROS!F18)</f>
        <v>625.09273848999999</v>
      </c>
      <c r="G18" s="41">
        <f>+SUM(IIBB:OTROS!G18)</f>
        <v>520.07514662999995</v>
      </c>
      <c r="H18" s="41">
        <f>+SUM(IIBB:OTROS!H18)</f>
        <v>574.51547579999988</v>
      </c>
      <c r="I18" s="41">
        <f>+SUM(IIBB:OTROS!I18)</f>
        <v>588.83318271000007</v>
      </c>
      <c r="J18" s="41">
        <f>+SUM(IIBB:OTROS!J18)</f>
        <v>623.51574950299994</v>
      </c>
      <c r="K18" s="41">
        <f>+SUM(IIBB:OTROS!K18)</f>
        <v>665.55702489300006</v>
      </c>
      <c r="L18" s="41">
        <f>+SUM(IIBB:OTROS!L18)</f>
        <v>676.92736812299995</v>
      </c>
      <c r="M18" s="41">
        <f>+SUM(IIBB:OTROS!M18)</f>
        <v>729.87197238100009</v>
      </c>
      <c r="N18" s="41">
        <f>+SUM(IIBB:OTROS!N18)</f>
        <v>826.46441117000006</v>
      </c>
      <c r="O18" s="42">
        <f t="shared" si="0"/>
        <v>7440.7819604099996</v>
      </c>
      <c r="P18" s="12"/>
      <c r="Q18" s="13"/>
    </row>
    <row r="19" spans="2:17" s="14" customFormat="1" ht="20.25" customHeight="1" x14ac:dyDescent="0.25">
      <c r="B19" s="40" t="s">
        <v>25</v>
      </c>
      <c r="C19" s="41">
        <f>+SUM(IIBB:OTROS!C19)</f>
        <v>5049.5270659999996</v>
      </c>
      <c r="D19" s="41">
        <f>+SUM(IIBB:OTROS!D19)</f>
        <v>6279.0133779999996</v>
      </c>
      <c r="E19" s="41">
        <f>+SUM(IIBB:OTROS!E19)</f>
        <v>6129.9501690000006</v>
      </c>
      <c r="F19" s="41">
        <f>+SUM(IIBB:OTROS!F19)</f>
        <v>5872.5541059999996</v>
      </c>
      <c r="G19" s="41">
        <f>+SUM(IIBB:OTROS!G19)</f>
        <v>5466.9215120000008</v>
      </c>
      <c r="H19" s="41">
        <f>+SUM(IIBB:OTROS!H19)</f>
        <v>5868.8390629999994</v>
      </c>
      <c r="I19" s="41">
        <f>+SUM(IIBB:OTROS!I19)</f>
        <v>6125.8971350000002</v>
      </c>
      <c r="J19" s="41">
        <f>+SUM(IIBB:OTROS!J19)</f>
        <v>6476.5556739999993</v>
      </c>
      <c r="K19" s="41">
        <f>+SUM(IIBB:OTROS!K19)</f>
        <v>6750.1693070000001</v>
      </c>
      <c r="L19" s="41">
        <f>+SUM(IIBB:OTROS!L19)</f>
        <v>6541.9253979999994</v>
      </c>
      <c r="M19" s="41">
        <f>+SUM(IIBB:OTROS!M19)</f>
        <v>7234.4930280000008</v>
      </c>
      <c r="N19" s="41">
        <f>+SUM(IIBB:OTROS!N19)</f>
        <v>8303.0517930000005</v>
      </c>
      <c r="O19" s="42">
        <f t="shared" si="0"/>
        <v>76098.897629000014</v>
      </c>
      <c r="P19" s="12"/>
      <c r="Q19" s="13"/>
    </row>
    <row r="20" spans="2:17" s="14" customFormat="1" ht="20.25" customHeight="1" x14ac:dyDescent="0.25">
      <c r="B20" s="40" t="s">
        <v>26</v>
      </c>
      <c r="C20" s="41">
        <f>+SUM(IIBB:OTROS!C20)</f>
        <v>4139.4295318699997</v>
      </c>
      <c r="D20" s="41">
        <f>+SUM(IIBB:OTROS!D20)</f>
        <v>4319.78513991</v>
      </c>
      <c r="E20" s="41">
        <f>+SUM(IIBB:OTROS!E20)</f>
        <v>4419.81481377</v>
      </c>
      <c r="F20" s="41">
        <f>+SUM(IIBB:OTROS!F20)</f>
        <v>4981.7452938899996</v>
      </c>
      <c r="G20" s="41">
        <f>+SUM(IIBB:OTROS!G20)</f>
        <v>5107.0440077200001</v>
      </c>
      <c r="H20" s="41">
        <f>+SUM(IIBB:OTROS!H20)</f>
        <v>5121.7287998500005</v>
      </c>
      <c r="I20" s="41">
        <f>+SUM(IIBB:OTROS!I20)</f>
        <v>5205.5651801200002</v>
      </c>
      <c r="J20" s="41">
        <f>+SUM(IIBB:OTROS!J20)</f>
        <v>5640.7582750000001</v>
      </c>
      <c r="K20" s="41">
        <f>+SUM(IIBB:OTROS!K20)</f>
        <v>6181.3131421100006</v>
      </c>
      <c r="L20" s="41">
        <f>+SUM(IIBB:OTROS!L20)</f>
        <v>6257.9811883399998</v>
      </c>
      <c r="M20" s="41">
        <f>+SUM(IIBB:OTROS!M20)</f>
        <v>6429.6057539100002</v>
      </c>
      <c r="N20" s="41">
        <f>+SUM(IIBB:OTROS!N20)</f>
        <v>6915.9511425500004</v>
      </c>
      <c r="O20" s="42">
        <f t="shared" si="0"/>
        <v>64720.722269040001</v>
      </c>
      <c r="P20" s="15"/>
      <c r="Q20" s="13"/>
    </row>
    <row r="21" spans="2:17" s="14" customFormat="1" ht="20.25" customHeight="1" x14ac:dyDescent="0.25">
      <c r="B21" s="40" t="s">
        <v>27</v>
      </c>
      <c r="C21" s="41">
        <f>+SUM(IIBB:OTROS!C21)</f>
        <v>4896.8662665100001</v>
      </c>
      <c r="D21" s="41">
        <f>+SUM(IIBB:OTROS!D21)</f>
        <v>4505.6971105500006</v>
      </c>
      <c r="E21" s="41">
        <f>+SUM(IIBB:OTROS!E21)</f>
        <v>4919.0550271000002</v>
      </c>
      <c r="F21" s="41">
        <f>+SUM(IIBB:OTROS!F21)</f>
        <v>5156.0370000000003</v>
      </c>
      <c r="G21" s="41">
        <f>+SUM(IIBB:OTROS!G21)</f>
        <v>4798.83</v>
      </c>
      <c r="H21" s="41">
        <f>+SUM(IIBB:OTROS!H21)</f>
        <v>5290.8619249999992</v>
      </c>
      <c r="I21" s="41">
        <f>+SUM(IIBB:OTROS!I21)</f>
        <v>6054.5973388299999</v>
      </c>
      <c r="J21" s="41">
        <f>+SUM(IIBB:OTROS!J21)</f>
        <v>6318.0610000000006</v>
      </c>
      <c r="K21" s="41">
        <f>+SUM(IIBB:OTROS!K21)</f>
        <v>6670.4581697100002</v>
      </c>
      <c r="L21" s="41">
        <f>+SUM(IIBB:OTROS!L21)</f>
        <v>6229.6518969399995</v>
      </c>
      <c r="M21" s="41">
        <f>+SUM(IIBB:OTROS!M21)</f>
        <v>6420.1320000000005</v>
      </c>
      <c r="N21" s="41">
        <f>+SUM(IIBB:OTROS!N21)</f>
        <v>7050.4320488100011</v>
      </c>
      <c r="O21" s="42">
        <f t="shared" si="0"/>
        <v>68310.679783449988</v>
      </c>
      <c r="P21" s="15"/>
      <c r="Q21" s="13"/>
    </row>
    <row r="22" spans="2:17" s="14" customFormat="1" ht="20.25" customHeight="1" x14ac:dyDescent="0.25">
      <c r="B22" s="40" t="s">
        <v>28</v>
      </c>
      <c r="C22" s="41">
        <f>+SUM(IIBB:OTROS!C22)</f>
        <v>2303.9670847700004</v>
      </c>
      <c r="D22" s="41">
        <f>+SUM(IIBB:OTROS!D22)</f>
        <v>2861.5173455499998</v>
      </c>
      <c r="E22" s="41">
        <f>+SUM(IIBB:OTROS!E22)</f>
        <v>2442.8339849000004</v>
      </c>
      <c r="F22" s="41">
        <f>+SUM(IIBB:OTROS!F22)</f>
        <v>2455.1647363100005</v>
      </c>
      <c r="G22" s="41">
        <f>+SUM(IIBB:OTROS!G22)</f>
        <v>2176.7805838200002</v>
      </c>
      <c r="H22" s="41">
        <f>+SUM(IIBB:OTROS!H22)</f>
        <v>2125.3812563099996</v>
      </c>
      <c r="I22" s="41">
        <f>+SUM(IIBB:OTROS!I22)</f>
        <v>2452.8934374099999</v>
      </c>
      <c r="J22" s="41">
        <f>+SUM(IIBB:OTROS!J22)</f>
        <v>2565.2607109599999</v>
      </c>
      <c r="K22" s="41">
        <f>+SUM(IIBB:OTROS!K22)</f>
        <v>2524.13433519</v>
      </c>
      <c r="L22" s="41">
        <f>+SUM(IIBB:OTROS!L22)</f>
        <v>2660.6238465900001</v>
      </c>
      <c r="M22" s="41">
        <f>+SUM(IIBB:OTROS!M22)</f>
        <v>2984.3744240000001</v>
      </c>
      <c r="N22" s="41">
        <f>+SUM(IIBB:OTROS!N22)</f>
        <v>3098.2915925000002</v>
      </c>
      <c r="O22" s="42">
        <f t="shared" si="0"/>
        <v>30651.223338310003</v>
      </c>
      <c r="P22" s="15"/>
      <c r="Q22" s="13"/>
    </row>
    <row r="23" spans="2:17" s="14" customFormat="1" ht="20.25" customHeight="1" x14ac:dyDescent="0.25">
      <c r="B23" s="40" t="s">
        <v>29</v>
      </c>
      <c r="C23" s="41">
        <f>+SUM(IIBB:OTROS!C23)</f>
        <v>2652.24773602</v>
      </c>
      <c r="D23" s="41">
        <f>+SUM(IIBB:OTROS!D23)</f>
        <v>2518.1085240900002</v>
      </c>
      <c r="E23" s="41">
        <f>+SUM(IIBB:OTROS!E23)</f>
        <v>2703.4355911299999</v>
      </c>
      <c r="F23" s="41">
        <f>+SUM(IIBB:OTROS!F23)</f>
        <v>2859.9440829099999</v>
      </c>
      <c r="G23" s="41">
        <f>+SUM(IIBB:OTROS!G23)</f>
        <v>2963.9704770399999</v>
      </c>
      <c r="H23" s="41">
        <f>+SUM(IIBB:OTROS!H23)</f>
        <v>3306.7584952550001</v>
      </c>
      <c r="I23" s="41">
        <f>+SUM(IIBB:OTROS!I23)</f>
        <v>3452.23508154</v>
      </c>
      <c r="J23" s="41">
        <f>+SUM(IIBB:OTROS!J23)</f>
        <v>4089.3783280000002</v>
      </c>
      <c r="K23" s="41">
        <f>+SUM(IIBB:OTROS!K23)</f>
        <v>4442.9781162700001</v>
      </c>
      <c r="L23" s="41">
        <f>+SUM(IIBB:OTROS!L23)</f>
        <v>4259.0913662300009</v>
      </c>
      <c r="M23" s="41">
        <f>+SUM(IIBB:OTROS!M23)</f>
        <v>4231.4442621400003</v>
      </c>
      <c r="N23" s="41">
        <f>+SUM(IIBB:OTROS!N23)</f>
        <v>4145.0579422699993</v>
      </c>
      <c r="O23" s="42">
        <f t="shared" si="0"/>
        <v>41624.650002894996</v>
      </c>
      <c r="P23" s="15"/>
      <c r="Q23" s="13"/>
    </row>
    <row r="24" spans="2:17" s="14" customFormat="1" ht="20.25" customHeight="1" x14ac:dyDescent="0.25">
      <c r="B24" s="40" t="s">
        <v>30</v>
      </c>
      <c r="C24" s="41">
        <f>+SUM(IIBB:OTROS!C24)</f>
        <v>1225.7036069999999</v>
      </c>
      <c r="D24" s="41">
        <f>+SUM(IIBB:OTROS!D24)</f>
        <v>1350.9957570000001</v>
      </c>
      <c r="E24" s="41">
        <f>+SUM(IIBB:OTROS!E24)</f>
        <v>1616.8804210000001</v>
      </c>
      <c r="F24" s="41">
        <f>+SUM(IIBB:OTROS!F24)</f>
        <v>1479.728237</v>
      </c>
      <c r="G24" s="41">
        <f>+SUM(IIBB:OTROS!G24)</f>
        <v>1341.3649869999999</v>
      </c>
      <c r="H24" s="41">
        <f>+SUM(IIBB:OTROS!H24)</f>
        <v>1499.8687719999998</v>
      </c>
      <c r="I24" s="41">
        <f>+SUM(IIBB:OTROS!I24)</f>
        <v>1602.014977</v>
      </c>
      <c r="J24" s="41">
        <f>+SUM(IIBB:OTROS!J24)</f>
        <v>1657.4475400000001</v>
      </c>
      <c r="K24" s="41">
        <f>+SUM(IIBB:OTROS!K24)</f>
        <v>1746.5788569999997</v>
      </c>
      <c r="L24" s="41">
        <f>+SUM(IIBB:OTROS!L24)</f>
        <v>1778.6048410000001</v>
      </c>
      <c r="M24" s="41">
        <f>+SUM(IIBB:OTROS!M24)</f>
        <v>1853.5312329999999</v>
      </c>
      <c r="N24" s="41">
        <f>+SUM(IIBB:OTROS!N24)</f>
        <v>1818.674769</v>
      </c>
      <c r="O24" s="42">
        <f t="shared" si="0"/>
        <v>18971.393998000003</v>
      </c>
      <c r="P24" s="15"/>
      <c r="Q24" s="13"/>
    </row>
    <row r="25" spans="2:17" s="14" customFormat="1" ht="20.25" customHeight="1" x14ac:dyDescent="0.25">
      <c r="B25" s="40" t="s">
        <v>31</v>
      </c>
      <c r="C25" s="41">
        <f>+SUM(IIBB:OTROS!C25)</f>
        <v>1336.9944983400001</v>
      </c>
      <c r="D25" s="41">
        <f>+SUM(IIBB:OTROS!D25)</f>
        <v>1246.10357176</v>
      </c>
      <c r="E25" s="41">
        <f>+SUM(IIBB:OTROS!E25)</f>
        <v>1416.9745766999999</v>
      </c>
      <c r="F25" s="41">
        <f>+SUM(IIBB:OTROS!F25)</f>
        <v>1526.8475761900002</v>
      </c>
      <c r="G25" s="41">
        <f>+SUM(IIBB:OTROS!G25)</f>
        <v>1444.4712266499998</v>
      </c>
      <c r="H25" s="41">
        <f>+SUM(IIBB:OTROS!H25)</f>
        <v>1528.59136614</v>
      </c>
      <c r="I25" s="41">
        <f>+SUM(IIBB:OTROS!I25)</f>
        <v>1686.4183416599997</v>
      </c>
      <c r="J25" s="41">
        <f>+SUM(IIBB:OTROS!J25)</f>
        <v>1770.4807385400002</v>
      </c>
      <c r="K25" s="41">
        <f>+SUM(IIBB:OTROS!K25)</f>
        <v>1763.5368709300001</v>
      </c>
      <c r="L25" s="41">
        <f>+SUM(IIBB:OTROS!L25)</f>
        <v>1792.4366053799999</v>
      </c>
      <c r="M25" s="41">
        <f>+SUM(IIBB:OTROS!M25)</f>
        <v>1927.4449999999999</v>
      </c>
      <c r="N25" s="41">
        <f>+SUM(IIBB:OTROS!N25)</f>
        <v>2019.2871039900001</v>
      </c>
      <c r="O25" s="42">
        <f t="shared" si="0"/>
        <v>19459.587476280001</v>
      </c>
      <c r="P25" s="15"/>
      <c r="Q25" s="13"/>
    </row>
    <row r="26" spans="2:17" s="14" customFormat="1" ht="20.25" customHeight="1" x14ac:dyDescent="0.25">
      <c r="B26" s="40" t="s">
        <v>32</v>
      </c>
      <c r="C26" s="41">
        <f>+SUM(IIBB:OTROS!C26)</f>
        <v>1482.24751483</v>
      </c>
      <c r="D26" s="41">
        <f>+SUM(IIBB:OTROS!D26)</f>
        <v>1347.4121920799998</v>
      </c>
      <c r="E26" s="41">
        <f>+SUM(IIBB:OTROS!E26)</f>
        <v>1461.5149897599999</v>
      </c>
      <c r="F26" s="41">
        <f>+SUM(IIBB:OTROS!F26)</f>
        <v>1670.971659173</v>
      </c>
      <c r="G26" s="41">
        <f>+SUM(IIBB:OTROS!G26)</f>
        <v>1689.8518139999999</v>
      </c>
      <c r="H26" s="41">
        <f>+SUM(IIBB:OTROS!H26)</f>
        <v>1725.2494581800001</v>
      </c>
      <c r="I26" s="41">
        <f>+SUM(IIBB:OTROS!I26)</f>
        <v>1839.8174827299999</v>
      </c>
      <c r="J26" s="41">
        <f>+SUM(IIBB:OTROS!J26)</f>
        <v>2045.5881176299999</v>
      </c>
      <c r="K26" s="41">
        <f>+SUM(IIBB:OTROS!K26)</f>
        <v>2094.6548592300001</v>
      </c>
      <c r="L26" s="41">
        <f>+SUM(IIBB:OTROS!L26)</f>
        <v>2169.8135291200001</v>
      </c>
      <c r="M26" s="41">
        <f>+SUM(IIBB:OTROS!M26)</f>
        <v>2284.7281290000001</v>
      </c>
      <c r="N26" s="41">
        <f>+SUM(IIBB:OTROS!N26)</f>
        <v>2405.8504159099998</v>
      </c>
      <c r="O26" s="42">
        <f t="shared" si="0"/>
        <v>22217.700161642999</v>
      </c>
      <c r="P26" s="15"/>
      <c r="Q26" s="13"/>
    </row>
    <row r="27" spans="2:17" s="14" customFormat="1" ht="20.25" customHeight="1" x14ac:dyDescent="0.25">
      <c r="B27" s="40" t="s">
        <v>33</v>
      </c>
      <c r="C27" s="41">
        <f>+SUM(IIBB:OTROS!C27)</f>
        <v>10405.9</v>
      </c>
      <c r="D27" s="41">
        <f>+SUM(IIBB:OTROS!D27)</f>
        <v>11997.46</v>
      </c>
      <c r="E27" s="41">
        <f>+SUM(IIBB:OTROS!E27)</f>
        <v>11015.289999999999</v>
      </c>
      <c r="F27" s="41">
        <f>+SUM(IIBB:OTROS!F27)</f>
        <v>12087.109999999999</v>
      </c>
      <c r="G27" s="41">
        <f>+SUM(IIBB:OTROS!G27)</f>
        <v>12872.720000000001</v>
      </c>
      <c r="H27" s="41">
        <f>+SUM(IIBB:OTROS!H27)</f>
        <v>13612.130000000001</v>
      </c>
      <c r="I27" s="41">
        <f>+SUM(IIBB:OTROS!I27)</f>
        <v>13703.470000000001</v>
      </c>
      <c r="J27" s="41">
        <f>+SUM(IIBB:OTROS!J27)</f>
        <v>14639.969999999998</v>
      </c>
      <c r="K27" s="41">
        <f>+SUM(IIBB:OTROS!K27)</f>
        <v>15087.14</v>
      </c>
      <c r="L27" s="41">
        <f>+SUM(IIBB:OTROS!L27)</f>
        <v>15041.500000000002</v>
      </c>
      <c r="M27" s="41">
        <f>+SUM(IIBB:OTROS!M27)</f>
        <v>16231.61</v>
      </c>
      <c r="N27" s="41">
        <f>+SUM(IIBB:OTROS!N27)</f>
        <v>16582.57</v>
      </c>
      <c r="O27" s="42">
        <f t="shared" si="0"/>
        <v>163276.87</v>
      </c>
      <c r="P27" s="15"/>
      <c r="Q27" s="13"/>
    </row>
    <row r="28" spans="2:17" s="11" customFormat="1" ht="20.25" customHeight="1" x14ac:dyDescent="0.25">
      <c r="B28" s="40" t="s">
        <v>34</v>
      </c>
      <c r="C28" s="41">
        <f>+SUM(IIBB:OTROS!C28)</f>
        <v>0</v>
      </c>
      <c r="D28" s="41">
        <f>+SUM(IIBB:OTROS!D28)</f>
        <v>0</v>
      </c>
      <c r="E28" s="41">
        <f>+SUM(IIBB:OTROS!E28)</f>
        <v>0</v>
      </c>
      <c r="F28" s="41">
        <f>+SUM(IIBB:OTROS!F28)</f>
        <v>0</v>
      </c>
      <c r="G28" s="41">
        <f>+SUM(IIBB:OTROS!G28)</f>
        <v>0</v>
      </c>
      <c r="H28" s="41">
        <f>+SUM(IIBB:OTROS!H28)</f>
        <v>0</v>
      </c>
      <c r="I28" s="41">
        <f>+SUM(IIBB:OTROS!I28)</f>
        <v>0</v>
      </c>
      <c r="J28" s="41">
        <f>+SUM(IIBB:OTROS!J28)</f>
        <v>0</v>
      </c>
      <c r="K28" s="41">
        <f>+SUM(IIBB:OTROS!K28)</f>
        <v>0</v>
      </c>
      <c r="L28" s="41">
        <f>+SUM(IIBB:OTROS!L28)</f>
        <v>0</v>
      </c>
      <c r="M28" s="41">
        <f>+SUM(IIBB:OTROS!M28)</f>
        <v>0</v>
      </c>
      <c r="N28" s="41">
        <f>+SUM(IIBB:OTROS!N28)</f>
        <v>0</v>
      </c>
      <c r="O28" s="42">
        <f t="shared" si="0"/>
        <v>0</v>
      </c>
      <c r="P28" s="12"/>
      <c r="Q28" s="10"/>
    </row>
    <row r="29" spans="2:17" s="14" customFormat="1" ht="20.25" customHeight="1" x14ac:dyDescent="0.25">
      <c r="B29" s="40" t="s">
        <v>35</v>
      </c>
      <c r="C29" s="41">
        <f>+SUM(IIBB:OTROS!C29)</f>
        <v>4434.9257310000003</v>
      </c>
      <c r="D29" s="41">
        <f>+SUM(IIBB:OTROS!D29)</f>
        <v>3753.89437</v>
      </c>
      <c r="E29" s="41">
        <f>+SUM(IIBB:OTROS!E29)</f>
        <v>3932.1433280000001</v>
      </c>
      <c r="F29" s="41">
        <f>+SUM(IIBB:OTROS!F29)</f>
        <v>4433.5344749999995</v>
      </c>
      <c r="G29" s="41">
        <f>+SUM(IIBB:OTROS!G29)</f>
        <v>4465.7783689999997</v>
      </c>
      <c r="H29" s="41">
        <f>+SUM(IIBB:OTROS!H29)</f>
        <v>4695.5697170000003</v>
      </c>
      <c r="I29" s="41">
        <f>+SUM(IIBB:OTROS!I29)</f>
        <v>5171.1004730000004</v>
      </c>
      <c r="J29" s="41">
        <f>+SUM(IIBB:OTROS!J29)</f>
        <v>5476.3060000000005</v>
      </c>
      <c r="K29" s="41">
        <f>+SUM(IIBB:OTROS!K29)</f>
        <v>5651.9200689999998</v>
      </c>
      <c r="L29" s="41">
        <f>+SUM(IIBB:OTROS!L29)</f>
        <v>5769.9975839999997</v>
      </c>
      <c r="M29" s="41">
        <f>+SUM(IIBB:OTROS!M29)</f>
        <v>6248.1019999999999</v>
      </c>
      <c r="N29" s="41">
        <f>+SUM(IIBB:OTROS!N29)</f>
        <v>7295.4465209999998</v>
      </c>
      <c r="O29" s="42">
        <f t="shared" si="0"/>
        <v>61328.718636999991</v>
      </c>
      <c r="P29" s="12"/>
      <c r="Q29" s="13"/>
    </row>
    <row r="30" spans="2:17" s="14" customFormat="1" ht="20.25" customHeight="1" x14ac:dyDescent="0.25">
      <c r="B30" s="40" t="s">
        <v>36</v>
      </c>
      <c r="C30" s="41">
        <f>+SUM(IIBB:OTROS!C30)</f>
        <v>1083.2326862199998</v>
      </c>
      <c r="D30" s="41">
        <f>+SUM(IIBB:OTROS!D30)</f>
        <v>1001.3000000000001</v>
      </c>
      <c r="E30" s="41">
        <f>+SUM(IIBB:OTROS!E30)</f>
        <v>1038.5</v>
      </c>
      <c r="F30" s="41">
        <f>+SUM(IIBB:OTROS!F30)</f>
        <v>1261.5999999999999</v>
      </c>
      <c r="G30" s="41">
        <f>+SUM(IIBB:OTROS!G30)</f>
        <v>1124.1000000000001</v>
      </c>
      <c r="H30" s="41">
        <f>+SUM(IIBB:OTROS!H30)</f>
        <v>1233.3</v>
      </c>
      <c r="I30" s="41">
        <f>+SUM(IIBB:OTROS!I30)</f>
        <v>1314.6</v>
      </c>
      <c r="J30" s="41">
        <f>+SUM(IIBB:OTROS!J30)</f>
        <v>1517.8</v>
      </c>
      <c r="K30" s="41">
        <f>+SUM(IIBB:OTROS!K30)</f>
        <v>1528</v>
      </c>
      <c r="L30" s="41">
        <f>+SUM(IIBB:OTROS!L30)</f>
        <v>1470.1999999999998</v>
      </c>
      <c r="M30" s="41">
        <f>+SUM(IIBB:OTROS!M30)</f>
        <v>1516.1888575099999</v>
      </c>
      <c r="N30" s="41">
        <f>+SUM(IIBB:OTROS!N30)</f>
        <v>1546.1520265299998</v>
      </c>
      <c r="O30" s="42">
        <f t="shared" si="0"/>
        <v>15634.973570260001</v>
      </c>
      <c r="P30" s="12"/>
      <c r="Q30" s="13"/>
    </row>
    <row r="31" spans="2:17" s="14" customFormat="1" ht="20.25" customHeight="1" x14ac:dyDescent="0.25">
      <c r="B31" s="45" t="s">
        <v>37</v>
      </c>
      <c r="C31" s="46">
        <f>+SUM(IIBB:OTROS!C31)</f>
        <v>38638.900000000009</v>
      </c>
      <c r="D31" s="46">
        <f>+SUM(IIBB:OTROS!D31)</f>
        <v>38863.199999999997</v>
      </c>
      <c r="E31" s="46">
        <f>+SUM(IIBB:OTROS!E31)</f>
        <v>34049.300000000003</v>
      </c>
      <c r="F31" s="46">
        <f>+SUM(IIBB:OTROS!F31)</f>
        <v>40862.100000000006</v>
      </c>
      <c r="G31" s="46">
        <f>+SUM(IIBB:OTROS!G31)</f>
        <v>40668.400000000001</v>
      </c>
      <c r="H31" s="46">
        <f>+SUM(IIBB:OTROS!H31)</f>
        <v>43917.7</v>
      </c>
      <c r="I31" s="46">
        <f>+SUM(IIBB:OTROS!I31)</f>
        <v>43967.100000000006</v>
      </c>
      <c r="J31" s="46">
        <f>+SUM(IIBB:OTROS!J31)</f>
        <v>48845.5</v>
      </c>
      <c r="K31" s="46">
        <f>+SUM(IIBB:OTROS!K31)</f>
        <v>48735.199999999997</v>
      </c>
      <c r="L31" s="46">
        <f>+SUM(IIBB:OTROS!L31)</f>
        <v>51702.400000000001</v>
      </c>
      <c r="M31" s="46">
        <f>+SUM(IIBB:OTROS!M31)</f>
        <v>52987.6</v>
      </c>
      <c r="N31" s="46">
        <f>+SUM(IIBB:OTROS!N31)</f>
        <v>58870.9</v>
      </c>
      <c r="O31" s="47">
        <f t="shared" si="0"/>
        <v>542108.29999999993</v>
      </c>
      <c r="P31" s="12"/>
      <c r="Q31" s="13"/>
    </row>
    <row r="32" spans="2:17" ht="22.5" customHeight="1" x14ac:dyDescent="0.25">
      <c r="B32" s="43" t="s">
        <v>13</v>
      </c>
      <c r="C32" s="44">
        <f>SUM(C8:C31)</f>
        <v>159513.37575705</v>
      </c>
      <c r="D32" s="44">
        <f t="shared" ref="D32:N32" si="1">SUM(D8:D31)</f>
        <v>165724.35456063997</v>
      </c>
      <c r="E32" s="44">
        <f t="shared" si="1"/>
        <v>164849.63776696002</v>
      </c>
      <c r="F32" s="44">
        <f t="shared" si="1"/>
        <v>174993.93357928301</v>
      </c>
      <c r="G32" s="44">
        <f t="shared" si="1"/>
        <v>176920.15204685999</v>
      </c>
      <c r="H32" s="44">
        <f t="shared" si="1"/>
        <v>188622.01323531783</v>
      </c>
      <c r="I32" s="44">
        <f t="shared" si="1"/>
        <v>192964.94138170002</v>
      </c>
      <c r="J32" s="44">
        <f t="shared" si="1"/>
        <v>197879.16217486301</v>
      </c>
      <c r="K32" s="44">
        <f t="shared" si="1"/>
        <v>208734.09484916303</v>
      </c>
      <c r="L32" s="44">
        <f t="shared" si="1"/>
        <v>210116.92460400297</v>
      </c>
      <c r="M32" s="44">
        <f t="shared" si="1"/>
        <v>221362.83094722099</v>
      </c>
      <c r="N32" s="44">
        <f t="shared" si="1"/>
        <v>229592.61798933023</v>
      </c>
      <c r="O32" s="44">
        <f>SUM(O8:O31)</f>
        <v>2291274.0388923911</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c r="J35" s="20"/>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C40"/>
  <sheetViews>
    <sheetView showGridLines="0" topLeftCell="A7" workbookViewId="0">
      <selection activeCell="E26" sqref="E26"/>
    </sheetView>
  </sheetViews>
  <sheetFormatPr baseColWidth="10" defaultRowHeight="12.75" x14ac:dyDescent="0.2"/>
  <cols>
    <col min="1" max="1" width="1.28515625" customWidth="1"/>
    <col min="2" max="2" width="26.85546875" customWidth="1"/>
    <col min="3" max="3" width="107.28515625" customWidth="1"/>
  </cols>
  <sheetData>
    <row r="1" spans="1:3" ht="30" customHeight="1" x14ac:dyDescent="0.25">
      <c r="B1" s="54" t="s">
        <v>50</v>
      </c>
    </row>
    <row r="2" spans="1:3" ht="45" customHeight="1" x14ac:dyDescent="0.2">
      <c r="B2" s="85" t="s">
        <v>92</v>
      </c>
      <c r="C2" s="86"/>
    </row>
    <row r="3" spans="1:3" ht="45" customHeight="1" x14ac:dyDescent="0.2">
      <c r="B3" s="86"/>
      <c r="C3" s="86"/>
    </row>
    <row r="4" spans="1:3" ht="45" customHeight="1" x14ac:dyDescent="0.2">
      <c r="B4" s="86"/>
      <c r="C4" s="86"/>
    </row>
    <row r="5" spans="1:3" x14ac:dyDescent="0.2">
      <c r="B5" s="55"/>
    </row>
    <row r="6" spans="1:3" ht="14.25" x14ac:dyDescent="0.2">
      <c r="B6" s="48" t="s">
        <v>45</v>
      </c>
      <c r="C6" s="48" t="s">
        <v>46</v>
      </c>
    </row>
    <row r="7" spans="1:3" ht="9.9499999999999993" customHeight="1" x14ac:dyDescent="0.7">
      <c r="A7" s="8"/>
      <c r="B7" s="31"/>
    </row>
    <row r="8" spans="1:3" ht="14.25" x14ac:dyDescent="0.2">
      <c r="A8" s="11"/>
      <c r="B8" s="37" t="s">
        <v>14</v>
      </c>
      <c r="C8" s="51" t="s">
        <v>98</v>
      </c>
    </row>
    <row r="9" spans="1:3" ht="14.25" x14ac:dyDescent="0.2">
      <c r="A9" s="14"/>
      <c r="B9" s="40" t="s">
        <v>15</v>
      </c>
      <c r="C9" s="79" t="s">
        <v>99</v>
      </c>
    </row>
    <row r="10" spans="1:3" ht="14.25" x14ac:dyDescent="0.2">
      <c r="A10" s="14"/>
      <c r="B10" s="40" t="s">
        <v>16</v>
      </c>
      <c r="C10" s="49" t="s">
        <v>49</v>
      </c>
    </row>
    <row r="11" spans="1:3" ht="14.25" x14ac:dyDescent="0.2">
      <c r="A11" s="14"/>
      <c r="B11" s="40" t="s">
        <v>17</v>
      </c>
      <c r="C11" s="52" t="s">
        <v>47</v>
      </c>
    </row>
    <row r="12" spans="1:3" ht="14.25" x14ac:dyDescent="0.2">
      <c r="A12" s="14"/>
      <c r="B12" s="40" t="s">
        <v>18</v>
      </c>
      <c r="C12" s="49" t="s">
        <v>100</v>
      </c>
    </row>
    <row r="13" spans="1:3" ht="14.25" x14ac:dyDescent="0.2">
      <c r="A13" s="14"/>
      <c r="B13" s="40" t="s">
        <v>19</v>
      </c>
      <c r="C13" s="52" t="s">
        <v>51</v>
      </c>
    </row>
    <row r="14" spans="1:3" ht="14.25" x14ac:dyDescent="0.2">
      <c r="A14" s="14"/>
      <c r="B14" s="53" t="s">
        <v>48</v>
      </c>
      <c r="C14" s="50" t="s">
        <v>101</v>
      </c>
    </row>
    <row r="15" spans="1:3" ht="14.25" x14ac:dyDescent="0.2">
      <c r="A15" s="14"/>
      <c r="B15" s="40" t="s">
        <v>21</v>
      </c>
      <c r="C15" s="49" t="s">
        <v>44</v>
      </c>
    </row>
    <row r="16" spans="1:3" ht="14.25" x14ac:dyDescent="0.2">
      <c r="A16" s="14"/>
      <c r="B16" s="40" t="s">
        <v>22</v>
      </c>
      <c r="C16" s="49" t="s">
        <v>102</v>
      </c>
    </row>
    <row r="17" spans="1:3" ht="14.25" x14ac:dyDescent="0.2">
      <c r="A17" s="11"/>
      <c r="B17" s="40" t="s">
        <v>23</v>
      </c>
      <c r="C17" s="49" t="s">
        <v>97</v>
      </c>
    </row>
    <row r="18" spans="1:3" ht="14.25" x14ac:dyDescent="0.2">
      <c r="A18" s="14"/>
      <c r="B18" s="40" t="s">
        <v>24</v>
      </c>
      <c r="C18" s="50" t="s">
        <v>103</v>
      </c>
    </row>
    <row r="19" spans="1:3" ht="14.25" x14ac:dyDescent="0.2">
      <c r="A19" s="14"/>
      <c r="B19" s="40" t="s">
        <v>25</v>
      </c>
      <c r="C19" s="49" t="s">
        <v>104</v>
      </c>
    </row>
    <row r="20" spans="1:3" ht="14.25" x14ac:dyDescent="0.2">
      <c r="A20" s="14"/>
      <c r="B20" s="40" t="s">
        <v>26</v>
      </c>
      <c r="C20" s="49" t="s">
        <v>105</v>
      </c>
    </row>
    <row r="21" spans="1:3" ht="14.25" x14ac:dyDescent="0.2">
      <c r="A21" s="14"/>
      <c r="B21" s="40" t="s">
        <v>27</v>
      </c>
      <c r="C21" s="49" t="s">
        <v>106</v>
      </c>
    </row>
    <row r="22" spans="1:3" ht="14.25" x14ac:dyDescent="0.2">
      <c r="A22" s="14"/>
      <c r="B22" s="40" t="s">
        <v>28</v>
      </c>
      <c r="C22" s="49" t="s">
        <v>107</v>
      </c>
    </row>
    <row r="23" spans="1:3" ht="14.25" x14ac:dyDescent="0.2">
      <c r="A23" s="14"/>
      <c r="B23" s="40" t="s">
        <v>29</v>
      </c>
      <c r="C23" s="49" t="s">
        <v>113</v>
      </c>
    </row>
    <row r="24" spans="1:3" ht="14.25" x14ac:dyDescent="0.2">
      <c r="A24" s="14"/>
      <c r="B24" s="40" t="s">
        <v>30</v>
      </c>
      <c r="C24" s="49" t="s">
        <v>108</v>
      </c>
    </row>
    <row r="25" spans="1:3" ht="14.25" x14ac:dyDescent="0.2">
      <c r="A25" s="14"/>
      <c r="B25" s="40" t="s">
        <v>31</v>
      </c>
      <c r="C25" s="49" t="s">
        <v>95</v>
      </c>
    </row>
    <row r="26" spans="1:3" ht="14.25" x14ac:dyDescent="0.2">
      <c r="A26" s="14"/>
      <c r="B26" s="40" t="s">
        <v>32</v>
      </c>
      <c r="C26" s="49" t="s">
        <v>109</v>
      </c>
    </row>
    <row r="27" spans="1:3" ht="14.25" x14ac:dyDescent="0.2">
      <c r="A27" s="14"/>
      <c r="B27" s="40" t="s">
        <v>33</v>
      </c>
      <c r="C27" s="49" t="s">
        <v>110</v>
      </c>
    </row>
    <row r="28" spans="1:3" ht="14.25" x14ac:dyDescent="0.2">
      <c r="A28" s="11"/>
      <c r="B28" s="40" t="s">
        <v>34</v>
      </c>
      <c r="C28" s="52" t="s">
        <v>47</v>
      </c>
    </row>
    <row r="29" spans="1:3" ht="14.25" x14ac:dyDescent="0.2">
      <c r="A29" s="14"/>
      <c r="B29" s="40" t="s">
        <v>35</v>
      </c>
      <c r="C29" s="50" t="s">
        <v>111</v>
      </c>
    </row>
    <row r="30" spans="1:3" ht="14.25" x14ac:dyDescent="0.2">
      <c r="A30" s="14"/>
      <c r="B30" s="40" t="s">
        <v>36</v>
      </c>
      <c r="C30" s="49" t="s">
        <v>96</v>
      </c>
    </row>
    <row r="31" spans="1:3" ht="14.25" x14ac:dyDescent="0.2">
      <c r="A31" s="14"/>
      <c r="B31" s="45" t="s">
        <v>37</v>
      </c>
      <c r="C31" s="80" t="s">
        <v>112</v>
      </c>
    </row>
    <row r="32" spans="1:3" x14ac:dyDescent="0.2">
      <c r="B32" s="16"/>
    </row>
    <row r="36" spans="2:2" x14ac:dyDescent="0.2">
      <c r="B36" s="21"/>
    </row>
    <row r="37" spans="2:2" x14ac:dyDescent="0.2">
      <c r="B37" s="21"/>
    </row>
    <row r="38" spans="2:2" x14ac:dyDescent="0.2">
      <c r="B38" s="21"/>
    </row>
    <row r="39" spans="2:2" x14ac:dyDescent="0.2">
      <c r="B39" s="21"/>
    </row>
    <row r="40" spans="2:2" x14ac:dyDescent="0.2">
      <c r="B40" s="21"/>
    </row>
  </sheetData>
  <mergeCells count="1">
    <mergeCell ref="B2:C4"/>
  </mergeCells>
  <hyperlinks>
    <hyperlink ref="C19" r:id="rId1"/>
    <hyperlink ref="C22" r:id="rId2"/>
    <hyperlink ref="C23" r:id="rId3"/>
    <hyperlink ref="C29" r:id="rId4"/>
    <hyperlink ref="C26" r:id="rId5" location="1643898768173-9e1be8cd-beef"/>
    <hyperlink ref="C15" r:id="rId6"/>
    <hyperlink ref="C27" r:id="rId7"/>
    <hyperlink ref="C9" r:id="rId8"/>
    <hyperlink ref="C14" r:id="rId9"/>
    <hyperlink ref="C18" r:id="rId10"/>
    <hyperlink ref="C31" r:id="rId11"/>
    <hyperlink ref="C12" r:id="rId12"/>
    <hyperlink ref="C10" r:id="rId13"/>
    <hyperlink ref="C24" r:id="rId14"/>
    <hyperlink ref="C17" r:id="rId15"/>
    <hyperlink ref="C8" r:id="rId16"/>
    <hyperlink ref="C16" r:id="rId17"/>
    <hyperlink ref="C20" r:id="rId18"/>
    <hyperlink ref="C21" r:id="rId19" location="1657123741712-2c9b6975-66d5"/>
    <hyperlink ref="C25" r:id="rId20"/>
    <hyperlink ref="C30" r:id="rId21"/>
  </hyperlinks>
  <printOptions horizontalCentered="1" verticalCentered="1"/>
  <pageMargins left="0.70866141732283472" right="0.70866141732283472" top="0.74803149606299213" bottom="0.74803149606299213" header="0.31496062992125984" footer="0.31496062992125984"/>
  <pageSetup paperSize="9" scale="89" orientation="landscape"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L49"/>
  <sheetViews>
    <sheetView showGridLines="0" zoomScale="80" workbookViewId="0">
      <selection activeCell="B2" sqref="A2:O35"/>
    </sheetView>
  </sheetViews>
  <sheetFormatPr baseColWidth="10" defaultRowHeight="12.75" x14ac:dyDescent="0.2"/>
  <cols>
    <col min="1" max="1" width="33.28515625" style="58" customWidth="1"/>
    <col min="2" max="2" width="20.5703125" style="58" customWidth="1"/>
    <col min="3" max="3" width="20" style="58" customWidth="1"/>
    <col min="4" max="4" width="20.140625" style="58" customWidth="1"/>
    <col min="5" max="5" width="22.140625" style="58" customWidth="1"/>
    <col min="6" max="6" width="28" style="58" customWidth="1"/>
    <col min="7" max="7" width="17" style="58" hidden="1" customWidth="1"/>
    <col min="8" max="256" width="11.42578125" style="58"/>
    <col min="257" max="257" width="33.28515625" style="58" customWidth="1"/>
    <col min="258" max="258" width="20.5703125" style="58" customWidth="1"/>
    <col min="259" max="259" width="20" style="58" customWidth="1"/>
    <col min="260" max="260" width="20.140625" style="58" customWidth="1"/>
    <col min="261" max="261" width="22.140625" style="58" customWidth="1"/>
    <col min="262" max="262" width="28" style="58" customWidth="1"/>
    <col min="263" max="263" width="0" style="58" hidden="1" customWidth="1"/>
    <col min="264" max="512" width="11.42578125" style="58"/>
    <col min="513" max="513" width="33.28515625" style="58" customWidth="1"/>
    <col min="514" max="514" width="20.5703125" style="58" customWidth="1"/>
    <col min="515" max="515" width="20" style="58" customWidth="1"/>
    <col min="516" max="516" width="20.140625" style="58" customWidth="1"/>
    <col min="517" max="517" width="22.140625" style="58" customWidth="1"/>
    <col min="518" max="518" width="28" style="58" customWidth="1"/>
    <col min="519" max="519" width="0" style="58" hidden="1" customWidth="1"/>
    <col min="520" max="768" width="11.42578125" style="58"/>
    <col min="769" max="769" width="33.28515625" style="58" customWidth="1"/>
    <col min="770" max="770" width="20.5703125" style="58" customWidth="1"/>
    <col min="771" max="771" width="20" style="58" customWidth="1"/>
    <col min="772" max="772" width="20.140625" style="58" customWidth="1"/>
    <col min="773" max="773" width="22.140625" style="58" customWidth="1"/>
    <col min="774" max="774" width="28" style="58" customWidth="1"/>
    <col min="775" max="775" width="0" style="58" hidden="1" customWidth="1"/>
    <col min="776" max="1024" width="11.42578125" style="58"/>
    <col min="1025" max="1025" width="33.28515625" style="58" customWidth="1"/>
    <col min="1026" max="1026" width="20.5703125" style="58" customWidth="1"/>
    <col min="1027" max="1027" width="20" style="58" customWidth="1"/>
    <col min="1028" max="1028" width="20.140625" style="58" customWidth="1"/>
    <col min="1029" max="1029" width="22.140625" style="58" customWidth="1"/>
    <col min="1030" max="1030" width="28" style="58" customWidth="1"/>
    <col min="1031" max="1031" width="0" style="58" hidden="1" customWidth="1"/>
    <col min="1032" max="1280" width="11.42578125" style="58"/>
    <col min="1281" max="1281" width="33.28515625" style="58" customWidth="1"/>
    <col min="1282" max="1282" width="20.5703125" style="58" customWidth="1"/>
    <col min="1283" max="1283" width="20" style="58" customWidth="1"/>
    <col min="1284" max="1284" width="20.140625" style="58" customWidth="1"/>
    <col min="1285" max="1285" width="22.140625" style="58" customWidth="1"/>
    <col min="1286" max="1286" width="28" style="58" customWidth="1"/>
    <col min="1287" max="1287" width="0" style="58" hidden="1" customWidth="1"/>
    <col min="1288" max="1536" width="11.42578125" style="58"/>
    <col min="1537" max="1537" width="33.28515625" style="58" customWidth="1"/>
    <col min="1538" max="1538" width="20.5703125" style="58" customWidth="1"/>
    <col min="1539" max="1539" width="20" style="58" customWidth="1"/>
    <col min="1540" max="1540" width="20.140625" style="58" customWidth="1"/>
    <col min="1541" max="1541" width="22.140625" style="58" customWidth="1"/>
    <col min="1542" max="1542" width="28" style="58" customWidth="1"/>
    <col min="1543" max="1543" width="0" style="58" hidden="1" customWidth="1"/>
    <col min="1544" max="1792" width="11.42578125" style="58"/>
    <col min="1793" max="1793" width="33.28515625" style="58" customWidth="1"/>
    <col min="1794" max="1794" width="20.5703125" style="58" customWidth="1"/>
    <col min="1795" max="1795" width="20" style="58" customWidth="1"/>
    <col min="1796" max="1796" width="20.140625" style="58" customWidth="1"/>
    <col min="1797" max="1797" width="22.140625" style="58" customWidth="1"/>
    <col min="1798" max="1798" width="28" style="58" customWidth="1"/>
    <col min="1799" max="1799" width="0" style="58" hidden="1" customWidth="1"/>
    <col min="1800" max="2048" width="11.42578125" style="58"/>
    <col min="2049" max="2049" width="33.28515625" style="58" customWidth="1"/>
    <col min="2050" max="2050" width="20.5703125" style="58" customWidth="1"/>
    <col min="2051" max="2051" width="20" style="58" customWidth="1"/>
    <col min="2052" max="2052" width="20.140625" style="58" customWidth="1"/>
    <col min="2053" max="2053" width="22.140625" style="58" customWidth="1"/>
    <col min="2054" max="2054" width="28" style="58" customWidth="1"/>
    <col min="2055" max="2055" width="0" style="58" hidden="1" customWidth="1"/>
    <col min="2056" max="2304" width="11.42578125" style="58"/>
    <col min="2305" max="2305" width="33.28515625" style="58" customWidth="1"/>
    <col min="2306" max="2306" width="20.5703125" style="58" customWidth="1"/>
    <col min="2307" max="2307" width="20" style="58" customWidth="1"/>
    <col min="2308" max="2308" width="20.140625" style="58" customWidth="1"/>
    <col min="2309" max="2309" width="22.140625" style="58" customWidth="1"/>
    <col min="2310" max="2310" width="28" style="58" customWidth="1"/>
    <col min="2311" max="2311" width="0" style="58" hidden="1" customWidth="1"/>
    <col min="2312" max="2560" width="11.42578125" style="58"/>
    <col min="2561" max="2561" width="33.28515625" style="58" customWidth="1"/>
    <col min="2562" max="2562" width="20.5703125" style="58" customWidth="1"/>
    <col min="2563" max="2563" width="20" style="58" customWidth="1"/>
    <col min="2564" max="2564" width="20.140625" style="58" customWidth="1"/>
    <col min="2565" max="2565" width="22.140625" style="58" customWidth="1"/>
    <col min="2566" max="2566" width="28" style="58" customWidth="1"/>
    <col min="2567" max="2567" width="0" style="58" hidden="1" customWidth="1"/>
    <col min="2568" max="2816" width="11.42578125" style="58"/>
    <col min="2817" max="2817" width="33.28515625" style="58" customWidth="1"/>
    <col min="2818" max="2818" width="20.5703125" style="58" customWidth="1"/>
    <col min="2819" max="2819" width="20" style="58" customWidth="1"/>
    <col min="2820" max="2820" width="20.140625" style="58" customWidth="1"/>
    <col min="2821" max="2821" width="22.140625" style="58" customWidth="1"/>
    <col min="2822" max="2822" width="28" style="58" customWidth="1"/>
    <col min="2823" max="2823" width="0" style="58" hidden="1" customWidth="1"/>
    <col min="2824" max="3072" width="11.42578125" style="58"/>
    <col min="3073" max="3073" width="33.28515625" style="58" customWidth="1"/>
    <col min="3074" max="3074" width="20.5703125" style="58" customWidth="1"/>
    <col min="3075" max="3075" width="20" style="58" customWidth="1"/>
    <col min="3076" max="3076" width="20.140625" style="58" customWidth="1"/>
    <col min="3077" max="3077" width="22.140625" style="58" customWidth="1"/>
    <col min="3078" max="3078" width="28" style="58" customWidth="1"/>
    <col min="3079" max="3079" width="0" style="58" hidden="1" customWidth="1"/>
    <col min="3080" max="3328" width="11.42578125" style="58"/>
    <col min="3329" max="3329" width="33.28515625" style="58" customWidth="1"/>
    <col min="3330" max="3330" width="20.5703125" style="58" customWidth="1"/>
    <col min="3331" max="3331" width="20" style="58" customWidth="1"/>
    <col min="3332" max="3332" width="20.140625" style="58" customWidth="1"/>
    <col min="3333" max="3333" width="22.140625" style="58" customWidth="1"/>
    <col min="3334" max="3334" width="28" style="58" customWidth="1"/>
    <col min="3335" max="3335" width="0" style="58" hidden="1" customWidth="1"/>
    <col min="3336" max="3584" width="11.42578125" style="58"/>
    <col min="3585" max="3585" width="33.28515625" style="58" customWidth="1"/>
    <col min="3586" max="3586" width="20.5703125" style="58" customWidth="1"/>
    <col min="3587" max="3587" width="20" style="58" customWidth="1"/>
    <col min="3588" max="3588" width="20.140625" style="58" customWidth="1"/>
    <col min="3589" max="3589" width="22.140625" style="58" customWidth="1"/>
    <col min="3590" max="3590" width="28" style="58" customWidth="1"/>
    <col min="3591" max="3591" width="0" style="58" hidden="1" customWidth="1"/>
    <col min="3592" max="3840" width="11.42578125" style="58"/>
    <col min="3841" max="3841" width="33.28515625" style="58" customWidth="1"/>
    <col min="3842" max="3842" width="20.5703125" style="58" customWidth="1"/>
    <col min="3843" max="3843" width="20" style="58" customWidth="1"/>
    <col min="3844" max="3844" width="20.140625" style="58" customWidth="1"/>
    <col min="3845" max="3845" width="22.140625" style="58" customWidth="1"/>
    <col min="3846" max="3846" width="28" style="58" customWidth="1"/>
    <col min="3847" max="3847" width="0" style="58" hidden="1" customWidth="1"/>
    <col min="3848" max="4096" width="11.42578125" style="58"/>
    <col min="4097" max="4097" width="33.28515625" style="58" customWidth="1"/>
    <col min="4098" max="4098" width="20.5703125" style="58" customWidth="1"/>
    <col min="4099" max="4099" width="20" style="58" customWidth="1"/>
    <col min="4100" max="4100" width="20.140625" style="58" customWidth="1"/>
    <col min="4101" max="4101" width="22.140625" style="58" customWidth="1"/>
    <col min="4102" max="4102" width="28" style="58" customWidth="1"/>
    <col min="4103" max="4103" width="0" style="58" hidden="1" customWidth="1"/>
    <col min="4104" max="4352" width="11.42578125" style="58"/>
    <col min="4353" max="4353" width="33.28515625" style="58" customWidth="1"/>
    <col min="4354" max="4354" width="20.5703125" style="58" customWidth="1"/>
    <col min="4355" max="4355" width="20" style="58" customWidth="1"/>
    <col min="4356" max="4356" width="20.140625" style="58" customWidth="1"/>
    <col min="4357" max="4357" width="22.140625" style="58" customWidth="1"/>
    <col min="4358" max="4358" width="28" style="58" customWidth="1"/>
    <col min="4359" max="4359" width="0" style="58" hidden="1" customWidth="1"/>
    <col min="4360" max="4608" width="11.42578125" style="58"/>
    <col min="4609" max="4609" width="33.28515625" style="58" customWidth="1"/>
    <col min="4610" max="4610" width="20.5703125" style="58" customWidth="1"/>
    <col min="4611" max="4611" width="20" style="58" customWidth="1"/>
    <col min="4612" max="4612" width="20.140625" style="58" customWidth="1"/>
    <col min="4613" max="4613" width="22.140625" style="58" customWidth="1"/>
    <col min="4614" max="4614" width="28" style="58" customWidth="1"/>
    <col min="4615" max="4615" width="0" style="58" hidden="1" customWidth="1"/>
    <col min="4616" max="4864" width="11.42578125" style="58"/>
    <col min="4865" max="4865" width="33.28515625" style="58" customWidth="1"/>
    <col min="4866" max="4866" width="20.5703125" style="58" customWidth="1"/>
    <col min="4867" max="4867" width="20" style="58" customWidth="1"/>
    <col min="4868" max="4868" width="20.140625" style="58" customWidth="1"/>
    <col min="4869" max="4869" width="22.140625" style="58" customWidth="1"/>
    <col min="4870" max="4870" width="28" style="58" customWidth="1"/>
    <col min="4871" max="4871" width="0" style="58" hidden="1" customWidth="1"/>
    <col min="4872" max="5120" width="11.42578125" style="58"/>
    <col min="5121" max="5121" width="33.28515625" style="58" customWidth="1"/>
    <col min="5122" max="5122" width="20.5703125" style="58" customWidth="1"/>
    <col min="5123" max="5123" width="20" style="58" customWidth="1"/>
    <col min="5124" max="5124" width="20.140625" style="58" customWidth="1"/>
    <col min="5125" max="5125" width="22.140625" style="58" customWidth="1"/>
    <col min="5126" max="5126" width="28" style="58" customWidth="1"/>
    <col min="5127" max="5127" width="0" style="58" hidden="1" customWidth="1"/>
    <col min="5128" max="5376" width="11.42578125" style="58"/>
    <col min="5377" max="5377" width="33.28515625" style="58" customWidth="1"/>
    <col min="5378" max="5378" width="20.5703125" style="58" customWidth="1"/>
    <col min="5379" max="5379" width="20" style="58" customWidth="1"/>
    <col min="5380" max="5380" width="20.140625" style="58" customWidth="1"/>
    <col min="5381" max="5381" width="22.140625" style="58" customWidth="1"/>
    <col min="5382" max="5382" width="28" style="58" customWidth="1"/>
    <col min="5383" max="5383" width="0" style="58" hidden="1" customWidth="1"/>
    <col min="5384" max="5632" width="11.42578125" style="58"/>
    <col min="5633" max="5633" width="33.28515625" style="58" customWidth="1"/>
    <col min="5634" max="5634" width="20.5703125" style="58" customWidth="1"/>
    <col min="5635" max="5635" width="20" style="58" customWidth="1"/>
    <col min="5636" max="5636" width="20.140625" style="58" customWidth="1"/>
    <col min="5637" max="5637" width="22.140625" style="58" customWidth="1"/>
    <col min="5638" max="5638" width="28" style="58" customWidth="1"/>
    <col min="5639" max="5639" width="0" style="58" hidden="1" customWidth="1"/>
    <col min="5640" max="5888" width="11.42578125" style="58"/>
    <col min="5889" max="5889" width="33.28515625" style="58" customWidth="1"/>
    <col min="5890" max="5890" width="20.5703125" style="58" customWidth="1"/>
    <col min="5891" max="5891" width="20" style="58" customWidth="1"/>
    <col min="5892" max="5892" width="20.140625" style="58" customWidth="1"/>
    <col min="5893" max="5893" width="22.140625" style="58" customWidth="1"/>
    <col min="5894" max="5894" width="28" style="58" customWidth="1"/>
    <col min="5895" max="5895" width="0" style="58" hidden="1" customWidth="1"/>
    <col min="5896" max="6144" width="11.42578125" style="58"/>
    <col min="6145" max="6145" width="33.28515625" style="58" customWidth="1"/>
    <col min="6146" max="6146" width="20.5703125" style="58" customWidth="1"/>
    <col min="6147" max="6147" width="20" style="58" customWidth="1"/>
    <col min="6148" max="6148" width="20.140625" style="58" customWidth="1"/>
    <col min="6149" max="6149" width="22.140625" style="58" customWidth="1"/>
    <col min="6150" max="6150" width="28" style="58" customWidth="1"/>
    <col min="6151" max="6151" width="0" style="58" hidden="1" customWidth="1"/>
    <col min="6152" max="6400" width="11.42578125" style="58"/>
    <col min="6401" max="6401" width="33.28515625" style="58" customWidth="1"/>
    <col min="6402" max="6402" width="20.5703125" style="58" customWidth="1"/>
    <col min="6403" max="6403" width="20" style="58" customWidth="1"/>
    <col min="6404" max="6404" width="20.140625" style="58" customWidth="1"/>
    <col min="6405" max="6405" width="22.140625" style="58" customWidth="1"/>
    <col min="6406" max="6406" width="28" style="58" customWidth="1"/>
    <col min="6407" max="6407" width="0" style="58" hidden="1" customWidth="1"/>
    <col min="6408" max="6656" width="11.42578125" style="58"/>
    <col min="6657" max="6657" width="33.28515625" style="58" customWidth="1"/>
    <col min="6658" max="6658" width="20.5703125" style="58" customWidth="1"/>
    <col min="6659" max="6659" width="20" style="58" customWidth="1"/>
    <col min="6660" max="6660" width="20.140625" style="58" customWidth="1"/>
    <col min="6661" max="6661" width="22.140625" style="58" customWidth="1"/>
    <col min="6662" max="6662" width="28" style="58" customWidth="1"/>
    <col min="6663" max="6663" width="0" style="58" hidden="1" customWidth="1"/>
    <col min="6664" max="6912" width="11.42578125" style="58"/>
    <col min="6913" max="6913" width="33.28515625" style="58" customWidth="1"/>
    <col min="6914" max="6914" width="20.5703125" style="58" customWidth="1"/>
    <col min="6915" max="6915" width="20" style="58" customWidth="1"/>
    <col min="6916" max="6916" width="20.140625" style="58" customWidth="1"/>
    <col min="6917" max="6917" width="22.140625" style="58" customWidth="1"/>
    <col min="6918" max="6918" width="28" style="58" customWidth="1"/>
    <col min="6919" max="6919" width="0" style="58" hidden="1" customWidth="1"/>
    <col min="6920" max="7168" width="11.42578125" style="58"/>
    <col min="7169" max="7169" width="33.28515625" style="58" customWidth="1"/>
    <col min="7170" max="7170" width="20.5703125" style="58" customWidth="1"/>
    <col min="7171" max="7171" width="20" style="58" customWidth="1"/>
    <col min="7172" max="7172" width="20.140625" style="58" customWidth="1"/>
    <col min="7173" max="7173" width="22.140625" style="58" customWidth="1"/>
    <col min="7174" max="7174" width="28" style="58" customWidth="1"/>
    <col min="7175" max="7175" width="0" style="58" hidden="1" customWidth="1"/>
    <col min="7176" max="7424" width="11.42578125" style="58"/>
    <col min="7425" max="7425" width="33.28515625" style="58" customWidth="1"/>
    <col min="7426" max="7426" width="20.5703125" style="58" customWidth="1"/>
    <col min="7427" max="7427" width="20" style="58" customWidth="1"/>
    <col min="7428" max="7428" width="20.140625" style="58" customWidth="1"/>
    <col min="7429" max="7429" width="22.140625" style="58" customWidth="1"/>
    <col min="7430" max="7430" width="28" style="58" customWidth="1"/>
    <col min="7431" max="7431" width="0" style="58" hidden="1" customWidth="1"/>
    <col min="7432" max="7680" width="11.42578125" style="58"/>
    <col min="7681" max="7681" width="33.28515625" style="58" customWidth="1"/>
    <col min="7682" max="7682" width="20.5703125" style="58" customWidth="1"/>
    <col min="7683" max="7683" width="20" style="58" customWidth="1"/>
    <col min="7684" max="7684" width="20.140625" style="58" customWidth="1"/>
    <col min="7685" max="7685" width="22.140625" style="58" customWidth="1"/>
    <col min="7686" max="7686" width="28" style="58" customWidth="1"/>
    <col min="7687" max="7687" width="0" style="58" hidden="1" customWidth="1"/>
    <col min="7688" max="7936" width="11.42578125" style="58"/>
    <col min="7937" max="7937" width="33.28515625" style="58" customWidth="1"/>
    <col min="7938" max="7938" width="20.5703125" style="58" customWidth="1"/>
    <col min="7939" max="7939" width="20" style="58" customWidth="1"/>
    <col min="7940" max="7940" width="20.140625" style="58" customWidth="1"/>
    <col min="7941" max="7941" width="22.140625" style="58" customWidth="1"/>
    <col min="7942" max="7942" width="28" style="58" customWidth="1"/>
    <col min="7943" max="7943" width="0" style="58" hidden="1" customWidth="1"/>
    <col min="7944" max="8192" width="11.42578125" style="58"/>
    <col min="8193" max="8193" width="33.28515625" style="58" customWidth="1"/>
    <col min="8194" max="8194" width="20.5703125" style="58" customWidth="1"/>
    <col min="8195" max="8195" width="20" style="58" customWidth="1"/>
    <col min="8196" max="8196" width="20.140625" style="58" customWidth="1"/>
    <col min="8197" max="8197" width="22.140625" style="58" customWidth="1"/>
    <col min="8198" max="8198" width="28" style="58" customWidth="1"/>
    <col min="8199" max="8199" width="0" style="58" hidden="1" customWidth="1"/>
    <col min="8200" max="8448" width="11.42578125" style="58"/>
    <col min="8449" max="8449" width="33.28515625" style="58" customWidth="1"/>
    <col min="8450" max="8450" width="20.5703125" style="58" customWidth="1"/>
    <col min="8451" max="8451" width="20" style="58" customWidth="1"/>
    <col min="8452" max="8452" width="20.140625" style="58" customWidth="1"/>
    <col min="8453" max="8453" width="22.140625" style="58" customWidth="1"/>
    <col min="8454" max="8454" width="28" style="58" customWidth="1"/>
    <col min="8455" max="8455" width="0" style="58" hidden="1" customWidth="1"/>
    <col min="8456" max="8704" width="11.42578125" style="58"/>
    <col min="8705" max="8705" width="33.28515625" style="58" customWidth="1"/>
    <col min="8706" max="8706" width="20.5703125" style="58" customWidth="1"/>
    <col min="8707" max="8707" width="20" style="58" customWidth="1"/>
    <col min="8708" max="8708" width="20.140625" style="58" customWidth="1"/>
    <col min="8709" max="8709" width="22.140625" style="58" customWidth="1"/>
    <col min="8710" max="8710" width="28" style="58" customWidth="1"/>
    <col min="8711" max="8711" width="0" style="58" hidden="1" customWidth="1"/>
    <col min="8712" max="8960" width="11.42578125" style="58"/>
    <col min="8961" max="8961" width="33.28515625" style="58" customWidth="1"/>
    <col min="8962" max="8962" width="20.5703125" style="58" customWidth="1"/>
    <col min="8963" max="8963" width="20" style="58" customWidth="1"/>
    <col min="8964" max="8964" width="20.140625" style="58" customWidth="1"/>
    <col min="8965" max="8965" width="22.140625" style="58" customWidth="1"/>
    <col min="8966" max="8966" width="28" style="58" customWidth="1"/>
    <col min="8967" max="8967" width="0" style="58" hidden="1" customWidth="1"/>
    <col min="8968" max="9216" width="11.42578125" style="58"/>
    <col min="9217" max="9217" width="33.28515625" style="58" customWidth="1"/>
    <col min="9218" max="9218" width="20.5703125" style="58" customWidth="1"/>
    <col min="9219" max="9219" width="20" style="58" customWidth="1"/>
    <col min="9220" max="9220" width="20.140625" style="58" customWidth="1"/>
    <col min="9221" max="9221" width="22.140625" style="58" customWidth="1"/>
    <col min="9222" max="9222" width="28" style="58" customWidth="1"/>
    <col min="9223" max="9223" width="0" style="58" hidden="1" customWidth="1"/>
    <col min="9224" max="9472" width="11.42578125" style="58"/>
    <col min="9473" max="9473" width="33.28515625" style="58" customWidth="1"/>
    <col min="9474" max="9474" width="20.5703125" style="58" customWidth="1"/>
    <col min="9475" max="9475" width="20" style="58" customWidth="1"/>
    <col min="9476" max="9476" width="20.140625" style="58" customWidth="1"/>
    <col min="9477" max="9477" width="22.140625" style="58" customWidth="1"/>
    <col min="9478" max="9478" width="28" style="58" customWidth="1"/>
    <col min="9479" max="9479" width="0" style="58" hidden="1" customWidth="1"/>
    <col min="9480" max="9728" width="11.42578125" style="58"/>
    <col min="9729" max="9729" width="33.28515625" style="58" customWidth="1"/>
    <col min="9730" max="9730" width="20.5703125" style="58" customWidth="1"/>
    <col min="9731" max="9731" width="20" style="58" customWidth="1"/>
    <col min="9732" max="9732" width="20.140625" style="58" customWidth="1"/>
    <col min="9733" max="9733" width="22.140625" style="58" customWidth="1"/>
    <col min="9734" max="9734" width="28" style="58" customWidth="1"/>
    <col min="9735" max="9735" width="0" style="58" hidden="1" customWidth="1"/>
    <col min="9736" max="9984" width="11.42578125" style="58"/>
    <col min="9985" max="9985" width="33.28515625" style="58" customWidth="1"/>
    <col min="9986" max="9986" width="20.5703125" style="58" customWidth="1"/>
    <col min="9987" max="9987" width="20" style="58" customWidth="1"/>
    <col min="9988" max="9988" width="20.140625" style="58" customWidth="1"/>
    <col min="9989" max="9989" width="22.140625" style="58" customWidth="1"/>
    <col min="9990" max="9990" width="28" style="58" customWidth="1"/>
    <col min="9991" max="9991" width="0" style="58" hidden="1" customWidth="1"/>
    <col min="9992" max="10240" width="11.42578125" style="58"/>
    <col min="10241" max="10241" width="33.28515625" style="58" customWidth="1"/>
    <col min="10242" max="10242" width="20.5703125" style="58" customWidth="1"/>
    <col min="10243" max="10243" width="20" style="58" customWidth="1"/>
    <col min="10244" max="10244" width="20.140625" style="58" customWidth="1"/>
    <col min="10245" max="10245" width="22.140625" style="58" customWidth="1"/>
    <col min="10246" max="10246" width="28" style="58" customWidth="1"/>
    <col min="10247" max="10247" width="0" style="58" hidden="1" customWidth="1"/>
    <col min="10248" max="10496" width="11.42578125" style="58"/>
    <col min="10497" max="10497" width="33.28515625" style="58" customWidth="1"/>
    <col min="10498" max="10498" width="20.5703125" style="58" customWidth="1"/>
    <col min="10499" max="10499" width="20" style="58" customWidth="1"/>
    <col min="10500" max="10500" width="20.140625" style="58" customWidth="1"/>
    <col min="10501" max="10501" width="22.140625" style="58" customWidth="1"/>
    <col min="10502" max="10502" width="28" style="58" customWidth="1"/>
    <col min="10503" max="10503" width="0" style="58" hidden="1" customWidth="1"/>
    <col min="10504" max="10752" width="11.42578125" style="58"/>
    <col min="10753" max="10753" width="33.28515625" style="58" customWidth="1"/>
    <col min="10754" max="10754" width="20.5703125" style="58" customWidth="1"/>
    <col min="10755" max="10755" width="20" style="58" customWidth="1"/>
    <col min="10756" max="10756" width="20.140625" style="58" customWidth="1"/>
    <col min="10757" max="10757" width="22.140625" style="58" customWidth="1"/>
    <col min="10758" max="10758" width="28" style="58" customWidth="1"/>
    <col min="10759" max="10759" width="0" style="58" hidden="1" customWidth="1"/>
    <col min="10760" max="11008" width="11.42578125" style="58"/>
    <col min="11009" max="11009" width="33.28515625" style="58" customWidth="1"/>
    <col min="11010" max="11010" width="20.5703125" style="58" customWidth="1"/>
    <col min="11011" max="11011" width="20" style="58" customWidth="1"/>
    <col min="11012" max="11012" width="20.140625" style="58" customWidth="1"/>
    <col min="11013" max="11013" width="22.140625" style="58" customWidth="1"/>
    <col min="11014" max="11014" width="28" style="58" customWidth="1"/>
    <col min="11015" max="11015" width="0" style="58" hidden="1" customWidth="1"/>
    <col min="11016" max="11264" width="11.42578125" style="58"/>
    <col min="11265" max="11265" width="33.28515625" style="58" customWidth="1"/>
    <col min="11266" max="11266" width="20.5703125" style="58" customWidth="1"/>
    <col min="11267" max="11267" width="20" style="58" customWidth="1"/>
    <col min="11268" max="11268" width="20.140625" style="58" customWidth="1"/>
    <col min="11269" max="11269" width="22.140625" style="58" customWidth="1"/>
    <col min="11270" max="11270" width="28" style="58" customWidth="1"/>
    <col min="11271" max="11271" width="0" style="58" hidden="1" customWidth="1"/>
    <col min="11272" max="11520" width="11.42578125" style="58"/>
    <col min="11521" max="11521" width="33.28515625" style="58" customWidth="1"/>
    <col min="11522" max="11522" width="20.5703125" style="58" customWidth="1"/>
    <col min="11523" max="11523" width="20" style="58" customWidth="1"/>
    <col min="11524" max="11524" width="20.140625" style="58" customWidth="1"/>
    <col min="11525" max="11525" width="22.140625" style="58" customWidth="1"/>
    <col min="11526" max="11526" width="28" style="58" customWidth="1"/>
    <col min="11527" max="11527" width="0" style="58" hidden="1" customWidth="1"/>
    <col min="11528" max="11776" width="11.42578125" style="58"/>
    <col min="11777" max="11777" width="33.28515625" style="58" customWidth="1"/>
    <col min="11778" max="11778" width="20.5703125" style="58" customWidth="1"/>
    <col min="11779" max="11779" width="20" style="58" customWidth="1"/>
    <col min="11780" max="11780" width="20.140625" style="58" customWidth="1"/>
    <col min="11781" max="11781" width="22.140625" style="58" customWidth="1"/>
    <col min="11782" max="11782" width="28" style="58" customWidth="1"/>
    <col min="11783" max="11783" width="0" style="58" hidden="1" customWidth="1"/>
    <col min="11784" max="12032" width="11.42578125" style="58"/>
    <col min="12033" max="12033" width="33.28515625" style="58" customWidth="1"/>
    <col min="12034" max="12034" width="20.5703125" style="58" customWidth="1"/>
    <col min="12035" max="12035" width="20" style="58" customWidth="1"/>
    <col min="12036" max="12036" width="20.140625" style="58" customWidth="1"/>
    <col min="12037" max="12037" width="22.140625" style="58" customWidth="1"/>
    <col min="12038" max="12038" width="28" style="58" customWidth="1"/>
    <col min="12039" max="12039" width="0" style="58" hidden="1" customWidth="1"/>
    <col min="12040" max="12288" width="11.42578125" style="58"/>
    <col min="12289" max="12289" width="33.28515625" style="58" customWidth="1"/>
    <col min="12290" max="12290" width="20.5703125" style="58" customWidth="1"/>
    <col min="12291" max="12291" width="20" style="58" customWidth="1"/>
    <col min="12292" max="12292" width="20.140625" style="58" customWidth="1"/>
    <col min="12293" max="12293" width="22.140625" style="58" customWidth="1"/>
    <col min="12294" max="12294" width="28" style="58" customWidth="1"/>
    <col min="12295" max="12295" width="0" style="58" hidden="1" customWidth="1"/>
    <col min="12296" max="12544" width="11.42578125" style="58"/>
    <col min="12545" max="12545" width="33.28515625" style="58" customWidth="1"/>
    <col min="12546" max="12546" width="20.5703125" style="58" customWidth="1"/>
    <col min="12547" max="12547" width="20" style="58" customWidth="1"/>
    <col min="12548" max="12548" width="20.140625" style="58" customWidth="1"/>
    <col min="12549" max="12549" width="22.140625" style="58" customWidth="1"/>
    <col min="12550" max="12550" width="28" style="58" customWidth="1"/>
    <col min="12551" max="12551" width="0" style="58" hidden="1" customWidth="1"/>
    <col min="12552" max="12800" width="11.42578125" style="58"/>
    <col min="12801" max="12801" width="33.28515625" style="58" customWidth="1"/>
    <col min="12802" max="12802" width="20.5703125" style="58" customWidth="1"/>
    <col min="12803" max="12803" width="20" style="58" customWidth="1"/>
    <col min="12804" max="12804" width="20.140625" style="58" customWidth="1"/>
    <col min="12805" max="12805" width="22.140625" style="58" customWidth="1"/>
    <col min="12806" max="12806" width="28" style="58" customWidth="1"/>
    <col min="12807" max="12807" width="0" style="58" hidden="1" customWidth="1"/>
    <col min="12808" max="13056" width="11.42578125" style="58"/>
    <col min="13057" max="13057" width="33.28515625" style="58" customWidth="1"/>
    <col min="13058" max="13058" width="20.5703125" style="58" customWidth="1"/>
    <col min="13059" max="13059" width="20" style="58" customWidth="1"/>
    <col min="13060" max="13060" width="20.140625" style="58" customWidth="1"/>
    <col min="13061" max="13061" width="22.140625" style="58" customWidth="1"/>
    <col min="13062" max="13062" width="28" style="58" customWidth="1"/>
    <col min="13063" max="13063" width="0" style="58" hidden="1" customWidth="1"/>
    <col min="13064" max="13312" width="11.42578125" style="58"/>
    <col min="13313" max="13313" width="33.28515625" style="58" customWidth="1"/>
    <col min="13314" max="13314" width="20.5703125" style="58" customWidth="1"/>
    <col min="13315" max="13315" width="20" style="58" customWidth="1"/>
    <col min="13316" max="13316" width="20.140625" style="58" customWidth="1"/>
    <col min="13317" max="13317" width="22.140625" style="58" customWidth="1"/>
    <col min="13318" max="13318" width="28" style="58" customWidth="1"/>
    <col min="13319" max="13319" width="0" style="58" hidden="1" customWidth="1"/>
    <col min="13320" max="13568" width="11.42578125" style="58"/>
    <col min="13569" max="13569" width="33.28515625" style="58" customWidth="1"/>
    <col min="13570" max="13570" width="20.5703125" style="58" customWidth="1"/>
    <col min="13571" max="13571" width="20" style="58" customWidth="1"/>
    <col min="13572" max="13572" width="20.140625" style="58" customWidth="1"/>
    <col min="13573" max="13573" width="22.140625" style="58" customWidth="1"/>
    <col min="13574" max="13574" width="28" style="58" customWidth="1"/>
    <col min="13575" max="13575" width="0" style="58" hidden="1" customWidth="1"/>
    <col min="13576" max="13824" width="11.42578125" style="58"/>
    <col min="13825" max="13825" width="33.28515625" style="58" customWidth="1"/>
    <col min="13826" max="13826" width="20.5703125" style="58" customWidth="1"/>
    <col min="13827" max="13827" width="20" style="58" customWidth="1"/>
    <col min="13828" max="13828" width="20.140625" style="58" customWidth="1"/>
    <col min="13829" max="13829" width="22.140625" style="58" customWidth="1"/>
    <col min="13830" max="13830" width="28" style="58" customWidth="1"/>
    <col min="13831" max="13831" width="0" style="58" hidden="1" customWidth="1"/>
    <col min="13832" max="14080" width="11.42578125" style="58"/>
    <col min="14081" max="14081" width="33.28515625" style="58" customWidth="1"/>
    <col min="14082" max="14082" width="20.5703125" style="58" customWidth="1"/>
    <col min="14083" max="14083" width="20" style="58" customWidth="1"/>
    <col min="14084" max="14084" width="20.140625" style="58" customWidth="1"/>
    <col min="14085" max="14085" width="22.140625" style="58" customWidth="1"/>
    <col min="14086" max="14086" width="28" style="58" customWidth="1"/>
    <col min="14087" max="14087" width="0" style="58" hidden="1" customWidth="1"/>
    <col min="14088" max="14336" width="11.42578125" style="58"/>
    <col min="14337" max="14337" width="33.28515625" style="58" customWidth="1"/>
    <col min="14338" max="14338" width="20.5703125" style="58" customWidth="1"/>
    <col min="14339" max="14339" width="20" style="58" customWidth="1"/>
    <col min="14340" max="14340" width="20.140625" style="58" customWidth="1"/>
    <col min="14341" max="14341" width="22.140625" style="58" customWidth="1"/>
    <col min="14342" max="14342" width="28" style="58" customWidth="1"/>
    <col min="14343" max="14343" width="0" style="58" hidden="1" customWidth="1"/>
    <col min="14344" max="14592" width="11.42578125" style="58"/>
    <col min="14593" max="14593" width="33.28515625" style="58" customWidth="1"/>
    <col min="14594" max="14594" width="20.5703125" style="58" customWidth="1"/>
    <col min="14595" max="14595" width="20" style="58" customWidth="1"/>
    <col min="14596" max="14596" width="20.140625" style="58" customWidth="1"/>
    <col min="14597" max="14597" width="22.140625" style="58" customWidth="1"/>
    <col min="14598" max="14598" width="28" style="58" customWidth="1"/>
    <col min="14599" max="14599" width="0" style="58" hidden="1" customWidth="1"/>
    <col min="14600" max="14848" width="11.42578125" style="58"/>
    <col min="14849" max="14849" width="33.28515625" style="58" customWidth="1"/>
    <col min="14850" max="14850" width="20.5703125" style="58" customWidth="1"/>
    <col min="14851" max="14851" width="20" style="58" customWidth="1"/>
    <col min="14852" max="14852" width="20.140625" style="58" customWidth="1"/>
    <col min="14853" max="14853" width="22.140625" style="58" customWidth="1"/>
    <col min="14854" max="14854" width="28" style="58" customWidth="1"/>
    <col min="14855" max="14855" width="0" style="58" hidden="1" customWidth="1"/>
    <col min="14856" max="15104" width="11.42578125" style="58"/>
    <col min="15105" max="15105" width="33.28515625" style="58" customWidth="1"/>
    <col min="15106" max="15106" width="20.5703125" style="58" customWidth="1"/>
    <col min="15107" max="15107" width="20" style="58" customWidth="1"/>
    <col min="15108" max="15108" width="20.140625" style="58" customWidth="1"/>
    <col min="15109" max="15109" width="22.140625" style="58" customWidth="1"/>
    <col min="15110" max="15110" width="28" style="58" customWidth="1"/>
    <col min="15111" max="15111" width="0" style="58" hidden="1" customWidth="1"/>
    <col min="15112" max="15360" width="11.42578125" style="58"/>
    <col min="15361" max="15361" width="33.28515625" style="58" customWidth="1"/>
    <col min="15362" max="15362" width="20.5703125" style="58" customWidth="1"/>
    <col min="15363" max="15363" width="20" style="58" customWidth="1"/>
    <col min="15364" max="15364" width="20.140625" style="58" customWidth="1"/>
    <col min="15365" max="15365" width="22.140625" style="58" customWidth="1"/>
    <col min="15366" max="15366" width="28" style="58" customWidth="1"/>
    <col min="15367" max="15367" width="0" style="58" hidden="1" customWidth="1"/>
    <col min="15368" max="15616" width="11.42578125" style="58"/>
    <col min="15617" max="15617" width="33.28515625" style="58" customWidth="1"/>
    <col min="15618" max="15618" width="20.5703125" style="58" customWidth="1"/>
    <col min="15619" max="15619" width="20" style="58" customWidth="1"/>
    <col min="15620" max="15620" width="20.140625" style="58" customWidth="1"/>
    <col min="15621" max="15621" width="22.140625" style="58" customWidth="1"/>
    <col min="15622" max="15622" width="28" style="58" customWidth="1"/>
    <col min="15623" max="15623" width="0" style="58" hidden="1" customWidth="1"/>
    <col min="15624" max="15872" width="11.42578125" style="58"/>
    <col min="15873" max="15873" width="33.28515625" style="58" customWidth="1"/>
    <col min="15874" max="15874" width="20.5703125" style="58" customWidth="1"/>
    <col min="15875" max="15875" width="20" style="58" customWidth="1"/>
    <col min="15876" max="15876" width="20.140625" style="58" customWidth="1"/>
    <col min="15877" max="15877" width="22.140625" style="58" customWidth="1"/>
    <col min="15878" max="15878" width="28" style="58" customWidth="1"/>
    <col min="15879" max="15879" width="0" style="58" hidden="1" customWidth="1"/>
    <col min="15880" max="16128" width="11.42578125" style="58"/>
    <col min="16129" max="16129" width="33.28515625" style="58" customWidth="1"/>
    <col min="16130" max="16130" width="20.5703125" style="58" customWidth="1"/>
    <col min="16131" max="16131" width="20" style="58" customWidth="1"/>
    <col min="16132" max="16132" width="20.140625" style="58" customWidth="1"/>
    <col min="16133" max="16133" width="22.140625" style="58" customWidth="1"/>
    <col min="16134" max="16134" width="28" style="58" customWidth="1"/>
    <col min="16135" max="16135" width="0" style="58" hidden="1" customWidth="1"/>
    <col min="16136" max="16384" width="11.42578125" style="58"/>
  </cols>
  <sheetData>
    <row r="1" spans="1:12" x14ac:dyDescent="0.2">
      <c r="A1" s="56"/>
      <c r="B1" s="56"/>
      <c r="C1" s="56"/>
      <c r="D1" s="56"/>
      <c r="E1" s="56"/>
      <c r="F1" s="56"/>
      <c r="G1" s="57"/>
      <c r="H1" s="56"/>
      <c r="I1" s="56"/>
      <c r="J1" s="56"/>
      <c r="K1" s="56"/>
      <c r="L1" s="56"/>
    </row>
    <row r="2" spans="1:12" x14ac:dyDescent="0.2">
      <c r="A2" s="56"/>
      <c r="B2" s="56"/>
      <c r="C2" s="56"/>
      <c r="D2" s="56"/>
      <c r="E2" s="56"/>
      <c r="F2" s="56"/>
      <c r="G2" s="57"/>
      <c r="H2" s="56"/>
      <c r="I2" s="56"/>
      <c r="J2" s="56"/>
      <c r="K2" s="56"/>
      <c r="L2" s="56"/>
    </row>
    <row r="3" spans="1:12" x14ac:dyDescent="0.2">
      <c r="A3" s="56"/>
      <c r="B3" s="56"/>
      <c r="C3" s="56"/>
      <c r="D3" s="56"/>
      <c r="E3" s="56"/>
      <c r="F3" s="56"/>
      <c r="G3" s="57"/>
      <c r="H3" s="56"/>
      <c r="I3" s="56"/>
      <c r="J3" s="56"/>
      <c r="K3" s="56"/>
      <c r="L3" s="56"/>
    </row>
    <row r="4" spans="1:12" x14ac:dyDescent="0.2">
      <c r="A4" s="56"/>
      <c r="B4" s="56"/>
      <c r="C4" s="56"/>
      <c r="D4" s="56"/>
      <c r="E4" s="56"/>
      <c r="F4" s="56"/>
      <c r="G4" s="57"/>
      <c r="H4" s="56"/>
      <c r="I4" s="56"/>
      <c r="J4" s="56"/>
      <c r="K4" s="56"/>
      <c r="L4" s="56"/>
    </row>
    <row r="5" spans="1:12" x14ac:dyDescent="0.2">
      <c r="A5" s="56"/>
      <c r="B5" s="56"/>
      <c r="C5" s="56"/>
      <c r="D5" s="56"/>
      <c r="E5" s="56"/>
      <c r="F5" s="56"/>
      <c r="G5" s="57"/>
      <c r="H5" s="56"/>
      <c r="I5" s="56"/>
      <c r="J5" s="56"/>
      <c r="K5" s="56"/>
      <c r="L5" s="56"/>
    </row>
    <row r="6" spans="1:12" ht="14.25" customHeight="1" x14ac:dyDescent="0.2">
      <c r="A6" s="56"/>
      <c r="B6" s="56"/>
      <c r="C6" s="56"/>
      <c r="D6" s="56"/>
      <c r="E6" s="56"/>
      <c r="F6" s="56"/>
      <c r="G6" s="57"/>
      <c r="H6" s="56"/>
      <c r="I6" s="56"/>
      <c r="J6" s="56"/>
      <c r="K6" s="56"/>
      <c r="L6" s="56"/>
    </row>
    <row r="7" spans="1:12" ht="12" customHeight="1" thickBot="1" x14ac:dyDescent="0.25">
      <c r="H7" s="56"/>
      <c r="I7" s="56"/>
      <c r="J7" s="56"/>
      <c r="K7" s="56"/>
      <c r="L7" s="56"/>
    </row>
    <row r="8" spans="1:12" ht="31.5" customHeight="1" thickTop="1" thickBot="1" x14ac:dyDescent="0.25">
      <c r="A8" s="89" t="s">
        <v>52</v>
      </c>
      <c r="B8" s="90"/>
      <c r="C8" s="90"/>
      <c r="D8" s="90"/>
      <c r="E8" s="90"/>
      <c r="F8" s="90"/>
      <c r="G8" s="91"/>
      <c r="H8" s="56"/>
      <c r="I8" s="56"/>
      <c r="J8" s="56"/>
      <c r="K8" s="56"/>
      <c r="L8" s="56"/>
    </row>
    <row r="9" spans="1:12" ht="3" customHeight="1" thickTop="1" thickBot="1" x14ac:dyDescent="0.4">
      <c r="A9" s="59"/>
      <c r="B9" s="59"/>
      <c r="C9" s="59"/>
      <c r="D9" s="59"/>
      <c r="E9" s="60"/>
      <c r="F9" s="60"/>
      <c r="G9" s="60"/>
      <c r="H9" s="56"/>
      <c r="I9" s="56"/>
      <c r="J9" s="56"/>
      <c r="K9" s="56"/>
      <c r="L9" s="56"/>
    </row>
    <row r="10" spans="1:12" ht="19.5" customHeight="1" thickTop="1" thickBot="1" x14ac:dyDescent="0.25">
      <c r="A10" s="92" t="s">
        <v>53</v>
      </c>
      <c r="B10" s="94" t="s">
        <v>54</v>
      </c>
      <c r="C10" s="95"/>
      <c r="D10" s="94" t="s">
        <v>55</v>
      </c>
      <c r="E10" s="95"/>
      <c r="F10" s="92" t="s">
        <v>56</v>
      </c>
      <c r="G10" s="92" t="s">
        <v>57</v>
      </c>
      <c r="H10" s="56"/>
      <c r="I10" s="56"/>
      <c r="J10" s="56"/>
      <c r="K10" s="56"/>
      <c r="L10" s="56"/>
    </row>
    <row r="11" spans="1:12" ht="19.5" customHeight="1" thickTop="1" thickBot="1" x14ac:dyDescent="0.25">
      <c r="A11" s="93"/>
      <c r="B11" s="61" t="s">
        <v>58</v>
      </c>
      <c r="C11" s="61" t="s">
        <v>59</v>
      </c>
      <c r="D11" s="61" t="s">
        <v>60</v>
      </c>
      <c r="E11" s="61" t="s">
        <v>61</v>
      </c>
      <c r="F11" s="93"/>
      <c r="G11" s="93"/>
      <c r="H11" s="56"/>
      <c r="I11" s="56"/>
      <c r="J11" s="56"/>
      <c r="K11" s="56"/>
      <c r="L11" s="56"/>
    </row>
    <row r="12" spans="1:12" ht="34.5" customHeight="1" thickTop="1" x14ac:dyDescent="0.35">
      <c r="A12" s="62" t="s">
        <v>62</v>
      </c>
      <c r="B12" s="63" t="s">
        <v>63</v>
      </c>
      <c r="C12" s="63" t="s">
        <v>63</v>
      </c>
      <c r="D12" s="63" t="s">
        <v>63</v>
      </c>
      <c r="E12" s="63" t="s">
        <v>63</v>
      </c>
      <c r="F12" s="63" t="s">
        <v>63</v>
      </c>
      <c r="G12" s="64" t="s">
        <v>63</v>
      </c>
      <c r="H12" s="56"/>
      <c r="I12" s="56"/>
      <c r="J12" s="56"/>
      <c r="K12" s="56"/>
      <c r="L12" s="56"/>
    </row>
    <row r="13" spans="1:12" ht="34.5" customHeight="1" x14ac:dyDescent="0.35">
      <c r="A13" s="65" t="s">
        <v>64</v>
      </c>
      <c r="B13" s="63" t="s">
        <v>63</v>
      </c>
      <c r="C13" s="63" t="s">
        <v>63</v>
      </c>
      <c r="D13" s="63" t="s">
        <v>63</v>
      </c>
      <c r="E13" s="63" t="s">
        <v>63</v>
      </c>
      <c r="F13" s="63" t="s">
        <v>63</v>
      </c>
      <c r="G13" s="64" t="s">
        <v>63</v>
      </c>
      <c r="H13" s="56"/>
      <c r="I13" s="56"/>
      <c r="J13" s="56"/>
      <c r="K13" s="56"/>
      <c r="L13" s="56"/>
    </row>
    <row r="14" spans="1:12" ht="34.5" customHeight="1" x14ac:dyDescent="0.35">
      <c r="A14" s="65" t="s">
        <v>65</v>
      </c>
      <c r="B14" s="63" t="s">
        <v>63</v>
      </c>
      <c r="C14" s="63" t="s">
        <v>63</v>
      </c>
      <c r="D14" s="63" t="s">
        <v>63</v>
      </c>
      <c r="E14" s="63" t="s">
        <v>63</v>
      </c>
      <c r="F14" s="66" t="s">
        <v>66</v>
      </c>
      <c r="G14" s="64" t="s">
        <v>63</v>
      </c>
      <c r="H14" s="56"/>
      <c r="I14" s="56"/>
      <c r="J14" s="56"/>
      <c r="K14" s="56"/>
      <c r="L14" s="56"/>
    </row>
    <row r="15" spans="1:12" ht="34.5" customHeight="1" x14ac:dyDescent="0.35">
      <c r="A15" s="65" t="s">
        <v>67</v>
      </c>
      <c r="B15" s="63" t="s">
        <v>63</v>
      </c>
      <c r="C15" s="63" t="s">
        <v>63</v>
      </c>
      <c r="D15" s="66" t="s">
        <v>66</v>
      </c>
      <c r="E15" s="63" t="s">
        <v>63</v>
      </c>
      <c r="F15" s="66" t="s">
        <v>66</v>
      </c>
      <c r="G15" s="64" t="s">
        <v>63</v>
      </c>
      <c r="H15" s="56"/>
      <c r="I15" s="56"/>
      <c r="J15" s="56"/>
      <c r="K15" s="56"/>
      <c r="L15" s="56"/>
    </row>
    <row r="16" spans="1:12" ht="34.5" customHeight="1" x14ac:dyDescent="0.35">
      <c r="A16" s="65" t="s">
        <v>68</v>
      </c>
      <c r="B16" s="63" t="s">
        <v>63</v>
      </c>
      <c r="C16" s="63" t="s">
        <v>63</v>
      </c>
      <c r="D16" s="66" t="s">
        <v>66</v>
      </c>
      <c r="E16" s="63" t="s">
        <v>63</v>
      </c>
      <c r="F16" s="66" t="s">
        <v>66</v>
      </c>
      <c r="G16" s="64" t="s">
        <v>63</v>
      </c>
      <c r="H16" s="56"/>
      <c r="I16" s="56"/>
      <c r="J16" s="56"/>
      <c r="K16" s="56"/>
      <c r="L16" s="56"/>
    </row>
    <row r="17" spans="1:12" ht="34.5" customHeight="1" x14ac:dyDescent="0.35">
      <c r="A17" s="65" t="s">
        <v>69</v>
      </c>
      <c r="B17" s="66" t="s">
        <v>91</v>
      </c>
      <c r="C17" s="63" t="s">
        <v>63</v>
      </c>
      <c r="D17" s="66" t="s">
        <v>66</v>
      </c>
      <c r="E17" s="66" t="s">
        <v>66</v>
      </c>
      <c r="F17" s="66" t="s">
        <v>66</v>
      </c>
      <c r="G17" s="67" t="s">
        <v>63</v>
      </c>
      <c r="H17" s="56"/>
      <c r="I17" s="56"/>
      <c r="J17" s="56"/>
      <c r="K17" s="56"/>
      <c r="L17" s="56"/>
    </row>
    <row r="18" spans="1:12" ht="34.5" customHeight="1" x14ac:dyDescent="0.35">
      <c r="A18" s="65" t="s">
        <v>70</v>
      </c>
      <c r="B18" s="63" t="s">
        <v>63</v>
      </c>
      <c r="C18" s="63" t="s">
        <v>63</v>
      </c>
      <c r="D18" s="63" t="s">
        <v>63</v>
      </c>
      <c r="E18" s="63" t="s">
        <v>63</v>
      </c>
      <c r="F18" s="63" t="s">
        <v>63</v>
      </c>
      <c r="G18" s="67" t="s">
        <v>63</v>
      </c>
      <c r="H18" s="56"/>
      <c r="I18" s="56"/>
      <c r="J18" s="56"/>
      <c r="K18" s="56"/>
      <c r="L18" s="56"/>
    </row>
    <row r="19" spans="1:12" ht="34.5" customHeight="1" x14ac:dyDescent="0.35">
      <c r="A19" s="65" t="s">
        <v>71</v>
      </c>
      <c r="B19" s="63" t="s">
        <v>63</v>
      </c>
      <c r="C19" s="63" t="s">
        <v>63</v>
      </c>
      <c r="D19" s="66" t="s">
        <v>66</v>
      </c>
      <c r="E19" s="63" t="s">
        <v>63</v>
      </c>
      <c r="F19" s="67" t="s">
        <v>66</v>
      </c>
      <c r="G19" s="67" t="s">
        <v>63</v>
      </c>
      <c r="H19" s="56"/>
      <c r="I19" s="56"/>
      <c r="J19" s="56"/>
      <c r="K19" s="56"/>
      <c r="L19" s="56"/>
    </row>
    <row r="20" spans="1:12" ht="34.5" customHeight="1" x14ac:dyDescent="0.35">
      <c r="A20" s="65" t="s">
        <v>72</v>
      </c>
      <c r="B20" s="63" t="s">
        <v>63</v>
      </c>
      <c r="C20" s="63" t="s">
        <v>63</v>
      </c>
      <c r="D20" s="63" t="s">
        <v>63</v>
      </c>
      <c r="E20" s="63" t="s">
        <v>63</v>
      </c>
      <c r="F20" s="67" t="s">
        <v>90</v>
      </c>
      <c r="G20" s="67" t="s">
        <v>63</v>
      </c>
      <c r="H20" s="56"/>
      <c r="I20" s="56"/>
      <c r="J20" s="56"/>
      <c r="K20" s="56"/>
      <c r="L20" s="56"/>
    </row>
    <row r="21" spans="1:12" ht="34.5" customHeight="1" x14ac:dyDescent="0.35">
      <c r="A21" s="65" t="s">
        <v>73</v>
      </c>
      <c r="B21" s="63" t="s">
        <v>63</v>
      </c>
      <c r="C21" s="63" t="s">
        <v>63</v>
      </c>
      <c r="D21" s="63" t="s">
        <v>63</v>
      </c>
      <c r="E21" s="63" t="s">
        <v>63</v>
      </c>
      <c r="F21" s="63" t="s">
        <v>63</v>
      </c>
      <c r="G21" s="67" t="s">
        <v>63</v>
      </c>
      <c r="H21" s="56"/>
      <c r="I21" s="56"/>
      <c r="J21" s="56"/>
      <c r="K21" s="56"/>
      <c r="L21" s="56"/>
    </row>
    <row r="22" spans="1:12" ht="34.5" customHeight="1" x14ac:dyDescent="0.35">
      <c r="A22" s="65" t="s">
        <v>74</v>
      </c>
      <c r="B22" s="63" t="s">
        <v>63</v>
      </c>
      <c r="C22" s="63" t="s">
        <v>63</v>
      </c>
      <c r="D22" s="63" t="s">
        <v>63</v>
      </c>
      <c r="E22" s="63" t="s">
        <v>63</v>
      </c>
      <c r="F22" s="63" t="s">
        <v>63</v>
      </c>
      <c r="G22" s="67" t="s">
        <v>63</v>
      </c>
      <c r="H22" s="56"/>
      <c r="I22" s="56"/>
      <c r="J22" s="56"/>
      <c r="K22" s="56"/>
      <c r="L22" s="56"/>
    </row>
    <row r="23" spans="1:12" ht="34.5" customHeight="1" x14ac:dyDescent="0.35">
      <c r="A23" s="65" t="s">
        <v>75</v>
      </c>
      <c r="B23" s="63" t="s">
        <v>63</v>
      </c>
      <c r="C23" s="63" t="s">
        <v>63</v>
      </c>
      <c r="D23" s="63" t="s">
        <v>63</v>
      </c>
      <c r="E23" s="63" t="s">
        <v>63</v>
      </c>
      <c r="F23" s="63" t="s">
        <v>63</v>
      </c>
      <c r="G23" s="67" t="s">
        <v>63</v>
      </c>
      <c r="H23" s="56"/>
      <c r="I23" s="56"/>
      <c r="J23" s="56"/>
      <c r="K23" s="56"/>
      <c r="L23" s="56"/>
    </row>
    <row r="24" spans="1:12" ht="34.5" customHeight="1" x14ac:dyDescent="0.35">
      <c r="A24" s="65" t="s">
        <v>76</v>
      </c>
      <c r="B24" s="63" t="s">
        <v>63</v>
      </c>
      <c r="C24" s="63" t="s">
        <v>63</v>
      </c>
      <c r="D24" s="63" t="s">
        <v>63</v>
      </c>
      <c r="E24" s="63" t="s">
        <v>63</v>
      </c>
      <c r="F24" s="63" t="s">
        <v>63</v>
      </c>
      <c r="G24" s="67" t="s">
        <v>63</v>
      </c>
      <c r="H24" s="56"/>
      <c r="I24" s="56"/>
      <c r="J24" s="56"/>
      <c r="K24" s="56"/>
      <c r="L24" s="56"/>
    </row>
    <row r="25" spans="1:12" ht="34.5" customHeight="1" x14ac:dyDescent="0.35">
      <c r="A25" s="65" t="s">
        <v>77</v>
      </c>
      <c r="B25" s="63" t="s">
        <v>63</v>
      </c>
      <c r="C25" s="63" t="s">
        <v>63</v>
      </c>
      <c r="D25" s="63" t="s">
        <v>63</v>
      </c>
      <c r="E25" s="63" t="s">
        <v>63</v>
      </c>
      <c r="F25" s="66" t="s">
        <v>66</v>
      </c>
      <c r="G25" s="67" t="s">
        <v>63</v>
      </c>
      <c r="H25" s="56"/>
      <c r="I25" s="56"/>
      <c r="J25" s="56"/>
      <c r="K25" s="56"/>
      <c r="L25" s="56"/>
    </row>
    <row r="26" spans="1:12" ht="34.5" customHeight="1" x14ac:dyDescent="0.35">
      <c r="A26" s="65" t="s">
        <v>78</v>
      </c>
      <c r="B26" s="63" t="s">
        <v>63</v>
      </c>
      <c r="C26" s="63" t="s">
        <v>63</v>
      </c>
      <c r="D26" s="63" t="s">
        <v>63</v>
      </c>
      <c r="E26" s="63" t="s">
        <v>63</v>
      </c>
      <c r="F26" s="63" t="s">
        <v>63</v>
      </c>
      <c r="G26" s="67" t="s">
        <v>63</v>
      </c>
      <c r="H26" s="56"/>
      <c r="I26" s="56"/>
      <c r="J26" s="56"/>
      <c r="K26" s="56"/>
      <c r="L26" s="56"/>
    </row>
    <row r="27" spans="1:12" ht="34.5" customHeight="1" x14ac:dyDescent="0.35">
      <c r="A27" s="65" t="s">
        <v>79</v>
      </c>
      <c r="B27" s="63" t="s">
        <v>63</v>
      </c>
      <c r="C27" s="63" t="s">
        <v>63</v>
      </c>
      <c r="D27" s="66" t="s">
        <v>66</v>
      </c>
      <c r="E27" s="63" t="s">
        <v>63</v>
      </c>
      <c r="F27" s="66" t="s">
        <v>66</v>
      </c>
      <c r="G27" s="67" t="s">
        <v>63</v>
      </c>
      <c r="H27" s="56"/>
      <c r="I27" s="56"/>
      <c r="J27" s="56"/>
      <c r="K27" s="56"/>
      <c r="L27" s="56"/>
    </row>
    <row r="28" spans="1:12" ht="34.5" customHeight="1" x14ac:dyDescent="0.35">
      <c r="A28" s="65" t="s">
        <v>80</v>
      </c>
      <c r="B28" s="63" t="s">
        <v>63</v>
      </c>
      <c r="C28" s="63" t="s">
        <v>63</v>
      </c>
      <c r="D28" s="63" t="s">
        <v>63</v>
      </c>
      <c r="E28" s="63" t="s">
        <v>63</v>
      </c>
      <c r="F28" s="63" t="s">
        <v>63</v>
      </c>
      <c r="G28" s="67" t="s">
        <v>63</v>
      </c>
      <c r="H28" s="56"/>
      <c r="I28" s="56"/>
      <c r="J28" s="56"/>
      <c r="K28" s="56"/>
      <c r="L28" s="56"/>
    </row>
    <row r="29" spans="1:12" ht="34.5" customHeight="1" x14ac:dyDescent="0.35">
      <c r="A29" s="65" t="s">
        <v>81</v>
      </c>
      <c r="B29" s="63" t="s">
        <v>63</v>
      </c>
      <c r="C29" s="63" t="s">
        <v>63</v>
      </c>
      <c r="D29" s="63" t="s">
        <v>63</v>
      </c>
      <c r="E29" s="63" t="s">
        <v>63</v>
      </c>
      <c r="F29" s="63" t="s">
        <v>63</v>
      </c>
      <c r="G29" s="64" t="s">
        <v>63</v>
      </c>
      <c r="H29" s="56"/>
      <c r="I29" s="56"/>
      <c r="J29" s="56"/>
      <c r="K29" s="56"/>
      <c r="L29" s="56"/>
    </row>
    <row r="30" spans="1:12" ht="34.5" customHeight="1" x14ac:dyDescent="0.35">
      <c r="A30" s="65" t="s">
        <v>82</v>
      </c>
      <c r="B30" s="63" t="s">
        <v>63</v>
      </c>
      <c r="C30" s="63" t="s">
        <v>63</v>
      </c>
      <c r="D30" s="66" t="s">
        <v>66</v>
      </c>
      <c r="E30" s="63" t="s">
        <v>63</v>
      </c>
      <c r="F30" s="66" t="s">
        <v>66</v>
      </c>
      <c r="G30" s="64" t="s">
        <v>63</v>
      </c>
      <c r="H30" s="56"/>
      <c r="I30" s="56"/>
      <c r="J30" s="56"/>
      <c r="K30" s="56"/>
      <c r="L30" s="56"/>
    </row>
    <row r="31" spans="1:12" ht="34.5" customHeight="1" x14ac:dyDescent="0.35">
      <c r="A31" s="65" t="s">
        <v>83</v>
      </c>
      <c r="B31" s="63" t="s">
        <v>63</v>
      </c>
      <c r="C31" s="63" t="s">
        <v>63</v>
      </c>
      <c r="D31" s="63" t="s">
        <v>63</v>
      </c>
      <c r="E31" s="63" t="s">
        <v>63</v>
      </c>
      <c r="F31" s="63" t="s">
        <v>63</v>
      </c>
      <c r="G31" s="64" t="s">
        <v>63</v>
      </c>
      <c r="H31" s="56"/>
      <c r="I31" s="56"/>
      <c r="J31" s="56"/>
      <c r="K31" s="56"/>
      <c r="L31" s="56"/>
    </row>
    <row r="32" spans="1:12" ht="34.5" customHeight="1" x14ac:dyDescent="0.35">
      <c r="A32" s="65" t="s">
        <v>84</v>
      </c>
      <c r="B32" s="63" t="s">
        <v>63</v>
      </c>
      <c r="C32" s="63" t="s">
        <v>63</v>
      </c>
      <c r="D32" s="63" t="s">
        <v>63</v>
      </c>
      <c r="E32" s="63" t="s">
        <v>63</v>
      </c>
      <c r="F32" s="63" t="s">
        <v>63</v>
      </c>
      <c r="G32" s="64" t="s">
        <v>63</v>
      </c>
      <c r="H32" s="56"/>
      <c r="I32" s="56"/>
      <c r="J32" s="56"/>
      <c r="K32" s="56"/>
      <c r="L32" s="56"/>
    </row>
    <row r="33" spans="1:12" ht="34.5" customHeight="1" x14ac:dyDescent="0.35">
      <c r="A33" s="65" t="s">
        <v>85</v>
      </c>
      <c r="B33" s="63" t="s">
        <v>63</v>
      </c>
      <c r="C33" s="63" t="s">
        <v>63</v>
      </c>
      <c r="D33" s="63" t="s">
        <v>63</v>
      </c>
      <c r="E33" s="63" t="s">
        <v>63</v>
      </c>
      <c r="F33" s="63" t="s">
        <v>63</v>
      </c>
      <c r="G33" s="64" t="s">
        <v>63</v>
      </c>
      <c r="H33" s="56"/>
      <c r="I33" s="56"/>
      <c r="J33" s="56"/>
      <c r="K33" s="56"/>
      <c r="L33" s="56"/>
    </row>
    <row r="34" spans="1:12" ht="34.5" customHeight="1" thickBot="1" x14ac:dyDescent="0.4">
      <c r="A34" s="68" t="s">
        <v>86</v>
      </c>
      <c r="B34" s="63" t="s">
        <v>63</v>
      </c>
      <c r="C34" s="63" t="s">
        <v>63</v>
      </c>
      <c r="D34" s="66" t="s">
        <v>66</v>
      </c>
      <c r="E34" s="63" t="s">
        <v>63</v>
      </c>
      <c r="F34" s="66" t="s">
        <v>66</v>
      </c>
      <c r="G34" s="69" t="s">
        <v>63</v>
      </c>
      <c r="H34" s="56"/>
      <c r="I34" s="56"/>
      <c r="J34" s="56"/>
      <c r="K34" s="56"/>
      <c r="L34" s="56"/>
    </row>
    <row r="35" spans="1:12" ht="21" x14ac:dyDescent="0.35">
      <c r="A35" s="70"/>
      <c r="B35" s="71"/>
      <c r="C35" s="71"/>
      <c r="D35" s="72"/>
      <c r="E35" s="71"/>
      <c r="F35" s="72"/>
      <c r="G35" s="71"/>
      <c r="H35" s="56"/>
      <c r="I35" s="56"/>
      <c r="J35" s="56"/>
      <c r="K35" s="56"/>
      <c r="L35" s="56"/>
    </row>
    <row r="36" spans="1:12" ht="21" x14ac:dyDescent="0.35">
      <c r="A36" s="73" t="s">
        <v>87</v>
      </c>
      <c r="B36" s="71"/>
      <c r="C36" s="71"/>
      <c r="D36" s="72"/>
      <c r="E36" s="71"/>
      <c r="F36" s="72"/>
      <c r="G36" s="71"/>
      <c r="H36" s="56"/>
      <c r="I36" s="56"/>
      <c r="J36" s="56"/>
      <c r="K36" s="56"/>
      <c r="L36" s="56"/>
    </row>
    <row r="37" spans="1:12" ht="9" customHeight="1" x14ac:dyDescent="0.35">
      <c r="A37" s="70"/>
      <c r="B37" s="71"/>
      <c r="C37" s="71"/>
      <c r="D37" s="72"/>
      <c r="E37" s="71"/>
      <c r="F37" s="72"/>
      <c r="G37" s="71"/>
      <c r="H37" s="56"/>
      <c r="I37" s="56"/>
      <c r="J37" s="56"/>
      <c r="K37" s="56"/>
      <c r="L37" s="56"/>
    </row>
    <row r="38" spans="1:12" ht="62.25" customHeight="1" x14ac:dyDescent="0.2">
      <c r="A38" s="87" t="s">
        <v>89</v>
      </c>
      <c r="B38" s="87"/>
      <c r="C38" s="87"/>
      <c r="D38" s="87"/>
      <c r="E38" s="87"/>
      <c r="F38" s="87"/>
      <c r="G38" s="76"/>
      <c r="H38" s="56"/>
      <c r="I38" s="56"/>
      <c r="J38" s="56"/>
      <c r="K38" s="56"/>
      <c r="L38" s="56"/>
    </row>
    <row r="39" spans="1:12" ht="46.5" customHeight="1" x14ac:dyDescent="0.2">
      <c r="A39" s="87" t="s">
        <v>88</v>
      </c>
      <c r="B39" s="88"/>
      <c r="C39" s="88"/>
      <c r="D39" s="88"/>
      <c r="E39" s="88"/>
      <c r="F39" s="88"/>
      <c r="G39" s="88"/>
      <c r="H39" s="56"/>
      <c r="I39" s="56"/>
      <c r="J39" s="56"/>
      <c r="K39" s="56"/>
      <c r="L39" s="56"/>
    </row>
    <row r="40" spans="1:12" ht="37.5" customHeight="1" x14ac:dyDescent="0.2">
      <c r="A40" s="87"/>
      <c r="B40" s="88"/>
      <c r="C40" s="88"/>
      <c r="D40" s="88"/>
      <c r="E40" s="88"/>
      <c r="F40" s="88"/>
      <c r="G40" s="88"/>
      <c r="H40" s="56"/>
      <c r="I40" s="56"/>
      <c r="J40" s="56"/>
      <c r="K40" s="56"/>
      <c r="L40" s="56"/>
    </row>
    <row r="41" spans="1:12" x14ac:dyDescent="0.2">
      <c r="A41" s="74"/>
      <c r="B41" s="75"/>
      <c r="C41" s="75"/>
      <c r="D41" s="75"/>
      <c r="E41" s="75"/>
      <c r="F41" s="75"/>
      <c r="G41" s="75"/>
      <c r="H41" s="56"/>
      <c r="I41" s="56"/>
      <c r="J41" s="56"/>
      <c r="K41" s="56"/>
      <c r="L41" s="56"/>
    </row>
    <row r="42" spans="1:12" ht="15" customHeight="1" x14ac:dyDescent="0.2">
      <c r="A42" s="96"/>
      <c r="B42" s="97"/>
      <c r="C42" s="97"/>
      <c r="D42" s="97"/>
      <c r="E42" s="97"/>
      <c r="F42" s="97"/>
      <c r="G42" s="97"/>
      <c r="H42" s="56"/>
      <c r="I42" s="56"/>
      <c r="J42" s="56"/>
      <c r="K42" s="56"/>
      <c r="L42" s="56"/>
    </row>
    <row r="43" spans="1:12" x14ac:dyDescent="0.2">
      <c r="A43" s="74"/>
      <c r="B43" s="75"/>
      <c r="C43" s="75"/>
      <c r="D43" s="75"/>
      <c r="E43" s="75"/>
      <c r="F43" s="75"/>
      <c r="G43" s="75"/>
    </row>
    <row r="44" spans="1:12" ht="26.25" customHeight="1" x14ac:dyDescent="0.2"/>
    <row r="45" spans="1:12" x14ac:dyDescent="0.2">
      <c r="A45" s="74"/>
      <c r="B45" s="75"/>
      <c r="C45" s="75"/>
      <c r="D45" s="75"/>
      <c r="E45" s="75"/>
      <c r="F45" s="75"/>
      <c r="G45" s="75"/>
    </row>
    <row r="46" spans="1:12" ht="21" customHeight="1" x14ac:dyDescent="0.2">
      <c r="A46" s="96"/>
      <c r="B46" s="97"/>
      <c r="C46" s="97"/>
      <c r="D46" s="97"/>
      <c r="E46" s="97"/>
      <c r="F46" s="97"/>
      <c r="G46" s="97"/>
    </row>
    <row r="47" spans="1:12" x14ac:dyDescent="0.2">
      <c r="A47" s="74"/>
      <c r="B47" s="75"/>
      <c r="C47" s="75"/>
      <c r="D47" s="75"/>
      <c r="E47" s="75"/>
      <c r="F47" s="75"/>
      <c r="G47" s="75"/>
    </row>
    <row r="48" spans="1:12" ht="27.75" customHeight="1" x14ac:dyDescent="0.2">
      <c r="A48" s="96"/>
      <c r="B48" s="97"/>
      <c r="C48" s="97"/>
      <c r="D48" s="97"/>
      <c r="E48" s="97"/>
      <c r="F48" s="97"/>
      <c r="G48" s="97"/>
    </row>
    <row r="49" spans="1:7" ht="63.75" customHeight="1" x14ac:dyDescent="0.2">
      <c r="A49" s="98"/>
      <c r="B49" s="97"/>
      <c r="C49" s="97"/>
      <c r="D49" s="97"/>
      <c r="E49" s="97"/>
      <c r="F49" s="97"/>
      <c r="G49" s="97"/>
    </row>
  </sheetData>
  <mergeCells count="13">
    <mergeCell ref="A40:G40"/>
    <mergeCell ref="A42:G42"/>
    <mergeCell ref="A46:G46"/>
    <mergeCell ref="A48:G48"/>
    <mergeCell ref="A49:G49"/>
    <mergeCell ref="A39:G39"/>
    <mergeCell ref="A38:F38"/>
    <mergeCell ref="A8:G8"/>
    <mergeCell ref="A10:A11"/>
    <mergeCell ref="B10:C10"/>
    <mergeCell ref="D10:E10"/>
    <mergeCell ref="F10:F11"/>
    <mergeCell ref="G10:G11"/>
  </mergeCells>
  <printOptions horizontalCentered="1" verticalCentered="1"/>
  <pageMargins left="0.59055118110236227" right="0.59055118110236227" top="0.39370078740157483" bottom="0.39370078740157483" header="0" footer="0"/>
  <pageSetup paperSize="9"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IIBB</vt:lpstr>
      <vt:lpstr>INMOBILIARIO</vt:lpstr>
      <vt:lpstr>SELLOS</vt:lpstr>
      <vt:lpstr>AUTOMOTORES</vt:lpstr>
      <vt:lpstr>OTROS</vt:lpstr>
      <vt:lpstr>TOTAL</vt:lpstr>
      <vt:lpstr>Fuente-Metodología</vt:lpstr>
      <vt:lpstr>Potestades Tributarias</vt:lpstr>
      <vt:lpstr>AUTOMOTORES!Área_de_impresión</vt:lpstr>
      <vt:lpstr>'Fuente-Metodología'!Área_de_impresión</vt:lpstr>
      <vt:lpstr>IIBB!Área_de_impresión</vt:lpstr>
      <vt:lpstr>INMOBILIARIO!Área_de_impresión</vt:lpstr>
      <vt:lpstr>OTROS!Área_de_impresión</vt:lpstr>
      <vt:lpstr>'Potestades Tributarias'!Área_de_impresión</vt:lpstr>
      <vt:lpstr>SELLOS!Área_de_impresión</vt:lpstr>
      <vt:lpstr>TOTAL!Área_de_impresión</vt:lpstr>
    </vt:vector>
  </TitlesOfParts>
  <Company>MECON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Analia Valeria Fortes</dc:creator>
  <cp:lastModifiedBy>rhechem</cp:lastModifiedBy>
  <cp:lastPrinted>2020-12-17T19:44:16Z</cp:lastPrinted>
  <dcterms:created xsi:type="dcterms:W3CDTF">2019-03-22T14:53:14Z</dcterms:created>
  <dcterms:modified xsi:type="dcterms:W3CDTF">2022-08-04T12:12:42Z</dcterms:modified>
</cp:coreProperties>
</file>