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115" windowHeight="6990" tabRatio="591" activeTab="6"/>
  </bookViews>
  <sheets>
    <sheet name="IIBB" sheetId="1" r:id="rId1"/>
    <sheet name="INMOBILIARIO" sheetId="2" r:id="rId2"/>
    <sheet name="SELLOS" sheetId="3" r:id="rId3"/>
    <sheet name="AUTOMOTORES" sheetId="4" r:id="rId4"/>
    <sheet name="OTROS" sheetId="5" r:id="rId5"/>
    <sheet name="TOTAL" sheetId="6" r:id="rId6"/>
    <sheet name="Fuente-Metodología" sheetId="7" r:id="rId7"/>
    <sheet name="Potestades Tributarias" sheetId="8" r:id="rId8"/>
  </sheets>
  <externalReferences>
    <externalReference r:id="rId9"/>
    <externalReference r:id="rId10"/>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ex2" hidden="1">{FALSE,FALSE,-1.25,-15.5,484.5,276.75,FALSE,FALSE,TRUE,TRUE,0,12,#N/A,46,#N/A,2.93460490463215,15.35,1,FALSE,FALSE,3,TRUE,1,FALSE,100,"Swvu.PLA1.","ACwvu.PLA1.",#N/A,FALSE,FALSE,0,0,0,0,2,"","",TRUE,TRUE,FALSE,FALSE,1,60,#N/A,#N/A,FALSE,FALSE,FALSE,FALSE,FALSE,FALSE,FALSE,9,65532,65532,FALSE,FALSE,TRUE,TRUE,TRUE}</definedName>
    <definedName name="_F">#REF!</definedName>
    <definedName name="_Fill" hidden="1">#REF!</definedName>
    <definedName name="_Key1" hidden="1">#REF!</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wvu.PLA1." hidden="1">'[1]COP FED'!#REF!</definedName>
    <definedName name="ACwvu.PLA2." hidden="1">'[1]COP FED'!$A$1:$N$49</definedName>
    <definedName name="_xlnm.Extract">#REF!</definedName>
    <definedName name="_xlnm.Print_Area" localSheetId="3">AUTOMOTORES!$B$2:$O$32</definedName>
    <definedName name="_xlnm.Print_Area" localSheetId="6">'Fuente-Metodología'!$B$1:$C$32</definedName>
    <definedName name="_xlnm.Print_Area" localSheetId="0">IIBB!$B$2:$O$35</definedName>
    <definedName name="_xlnm.Print_Area" localSheetId="1">INMOBILIARIO!$B$2:$O$32</definedName>
    <definedName name="_xlnm.Print_Area" localSheetId="4">OTROS!$B$2:$O$32</definedName>
    <definedName name="_xlnm.Print_Area" localSheetId="7">'Potestades Tributarias'!$A$8:$G$39</definedName>
    <definedName name="_xlnm.Print_Area" localSheetId="2">SELLOS!$B$2:$O$32</definedName>
    <definedName name="_xlnm.Print_Area" localSheetId="5">TOTAL!$B$2:$O$32</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omisiones">#REF!</definedName>
    <definedName name="COMPAR_07_08" localSheetId="3"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0"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1"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4"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2" hidden="1">{FALSE,FALSE,-1.25,-15.5,484.5,276.75,FALSE,FALSE,TRUE,TRUE,0,12,#N/A,46,#N/A,2.93460490463215,15.35,1,FALSE,FALSE,3,TRUE,1,FALSE,100,"Swvu.PLA1.","ACwvu.PLA1.",#N/A,FALSE,FALSE,0,0,0,0,2,"","",TRUE,TRUE,FALSE,FALSE,1,60,#N/A,#N/A,FALSE,FALSE,FALSE,FALSE,FALSE,FALSE,FALSE,9,65532,65532,FALSE,FALSE,TRUE,TRUE,TRUE}</definedName>
    <definedName name="COMPAR_07_08" localSheetId="5" hidden="1">{FALSE,FALSE,-1.25,-15.5,484.5,276.75,FALSE,FALSE,TRUE,TRUE,0,12,#N/A,46,#N/A,2.93460490463215,15.35,1,FALSE,FALSE,3,TRUE,1,FALSE,100,"Swvu.PLA1.","ACwvu.PLA1.",#N/A,FALSE,FALSE,0,0,0,0,2,"","",TRUE,TRUE,FALSE,FALSE,1,60,#N/A,#N/A,FALSE,FALSE,FALSE,FALSE,FALSE,FALSE,FALSE,9,65532,65532,FALSE,FALSE,TRUE,TRUE,TRUE}</definedName>
    <definedName name="COMPAR_07_08" hidden="1">{FALSE,FALSE,-1.25,-15.5,484.5,276.75,FALSE,FALSE,TRUE,TRUE,0,12,#N/A,46,#N/A,2.93460490463215,15.35,1,FALSE,FALSE,3,TRUE,1,FALSE,100,"Swvu.PLA1.","ACwvu.PLA1.",#N/A,FALSE,FALSE,0,0,0,0,2,"","",TRUE,TRUE,FALSE,FALSE,1,60,#N/A,#N/A,FALSE,FALSE,FALSE,FALSE,FALSE,FALSE,FALSE,9,65532,65532,FALSE,FALSE,TRUE,TRUE,TRUE}</definedName>
    <definedName name="COPA">#N/A</definedName>
    <definedName name="COPARTICIPACION_FEDERAL__LEY_N__23548">[1]C!$B$13:$N$13</definedName>
    <definedName name="_xlnm.Criteria">#REF!</definedName>
    <definedName name="Criterios_IM">#REF!</definedName>
    <definedName name="d" localSheetId="3" hidden="1">{FALSE,FALSE,-1.25,-15.5,484.5,276.75,FALSE,FALSE,TRUE,TRUE,0,12,#N/A,46,#N/A,2.93460490463215,15.35,1,FALSE,FALSE,3,TRUE,1,FALSE,100,"Swvu.PLA1.","ACwvu.PLA1.",#N/A,FALSE,FALSE,0,0,0,0,2,"","",TRUE,TRUE,FALSE,FALSE,1,60,#N/A,#N/A,FALSE,FALSE,FALSE,FALSE,FALSE,FALSE,FALSE,9,65532,65532,FALSE,FALSE,TRUE,TRUE,TRUE}</definedName>
    <definedName name="d" localSheetId="0" hidden="1">{FALSE,FALSE,-1.25,-15.5,484.5,276.75,FALSE,FALSE,TRUE,TRUE,0,12,#N/A,46,#N/A,2.93460490463215,15.35,1,FALSE,FALSE,3,TRUE,1,FALSE,100,"Swvu.PLA1.","ACwvu.PLA1.",#N/A,FALSE,FALSE,0,0,0,0,2,"","",TRUE,TRUE,FALSE,FALSE,1,60,#N/A,#N/A,FALSE,FALSE,FALSE,FALSE,FALSE,FALSE,FALSE,9,65532,65532,FALSE,FALSE,TRUE,TRUE,TRUE}</definedName>
    <definedName name="d" localSheetId="1" hidden="1">{FALSE,FALSE,-1.25,-15.5,484.5,276.75,FALSE,FALSE,TRUE,TRUE,0,12,#N/A,46,#N/A,2.93460490463215,15.35,1,FALSE,FALSE,3,TRUE,1,FALSE,100,"Swvu.PLA1.","ACwvu.PLA1.",#N/A,FALSE,FALSE,0,0,0,0,2,"","",TRUE,TRUE,FALSE,FALSE,1,60,#N/A,#N/A,FALSE,FALSE,FALSE,FALSE,FALSE,FALSE,FALSE,9,65532,65532,FALSE,FALSE,TRUE,TRUE,TRUE}</definedName>
    <definedName name="d" localSheetId="4" hidden="1">{FALSE,FALSE,-1.25,-15.5,484.5,276.75,FALSE,FALSE,TRUE,TRUE,0,12,#N/A,46,#N/A,2.93460490463215,15.35,1,FALSE,FALSE,3,TRUE,1,FALSE,100,"Swvu.PLA1.","ACwvu.PLA1.",#N/A,FALSE,FALSE,0,0,0,0,2,"","",TRUE,TRUE,FALSE,FALSE,1,60,#N/A,#N/A,FALSE,FALSE,FALSE,FALSE,FALSE,FALSE,FALSE,9,65532,65532,FALSE,FALSE,TRUE,TRUE,TRUE}</definedName>
    <definedName name="d" localSheetId="2" hidden="1">{FALSE,FALSE,-1.25,-15.5,484.5,276.75,FALSE,FALSE,TRUE,TRUE,0,12,#N/A,46,#N/A,2.93460490463215,15.35,1,FALSE,FALSE,3,TRUE,1,FALSE,100,"Swvu.PLA1.","ACwvu.PLA1.",#N/A,FALSE,FALSE,0,0,0,0,2,"","",TRUE,TRUE,FALSE,FALSE,1,60,#N/A,#N/A,FALSE,FALSE,FALSE,FALSE,FALSE,FALSE,FALSE,9,65532,65532,FALSE,FALSE,TRUE,TRUE,TRUE}</definedName>
    <definedName name="d" localSheetId="5" hidden="1">{FALSE,FALSE,-1.25,-15.5,484.5,276.75,FALSE,FALSE,TRUE,TRUE,0,12,#N/A,46,#N/A,2.93460490463215,15.35,1,FALSE,FALSE,3,TRUE,1,FALSE,100,"Swvu.PLA1.","ACwvu.PLA1.",#N/A,FALSE,FALSE,0,0,0,0,2,"","",TRUE,TRUE,FALSE,FALSE,1,60,#N/A,#N/A,FALSE,FALSE,FALSE,FALSE,FALSE,FALSE,FALSE,9,65532,65532,FALSE,FALSE,TRUE,TRUE,TRUE}</definedName>
    <definedName name="d" hidden="1">{FALSE,FALSE,-1.25,-15.5,484.5,276.75,FALSE,FALSE,TRUE,TRUE,0,12,#N/A,46,#N/A,2.93460490463215,15.35,1,FALSE,FALSE,3,TRUE,1,FALSE,100,"Swvu.PLA1.","ACwvu.PLA1.",#N/A,FALSE,FALSE,0,0,0,0,2,"","",TRUE,TRUE,FALSE,FALSE,1,60,#N/A,#N/A,FALSE,FALSE,FALSE,FALSE,FALSE,FALSE,FALSE,9,65532,65532,FALSE,FALSE,TRUE,TRUE,TRUE}</definedName>
    <definedName name="E">#REF!</definedName>
    <definedName name="EXCEDENTE_DEL_10__SEGUN_EL_TOPE_ASIGNADO_A__BUENOS_AIRES__LEY_N__23621">[1]C!$B$18:$N$18</definedName>
    <definedName name="Extracción_IM">#REF!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H">#REF!</definedName>
    <definedName name="I">#REF!</definedName>
    <definedName name="IMPRIMIR">#REF!</definedName>
    <definedName name="J">#REF!</definedName>
    <definedName name="K">#REF!</definedName>
    <definedName name="L_">#N/A</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N">#REF!</definedName>
    <definedName name="O">#N/A</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#REF!</definedName>
    <definedName name="V">#REF!</definedName>
    <definedName name="W">#REF!</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#REF!</definedName>
    <definedName name="Y">#REF!</definedName>
    <definedName name="Z">#REF!</definedName>
  </definedNames>
  <calcPr calcId="145621"/>
</workbook>
</file>

<file path=xl/calcChain.xml><?xml version="1.0" encoding="utf-8"?>
<calcChain xmlns="http://schemas.openxmlformats.org/spreadsheetml/2006/main">
  <c r="D20" i="6" l="1"/>
  <c r="E20" i="6"/>
  <c r="F20" i="6"/>
  <c r="J20" i="6"/>
  <c r="N20" i="6"/>
  <c r="C20" i="6"/>
  <c r="M20" i="6"/>
  <c r="L20" i="6"/>
  <c r="K20" i="6"/>
  <c r="I20" i="6"/>
  <c r="H20" i="6"/>
  <c r="G20" i="6"/>
  <c r="O20" i="1" l="1"/>
  <c r="O9" i="1" l="1"/>
  <c r="O10" i="1"/>
  <c r="O11" i="1"/>
  <c r="O12" i="1"/>
  <c r="O13" i="1"/>
  <c r="O14" i="1"/>
  <c r="O15" i="1"/>
  <c r="O16" i="1"/>
  <c r="O17" i="1"/>
  <c r="O18" i="1"/>
  <c r="O19" i="1"/>
  <c r="O21" i="1"/>
  <c r="O22" i="1"/>
  <c r="O23" i="1"/>
  <c r="O24" i="1"/>
  <c r="O25" i="1"/>
  <c r="O26" i="1"/>
  <c r="O27" i="1"/>
  <c r="O28" i="1"/>
  <c r="O29" i="1"/>
  <c r="O30" i="1"/>
  <c r="O31" i="1"/>
  <c r="O8" i="1"/>
  <c r="N31" i="6" l="1"/>
  <c r="M31" i="6"/>
  <c r="L31" i="6"/>
  <c r="K31" i="6"/>
  <c r="J31" i="6"/>
  <c r="I31" i="6"/>
  <c r="H31" i="6"/>
  <c r="G31" i="6"/>
  <c r="F31" i="6"/>
  <c r="E31" i="6"/>
  <c r="D31" i="6"/>
  <c r="N30" i="6"/>
  <c r="M30" i="6"/>
  <c r="L30" i="6"/>
  <c r="K30" i="6"/>
  <c r="J30" i="6"/>
  <c r="I30" i="6"/>
  <c r="H30" i="6"/>
  <c r="G30" i="6"/>
  <c r="F30" i="6"/>
  <c r="E30" i="6"/>
  <c r="D30" i="6"/>
  <c r="N29" i="6"/>
  <c r="M29" i="6"/>
  <c r="L29" i="6"/>
  <c r="K29" i="6"/>
  <c r="J29" i="6"/>
  <c r="I29" i="6"/>
  <c r="H29" i="6"/>
  <c r="G29" i="6"/>
  <c r="F29" i="6"/>
  <c r="E29" i="6"/>
  <c r="D29" i="6"/>
  <c r="N28" i="6"/>
  <c r="M28" i="6"/>
  <c r="L28" i="6"/>
  <c r="K28" i="6"/>
  <c r="J28" i="6"/>
  <c r="I28" i="6"/>
  <c r="H28" i="6"/>
  <c r="G28" i="6"/>
  <c r="F28" i="6"/>
  <c r="E28" i="6"/>
  <c r="D28" i="6"/>
  <c r="N27" i="6"/>
  <c r="M27" i="6"/>
  <c r="L27" i="6"/>
  <c r="K27" i="6"/>
  <c r="J27" i="6"/>
  <c r="I27" i="6"/>
  <c r="H27" i="6"/>
  <c r="G27" i="6"/>
  <c r="F27" i="6"/>
  <c r="E27" i="6"/>
  <c r="D27" i="6"/>
  <c r="N26" i="6"/>
  <c r="M26" i="6"/>
  <c r="L26" i="6"/>
  <c r="K26" i="6"/>
  <c r="J26" i="6"/>
  <c r="I26" i="6"/>
  <c r="H26" i="6"/>
  <c r="G26" i="6"/>
  <c r="F26" i="6"/>
  <c r="E26" i="6"/>
  <c r="D26" i="6"/>
  <c r="N25" i="6"/>
  <c r="M25" i="6"/>
  <c r="L25" i="6"/>
  <c r="K25" i="6"/>
  <c r="J25" i="6"/>
  <c r="I25" i="6"/>
  <c r="H25" i="6"/>
  <c r="G25" i="6"/>
  <c r="F25" i="6"/>
  <c r="E25" i="6"/>
  <c r="D25" i="6"/>
  <c r="N24" i="6"/>
  <c r="M24" i="6"/>
  <c r="L24" i="6"/>
  <c r="K24" i="6"/>
  <c r="J24" i="6"/>
  <c r="I24" i="6"/>
  <c r="H24" i="6"/>
  <c r="G24" i="6"/>
  <c r="F24" i="6"/>
  <c r="E24" i="6"/>
  <c r="D24" i="6"/>
  <c r="N23" i="6"/>
  <c r="M23" i="6"/>
  <c r="L23" i="6"/>
  <c r="K23" i="6"/>
  <c r="J23" i="6"/>
  <c r="I23" i="6"/>
  <c r="H23" i="6"/>
  <c r="G23" i="6"/>
  <c r="F23" i="6"/>
  <c r="E23" i="6"/>
  <c r="D23" i="6"/>
  <c r="N22" i="6"/>
  <c r="M22" i="6"/>
  <c r="L22" i="6"/>
  <c r="K22" i="6"/>
  <c r="J22" i="6"/>
  <c r="I22" i="6"/>
  <c r="H22" i="6"/>
  <c r="G22" i="6"/>
  <c r="F22" i="6"/>
  <c r="E22" i="6"/>
  <c r="D22" i="6"/>
  <c r="N21" i="6"/>
  <c r="M21" i="6"/>
  <c r="L21" i="6"/>
  <c r="K21" i="6"/>
  <c r="J21" i="6"/>
  <c r="I21" i="6"/>
  <c r="H21" i="6"/>
  <c r="G21" i="6"/>
  <c r="F21" i="6"/>
  <c r="E21" i="6"/>
  <c r="D21" i="6"/>
  <c r="N19" i="6"/>
  <c r="M19" i="6"/>
  <c r="L19" i="6"/>
  <c r="K19" i="6"/>
  <c r="J19" i="6"/>
  <c r="I19" i="6"/>
  <c r="H19" i="6"/>
  <c r="G19" i="6"/>
  <c r="F19" i="6"/>
  <c r="E19" i="6"/>
  <c r="D19" i="6"/>
  <c r="N18" i="6"/>
  <c r="M18" i="6"/>
  <c r="L18" i="6"/>
  <c r="K18" i="6"/>
  <c r="J18" i="6"/>
  <c r="I18" i="6"/>
  <c r="H18" i="6"/>
  <c r="G18" i="6"/>
  <c r="F18" i="6"/>
  <c r="E18" i="6"/>
  <c r="D18" i="6"/>
  <c r="N17" i="6"/>
  <c r="M17" i="6"/>
  <c r="L17" i="6"/>
  <c r="K17" i="6"/>
  <c r="J17" i="6"/>
  <c r="I17" i="6"/>
  <c r="H17" i="6"/>
  <c r="G17" i="6"/>
  <c r="F17" i="6"/>
  <c r="E17" i="6"/>
  <c r="D17" i="6"/>
  <c r="N16" i="6"/>
  <c r="M16" i="6"/>
  <c r="L16" i="6"/>
  <c r="K16" i="6"/>
  <c r="J16" i="6"/>
  <c r="I16" i="6"/>
  <c r="H16" i="6"/>
  <c r="G16" i="6"/>
  <c r="F16" i="6"/>
  <c r="E16" i="6"/>
  <c r="D16" i="6"/>
  <c r="N15" i="6"/>
  <c r="M15" i="6"/>
  <c r="L15" i="6"/>
  <c r="K15" i="6"/>
  <c r="J15" i="6"/>
  <c r="I15" i="6"/>
  <c r="H15" i="6"/>
  <c r="G15" i="6"/>
  <c r="F15" i="6"/>
  <c r="E15" i="6"/>
  <c r="D15" i="6"/>
  <c r="N14" i="6"/>
  <c r="M14" i="6"/>
  <c r="L14" i="6"/>
  <c r="K14" i="6"/>
  <c r="J14" i="6"/>
  <c r="I14" i="6"/>
  <c r="H14" i="6"/>
  <c r="G14" i="6"/>
  <c r="F14" i="6"/>
  <c r="E14" i="6"/>
  <c r="D14" i="6"/>
  <c r="N13" i="6"/>
  <c r="M13" i="6"/>
  <c r="L13" i="6"/>
  <c r="K13" i="6"/>
  <c r="J13" i="6"/>
  <c r="I13" i="6"/>
  <c r="H13" i="6"/>
  <c r="G13" i="6"/>
  <c r="F13" i="6"/>
  <c r="E13" i="6"/>
  <c r="D13" i="6"/>
  <c r="N12" i="6"/>
  <c r="M12" i="6"/>
  <c r="L12" i="6"/>
  <c r="K12" i="6"/>
  <c r="J12" i="6"/>
  <c r="I12" i="6"/>
  <c r="H12" i="6"/>
  <c r="G12" i="6"/>
  <c r="F12" i="6"/>
  <c r="E12" i="6"/>
  <c r="D12" i="6"/>
  <c r="N11" i="6"/>
  <c r="M11" i="6"/>
  <c r="L11" i="6"/>
  <c r="K11" i="6"/>
  <c r="J11" i="6"/>
  <c r="I11" i="6"/>
  <c r="H11" i="6"/>
  <c r="G11" i="6"/>
  <c r="F11" i="6"/>
  <c r="E11" i="6"/>
  <c r="D11" i="6"/>
  <c r="N10" i="6"/>
  <c r="M10" i="6"/>
  <c r="L10" i="6"/>
  <c r="K10" i="6"/>
  <c r="J10" i="6"/>
  <c r="I10" i="6"/>
  <c r="H10" i="6"/>
  <c r="G10" i="6"/>
  <c r="F10" i="6"/>
  <c r="E10" i="6"/>
  <c r="D10" i="6"/>
  <c r="N9" i="6"/>
  <c r="M9" i="6"/>
  <c r="L9" i="6"/>
  <c r="K9" i="6"/>
  <c r="J9" i="6"/>
  <c r="I9" i="6"/>
  <c r="H9" i="6"/>
  <c r="G9" i="6"/>
  <c r="F9" i="6"/>
  <c r="E9" i="6"/>
  <c r="D9" i="6"/>
  <c r="N8" i="6"/>
  <c r="M8" i="6"/>
  <c r="L8" i="6"/>
  <c r="K8" i="6"/>
  <c r="J8" i="6"/>
  <c r="I8" i="6"/>
  <c r="H8" i="6"/>
  <c r="G8" i="6"/>
  <c r="F8" i="6"/>
  <c r="E8" i="6"/>
  <c r="D8" i="6"/>
  <c r="N32" i="5"/>
  <c r="M32" i="5"/>
  <c r="L32" i="5"/>
  <c r="K32" i="5"/>
  <c r="J32" i="5"/>
  <c r="I32" i="5"/>
  <c r="H32" i="5"/>
  <c r="G32" i="5"/>
  <c r="F32" i="5"/>
  <c r="E32" i="5"/>
  <c r="D32" i="5"/>
  <c r="O31" i="5"/>
  <c r="O30" i="5"/>
  <c r="O29" i="5"/>
  <c r="O28" i="5"/>
  <c r="O27" i="5"/>
  <c r="O26" i="5"/>
  <c r="O25" i="5"/>
  <c r="O24" i="5"/>
  <c r="O23" i="5"/>
  <c r="O22" i="5"/>
  <c r="O21" i="5"/>
  <c r="O20" i="5"/>
  <c r="O19" i="5"/>
  <c r="O18" i="5"/>
  <c r="O17" i="5"/>
  <c r="O16" i="5"/>
  <c r="O15" i="5"/>
  <c r="O14" i="5"/>
  <c r="O13" i="5"/>
  <c r="O12" i="5"/>
  <c r="O11" i="5"/>
  <c r="O10" i="5"/>
  <c r="O9" i="5"/>
  <c r="O8" i="5"/>
  <c r="N32" i="4"/>
  <c r="M32" i="4"/>
  <c r="L32" i="4"/>
  <c r="K32" i="4"/>
  <c r="J32" i="4"/>
  <c r="I32" i="4"/>
  <c r="H32" i="4"/>
  <c r="G32" i="4"/>
  <c r="F32" i="4"/>
  <c r="E32" i="4"/>
  <c r="D32" i="4"/>
  <c r="O31" i="4"/>
  <c r="O30" i="4"/>
  <c r="O29" i="4"/>
  <c r="O28" i="4"/>
  <c r="O27" i="4"/>
  <c r="O26" i="4"/>
  <c r="O25" i="4"/>
  <c r="O24" i="4"/>
  <c r="O23" i="4"/>
  <c r="O22" i="4"/>
  <c r="O21" i="4"/>
  <c r="O20" i="4"/>
  <c r="O19" i="4"/>
  <c r="O18" i="4"/>
  <c r="O17" i="4"/>
  <c r="O16" i="4"/>
  <c r="O15" i="4"/>
  <c r="O14" i="4"/>
  <c r="O13" i="4"/>
  <c r="O12" i="4"/>
  <c r="O11" i="4"/>
  <c r="O10" i="4"/>
  <c r="O9" i="4"/>
  <c r="N32" i="3"/>
  <c r="M32" i="3"/>
  <c r="L32" i="3"/>
  <c r="K32" i="3"/>
  <c r="J32" i="3"/>
  <c r="I32" i="3"/>
  <c r="H32" i="3"/>
  <c r="G32" i="3"/>
  <c r="F32" i="3"/>
  <c r="E32" i="3"/>
  <c r="D32" i="3"/>
  <c r="O31" i="3"/>
  <c r="O30" i="3"/>
  <c r="O29" i="3"/>
  <c r="O28" i="3"/>
  <c r="O27" i="3"/>
  <c r="O26" i="3"/>
  <c r="O25" i="3"/>
  <c r="O24" i="3"/>
  <c r="O23" i="3"/>
  <c r="O22" i="3"/>
  <c r="O21" i="3"/>
  <c r="O20" i="3"/>
  <c r="O19" i="3"/>
  <c r="O18" i="3"/>
  <c r="O17" i="3"/>
  <c r="O16" i="3"/>
  <c r="O15" i="3"/>
  <c r="O14" i="3"/>
  <c r="O13" i="3"/>
  <c r="O12" i="3"/>
  <c r="O11" i="3"/>
  <c r="O10" i="3"/>
  <c r="O9" i="3"/>
  <c r="O8" i="3"/>
  <c r="N32" i="2"/>
  <c r="M32" i="2"/>
  <c r="L32" i="2"/>
  <c r="K32" i="2"/>
  <c r="J32" i="2"/>
  <c r="I32" i="2"/>
  <c r="H32" i="2"/>
  <c r="G32" i="2"/>
  <c r="F32" i="2"/>
  <c r="E32" i="2"/>
  <c r="D32" i="2"/>
  <c r="O31" i="2"/>
  <c r="O30" i="2"/>
  <c r="O29" i="2"/>
  <c r="O28" i="2"/>
  <c r="O27" i="2"/>
  <c r="O26" i="2"/>
  <c r="O25" i="2"/>
  <c r="O24" i="2"/>
  <c r="O23" i="2"/>
  <c r="O22" i="2"/>
  <c r="O21" i="2"/>
  <c r="O20" i="2"/>
  <c r="O19" i="2"/>
  <c r="O18" i="2"/>
  <c r="O17" i="2"/>
  <c r="O16" i="2"/>
  <c r="O15" i="2"/>
  <c r="O14" i="2"/>
  <c r="O13" i="2"/>
  <c r="O12" i="2"/>
  <c r="O11" i="2"/>
  <c r="O10" i="2"/>
  <c r="O9" i="2"/>
  <c r="O8" i="2"/>
  <c r="N32" i="1"/>
  <c r="M32" i="1"/>
  <c r="L32" i="1"/>
  <c r="K32" i="1"/>
  <c r="J32" i="1"/>
  <c r="I32" i="1"/>
  <c r="H32" i="1"/>
  <c r="G32" i="1"/>
  <c r="F32" i="1"/>
  <c r="E32" i="1"/>
  <c r="D32" i="1"/>
  <c r="C29" i="6"/>
  <c r="C28" i="6"/>
  <c r="C25" i="6"/>
  <c r="C21" i="6"/>
  <c r="C16" i="6"/>
  <c r="C12" i="6"/>
  <c r="C9" i="6"/>
  <c r="C8" i="6"/>
  <c r="D32" i="6" l="1"/>
  <c r="H32" i="6"/>
  <c r="L32" i="6"/>
  <c r="O9" i="6"/>
  <c r="O16" i="6"/>
  <c r="O21" i="6"/>
  <c r="O25" i="6"/>
  <c r="O29" i="6"/>
  <c r="E32" i="6"/>
  <c r="I32" i="6"/>
  <c r="M32" i="6"/>
  <c r="O12" i="6"/>
  <c r="F32" i="6"/>
  <c r="J32" i="6"/>
  <c r="O28" i="6"/>
  <c r="N32" i="6"/>
  <c r="C32" i="4"/>
  <c r="O8" i="4"/>
  <c r="O32" i="4" s="1"/>
  <c r="O32" i="5"/>
  <c r="O20" i="6"/>
  <c r="C24" i="6"/>
  <c r="O24" i="6" s="1"/>
  <c r="G32" i="6"/>
  <c r="K32" i="6"/>
  <c r="O32" i="3"/>
  <c r="C17" i="6"/>
  <c r="O17" i="6" s="1"/>
  <c r="C13" i="6"/>
  <c r="O13" i="6" s="1"/>
  <c r="O8" i="6"/>
  <c r="O32" i="2"/>
  <c r="C32" i="1"/>
  <c r="C32" i="3"/>
  <c r="C32" i="5"/>
  <c r="C10" i="6"/>
  <c r="O10" i="6" s="1"/>
  <c r="C14" i="6"/>
  <c r="O14" i="6" s="1"/>
  <c r="C18" i="6"/>
  <c r="O18" i="6" s="1"/>
  <c r="C22" i="6"/>
  <c r="O22" i="6" s="1"/>
  <c r="C26" i="6"/>
  <c r="O26" i="6" s="1"/>
  <c r="C30" i="6"/>
  <c r="O30" i="6" s="1"/>
  <c r="C11" i="6"/>
  <c r="O11" i="6" s="1"/>
  <c r="C15" i="6"/>
  <c r="O15" i="6" s="1"/>
  <c r="C19" i="6"/>
  <c r="O19" i="6" s="1"/>
  <c r="C23" i="6"/>
  <c r="O23" i="6" s="1"/>
  <c r="C27" i="6"/>
  <c r="O27" i="6" s="1"/>
  <c r="C31" i="6"/>
  <c r="O31" i="6" s="1"/>
  <c r="C32" i="2"/>
  <c r="O32" i="1" l="1"/>
  <c r="O32" i="6"/>
  <c r="C32" i="6"/>
</calcChain>
</file>

<file path=xl/sharedStrings.xml><?xml version="1.0" encoding="utf-8"?>
<sst xmlns="http://schemas.openxmlformats.org/spreadsheetml/2006/main" count="473" uniqueCount="113">
  <si>
    <t>IMPUESTOS SOBRE LOS INGRESOS BRUTOS</t>
  </si>
  <si>
    <t xml:space="preserve">ENERO </t>
  </si>
  <si>
    <t>FEBRERO</t>
  </si>
  <si>
    <t>MARZO</t>
  </si>
  <si>
    <t>ABRIL</t>
  </si>
  <si>
    <t>MAYO</t>
  </si>
  <si>
    <t>JUNIO</t>
  </si>
  <si>
    <t>JULIO</t>
  </si>
  <si>
    <t>AGOSTO</t>
  </si>
  <si>
    <t>SEPTIEMBRE</t>
  </si>
  <si>
    <t>OCTUBRE</t>
  </si>
  <si>
    <t>NOVIEMBRE</t>
  </si>
  <si>
    <t>DICIEMBRE</t>
  </si>
  <si>
    <t>TOTAL</t>
  </si>
  <si>
    <t xml:space="preserve">BUENOS AIRES </t>
  </si>
  <si>
    <t>CATAMARCA</t>
  </si>
  <si>
    <t>CORDOBA</t>
  </si>
  <si>
    <t xml:space="preserve">CORRIENTES </t>
  </si>
  <si>
    <t>CHACO</t>
  </si>
  <si>
    <t xml:space="preserve">CHUBUT </t>
  </si>
  <si>
    <t xml:space="preserve">ENTRE RIOS </t>
  </si>
  <si>
    <t xml:space="preserve">FORMOSA </t>
  </si>
  <si>
    <t xml:space="preserve">JUJUY </t>
  </si>
  <si>
    <t>LA PAMPA</t>
  </si>
  <si>
    <t>LA RIOJA</t>
  </si>
  <si>
    <t xml:space="preserve">MENDOZA </t>
  </si>
  <si>
    <t xml:space="preserve">MISIONES </t>
  </si>
  <si>
    <t xml:space="preserve">NEUQUEN </t>
  </si>
  <si>
    <t xml:space="preserve">RIO NEGRO </t>
  </si>
  <si>
    <t>SALTA</t>
  </si>
  <si>
    <t xml:space="preserve">SAN JUAN </t>
  </si>
  <si>
    <t xml:space="preserve">SAN LUIS </t>
  </si>
  <si>
    <t>SANTA CRUZ</t>
  </si>
  <si>
    <t xml:space="preserve">SANTA FE </t>
  </si>
  <si>
    <t>SANTIAGO DEL ESTERO</t>
  </si>
  <si>
    <t xml:space="preserve">TUCUMAN </t>
  </si>
  <si>
    <t>TIERRA DEL FUEGO</t>
  </si>
  <si>
    <t xml:space="preserve">C.A.B.A. </t>
  </si>
  <si>
    <t>IMPUESTO INMOBILIARIO</t>
  </si>
  <si>
    <t>IMPUESTOS A LOS SELLOS</t>
  </si>
  <si>
    <t>IMPUESTOS AUTOMOTOR</t>
  </si>
  <si>
    <t>OTROS IMPUESTOS</t>
  </si>
  <si>
    <t>RECURSOS TRIBUTARIOS PROVINCIALES</t>
  </si>
  <si>
    <t>en millones de pesos</t>
  </si>
  <si>
    <t>http://www.agrentas.gov.ar/recaudacion.php</t>
  </si>
  <si>
    <t>http://haciendayfinanzas.chaco.gov.ar/secciones/9</t>
  </si>
  <si>
    <t>https://www.entrerios.gov.ar/contaduria/index.php?codigo=91&amp;codsubmenu=93&amp;menu=menu&amp;modulo=</t>
  </si>
  <si>
    <t>https://www.formosa.gob.ar/dgr/recaudaciones</t>
  </si>
  <si>
    <t>http://www.dgiplarioja.gob.ar/gxpsite/page?1,principal,LR-Informes-de-Recaudacion,O,es,0</t>
  </si>
  <si>
    <t>https://www.atm.mendoza.gov.ar/portaldgr/#navigator</t>
  </si>
  <si>
    <t>http://www.agencia.rionegro.gov.ar/index.php?contID=14185</t>
  </si>
  <si>
    <t>https://www.dgrsalta.gov.ar/rentassalta/jsp/informacionInst/estadisRecaud.jsp</t>
  </si>
  <si>
    <t>http://www.asip.gob.ar/recaudacion/</t>
  </si>
  <si>
    <t>https://www.santafe.gov.ar/index.php/web/content/view/full/116404/%28subtema%29/116436</t>
  </si>
  <si>
    <t xml:space="preserve">http://www.rentastucuman.gob.ar/nomina/rentastuc2/recaudacion.php </t>
  </si>
  <si>
    <t>https://www.estadisticaciudad.gob.ar/eyc/?p=27270</t>
  </si>
  <si>
    <t>JURISDICCIÓN</t>
  </si>
  <si>
    <t>SITIO WEB</t>
  </si>
  <si>
    <t>Sin información</t>
  </si>
  <si>
    <t>ENTRE RIOS</t>
  </si>
  <si>
    <t>https://finanzas.cba.gov.ar/recaudacion/</t>
  </si>
  <si>
    <t>Consideraciones Metodológicas</t>
  </si>
  <si>
    <t>Información remitida por la provincia</t>
  </si>
  <si>
    <t>POTESTADES TRIBUTARIAS DELEGADAS</t>
  </si>
  <si>
    <t>JURISDICCION</t>
  </si>
  <si>
    <t xml:space="preserve">  INGRESOS BRUTOS</t>
  </si>
  <si>
    <t>INMOBILIARIO</t>
  </si>
  <si>
    <t>AUTOMOTORES</t>
  </si>
  <si>
    <t>SELLOS</t>
  </si>
  <si>
    <t>DIRECTOS</t>
  </si>
  <si>
    <t>CONV.MULT</t>
  </si>
  <si>
    <t>URBANO</t>
  </si>
  <si>
    <t>RURAL</t>
  </si>
  <si>
    <t xml:space="preserve"> BUENOS AIRES</t>
  </si>
  <si>
    <t>Provincial</t>
  </si>
  <si>
    <t xml:space="preserve"> CATAMARCA</t>
  </si>
  <si>
    <t xml:space="preserve"> CORDOBA</t>
  </si>
  <si>
    <t>Municipal</t>
  </si>
  <si>
    <t xml:space="preserve"> CORRIENTES</t>
  </si>
  <si>
    <t xml:space="preserve"> CHACO</t>
  </si>
  <si>
    <t xml:space="preserve"> CHUBUT</t>
  </si>
  <si>
    <t xml:space="preserve"> ENTRE RIOS</t>
  </si>
  <si>
    <t xml:space="preserve"> FORMOSA</t>
  </si>
  <si>
    <t xml:space="preserve"> JUJUY</t>
  </si>
  <si>
    <t xml:space="preserve"> LA PAMPA</t>
  </si>
  <si>
    <t xml:space="preserve"> LA RIOJA    </t>
  </si>
  <si>
    <t xml:space="preserve"> MENDOZA</t>
  </si>
  <si>
    <t xml:space="preserve"> MISIONES</t>
  </si>
  <si>
    <t xml:space="preserve"> NEUQUEN</t>
  </si>
  <si>
    <t xml:space="preserve"> RIO NEGRO   </t>
  </si>
  <si>
    <t xml:space="preserve"> SALTA</t>
  </si>
  <si>
    <t xml:space="preserve"> SAN JUAN</t>
  </si>
  <si>
    <t xml:space="preserve"> SAN LUIS</t>
  </si>
  <si>
    <t xml:space="preserve"> SANTA CRUZ</t>
  </si>
  <si>
    <t xml:space="preserve"> SANTA FE</t>
  </si>
  <si>
    <t xml:space="preserve"> SANTIAGO DEL ESTERO</t>
  </si>
  <si>
    <t xml:space="preserve"> TUCUMAN</t>
  </si>
  <si>
    <t xml:space="preserve"> TIERRA DEL FUEGO</t>
  </si>
  <si>
    <r>
      <t>Fuente:</t>
    </r>
    <r>
      <rPr>
        <sz val="16"/>
        <rFont val="Calibri"/>
        <family val="2"/>
      </rPr>
      <t xml:space="preserve"> Dirección Nacional de Asuntos Provinciales.</t>
    </r>
  </si>
  <si>
    <r>
      <t>(**)</t>
    </r>
    <r>
      <rPr>
        <sz val="16"/>
        <rFont val="Calibri"/>
        <family val="2"/>
      </rPr>
      <t xml:space="preserve"> De acuerdo a la Constitución Provincial el impuesto es de potestad municipal, aunque en la práctica la estructura del impuesto la define la Provincia y la gestión del cobro esta descentralizada.</t>
    </r>
  </si>
  <si>
    <r>
      <t>(*)</t>
    </r>
    <r>
      <rPr>
        <sz val="16"/>
        <rFont val="Calibri"/>
        <family val="2"/>
        <scheme val="minor"/>
      </rPr>
      <t xml:space="preserve"> La recaudación del Impuesto sobre los Ingresos Brutos a nivel provincial incluye la derivada del Convenio Multilateral y contribuyentes directos fuera de ejido municipal, en razón que la originada por contribuyentes directos dentro del ejido municipal se encuentra delegada a los gobiernos municipales. </t>
    </r>
  </si>
  <si>
    <t>Municipal (**)</t>
  </si>
  <si>
    <t>Municipal  (*)</t>
  </si>
  <si>
    <t>La información de tributarios provinciales mensuales corresponde a la información publicada por las Direcciones de Rentas o Administraciones Tributarias Provinciales. Consecuentemente, esta Dirección Nacional sólo replica la información tal como la divulgan dichos organismos sin realizar modificaciones ni cambios de ninguna naturaleza. Cabe aclarar que, por ejemplo, puede incluir recursos no tributarios cuya recaudación se encuentra bajo la órbita de los organismos recaudadores. La periodicidad de la publicación es mensual pero podría variar en función de la información disponible en las páginas web provinciales consultadas. Los montos podrían ser rectificados en función de la disponibilidad de nuevos datos.
Adicionalmente, se recuerda que la distribución de potestades tributarias no es homogénea en todas las jurisdicciones por lo que deben tenerse en cuenta a la hora de confeccionar comparaciones. Los datos del presente informe corresponden exclusivamente a los ingresos de potestad provincial. Para consultar información municipal puede dirigirse a los sitios WEB oficiales de cada jurisdicción o: 
https://www.economia.gob.ar/dnap/municipios.html</t>
  </si>
  <si>
    <t>CHUBUT (*)</t>
  </si>
  <si>
    <t>(*) sólo incluye la derivada del Convenio Multilateral y contribuyentes directos fuera de ejido municipal. La originada por contribuyentes directos dentro del ejido municipal se encuentra delegada a los gobiernos municipales</t>
  </si>
  <si>
    <t>https://gba.gov.ar/hacienda_y_finanzas/direccion_provincial_de_politica_tributaria</t>
  </si>
  <si>
    <t>http://www.rentasjujuy.gob.ar/recaudacion/</t>
  </si>
  <si>
    <t>https://www.dgr.misiones.gov.ar/index.php/informacion-fiscal-n/documentacion-y-estadisticas/graficos-de-recaudacion</t>
  </si>
  <si>
    <t>https://dprneuquen.gob.ar/recaudacion-mensual/</t>
  </si>
  <si>
    <t>http://recaudacionrentas.sanjuan.gob.ar/2020/2020.htm</t>
  </si>
  <si>
    <t>https://dpip.sanluis.gov.ar/informes/</t>
  </si>
  <si>
    <t>https://www.aref.gob.ar/estadistica-tributaria/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</si>
</sst>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 &quot;$&quot;\ * #,##0.00_ ;_ &quot;$&quot;\ * \-#,##0.00_ ;_ &quot;$&quot;\ * &quot;-&quot;??_ ;_ @_ "/>
    <numFmt numFmtId="167" formatCode="0.0"/>
    <numFmt numFmtId="168" formatCode="_-* #,##0.00\ [$€]_-;\-* #,##0.00\ [$€]_-;_-* &quot;-&quot;??\ [$€]_-;_-@_-"/>
    <numFmt numFmtId="169" formatCode="General_)"/>
  </numFmts>
  <fonts count="28" x14ac:knownFonts="1">
    <font>
      <sz val="10"/>
      <name val="Arial"/>
    </font>
    <font>
      <sz val="10"/>
      <name val="Arial"/>
      <family val="2"/>
    </font>
    <font>
      <b/>
      <sz val="12"/>
      <name val="Arial"/>
      <family val="2"/>
    </font>
    <font>
      <b/>
      <i/>
      <sz val="12"/>
      <name val="Arial"/>
      <family val="2"/>
    </font>
    <font>
      <b/>
      <sz val="10"/>
      <name val="Arial"/>
      <family val="2"/>
    </font>
    <font>
      <i/>
      <sz val="12"/>
      <color indexed="8"/>
      <name val="Comic Sans MS"/>
      <family val="4"/>
    </font>
    <font>
      <b/>
      <sz val="11"/>
      <color indexed="9"/>
      <name val="Arial"/>
      <family val="2"/>
    </font>
    <font>
      <b/>
      <sz val="10"/>
      <color indexed="9"/>
      <name val="Arial"/>
      <family val="2"/>
    </font>
    <font>
      <sz val="46"/>
      <name val="Arial"/>
      <family val="2"/>
    </font>
    <font>
      <sz val="11"/>
      <name val="Arial"/>
      <family val="2"/>
    </font>
    <font>
      <sz val="10"/>
      <name val="Arial"/>
      <family val="2"/>
    </font>
    <font>
      <b/>
      <sz val="11"/>
      <name val="Arial"/>
      <family val="2"/>
    </font>
    <font>
      <sz val="16"/>
      <name val="Arial"/>
      <family val="2"/>
    </font>
    <font>
      <sz val="10"/>
      <name val="Courier"/>
      <family val="3"/>
    </font>
    <font>
      <u/>
      <sz val="5"/>
      <color indexed="12"/>
      <name val="Courier"/>
      <family val="3"/>
    </font>
    <font>
      <sz val="14"/>
      <name val="Arial"/>
      <family val="2"/>
    </font>
    <font>
      <sz val="14"/>
      <color indexed="8"/>
      <name val="Arial"/>
      <family val="2"/>
    </font>
    <font>
      <u/>
      <sz val="10"/>
      <color theme="10"/>
      <name val="Arial"/>
      <family val="2"/>
    </font>
    <font>
      <sz val="11"/>
      <color indexed="9"/>
      <name val="Arial"/>
      <family val="2"/>
    </font>
    <font>
      <i/>
      <sz val="10"/>
      <name val="Arial"/>
      <family val="2"/>
    </font>
    <font>
      <b/>
      <sz val="12"/>
      <color rgb="FF008080"/>
      <name val="Arial"/>
      <family val="2"/>
    </font>
    <font>
      <b/>
      <sz val="16"/>
      <color indexed="9"/>
      <name val="Calibri"/>
      <family val="2"/>
      <scheme val="minor"/>
    </font>
    <font>
      <b/>
      <sz val="16"/>
      <name val="Calibri"/>
      <family val="2"/>
      <scheme val="minor"/>
    </font>
    <font>
      <sz val="16"/>
      <name val="Calibri"/>
      <family val="2"/>
      <scheme val="minor"/>
    </font>
    <font>
      <sz val="16"/>
      <color indexed="9"/>
      <name val="Calibri"/>
      <family val="2"/>
      <scheme val="minor"/>
    </font>
    <font>
      <sz val="16"/>
      <name val="Calibri"/>
      <family val="2"/>
    </font>
    <font>
      <sz val="9"/>
      <name val="Verdana"/>
      <family val="2"/>
    </font>
    <font>
      <b/>
      <sz val="9"/>
      <name val="Verdana"/>
      <family val="2"/>
    </font>
  </fonts>
  <fills count="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56"/>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9"/>
      </left>
      <right/>
      <top style="double">
        <color indexed="9"/>
      </top>
      <bottom style="double">
        <color indexed="9"/>
      </bottom>
      <diagonal/>
    </border>
    <border>
      <left/>
      <right/>
      <top style="double">
        <color indexed="9"/>
      </top>
      <bottom style="double">
        <color indexed="9"/>
      </bottom>
      <diagonal/>
    </border>
    <border>
      <left/>
      <right style="double">
        <color indexed="9"/>
      </right>
      <top style="double">
        <color indexed="9"/>
      </top>
      <bottom style="double">
        <color indexed="9"/>
      </bottom>
      <diagonal/>
    </border>
    <border>
      <left/>
      <right/>
      <top/>
      <bottom style="medium">
        <color indexed="64"/>
      </bottom>
      <diagonal/>
    </border>
    <border>
      <left style="double">
        <color indexed="9"/>
      </left>
      <right style="double">
        <color indexed="9"/>
      </right>
      <top style="double">
        <color indexed="9"/>
      </top>
      <bottom/>
      <diagonal/>
    </border>
    <border>
      <left style="double">
        <color indexed="9"/>
      </left>
      <right style="double">
        <color indexed="9"/>
      </right>
      <top/>
      <bottom style="double">
        <color indexed="9"/>
      </bottom>
      <diagonal/>
    </border>
    <border>
      <left style="double">
        <color indexed="9"/>
      </left>
      <right style="double">
        <color indexed="9"/>
      </right>
      <top style="double">
        <color indexed="9"/>
      </top>
      <bottom style="double">
        <color indexed="9"/>
      </bottom>
      <diagonal/>
    </border>
    <border>
      <left style="medium">
        <color indexed="22"/>
      </left>
      <right style="medium">
        <color indexed="22"/>
      </right>
      <top style="double">
        <color indexed="9"/>
      </top>
      <bottom style="thin">
        <color indexed="22"/>
      </bottom>
      <diagonal/>
    </border>
    <border>
      <left style="medium">
        <color indexed="22"/>
      </left>
      <right style="medium">
        <color indexed="22"/>
      </right>
      <top style="thin">
        <color indexed="22"/>
      </top>
      <bottom style="thin">
        <color indexed="22"/>
      </bottom>
      <diagonal/>
    </border>
    <border>
      <left style="medium">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thin">
        <color indexed="22"/>
      </top>
      <bottom style="medium">
        <color indexed="22"/>
      </bottom>
      <diagonal/>
    </border>
  </borders>
  <cellStyleXfs count="20">
    <xf numFmtId="0" fontId="0" fillId="0" borderId="0"/>
    <xf numFmtId="166"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8"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10" fillId="0" borderId="0"/>
    <xf numFmtId="0" fontId="13"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 fillId="0" borderId="0"/>
  </cellStyleXfs>
  <cellXfs count="100">
    <xf numFmtId="0" fontId="0" fillId="0" borderId="0" xfId="0"/>
    <xf numFmtId="164" fontId="2" fillId="0" borderId="0" xfId="0" applyNumberFormat="1" applyFont="1" applyAlignment="1"/>
    <xf numFmtId="164" fontId="2" fillId="0" borderId="0" xfId="0" quotePrefix="1" applyNumberFormat="1" applyFont="1" applyAlignment="1"/>
    <xf numFmtId="164" fontId="3" fillId="0" borderId="0" xfId="0" applyNumberFormat="1" applyFont="1" applyAlignment="1"/>
    <xf numFmtId="164" fontId="4" fillId="0" borderId="0" xfId="0" applyNumberFormat="1" applyFont="1" applyAlignment="1"/>
    <xf numFmtId="4" fontId="5" fillId="0" borderId="0" xfId="0" applyNumberFormat="1" applyFont="1" applyFill="1" applyBorder="1" applyAlignment="1"/>
    <xf numFmtId="0" fontId="5" fillId="0" borderId="0" xfId="0" applyFont="1" applyFill="1" applyAlignment="1"/>
    <xf numFmtId="165" fontId="5" fillId="0" borderId="0" xfId="2" applyNumberFormat="1" applyFont="1" applyFill="1" applyAlignment="1"/>
    <xf numFmtId="0" fontId="8" fillId="0" borderId="0" xfId="0" applyFont="1" applyFill="1"/>
    <xf numFmtId="9" fontId="1" fillId="3" borderId="0" xfId="2" applyFont="1" applyFill="1"/>
    <xf numFmtId="10" fontId="1" fillId="3" borderId="0" xfId="0" applyNumberFormat="1" applyFont="1" applyFill="1"/>
    <xf numFmtId="0" fontId="1" fillId="3" borderId="0" xfId="0" applyFont="1" applyFill="1"/>
    <xf numFmtId="9" fontId="1" fillId="0" borderId="0" xfId="2" applyFont="1"/>
    <xf numFmtId="10" fontId="1" fillId="0" borderId="0" xfId="0" applyNumberFormat="1" applyFont="1"/>
    <xf numFmtId="0" fontId="1" fillId="0" borderId="0" xfId="0" applyFont="1"/>
    <xf numFmtId="166" fontId="1" fillId="0" borderId="0" xfId="1" applyFont="1"/>
    <xf numFmtId="0" fontId="4" fillId="0" borderId="0" xfId="0" applyFont="1" applyBorder="1"/>
    <xf numFmtId="0" fontId="1" fillId="0" borderId="0" xfId="0" applyFont="1" applyBorder="1"/>
    <xf numFmtId="0" fontId="0" fillId="0" borderId="0" xfId="0" applyBorder="1"/>
    <xf numFmtId="9" fontId="0" fillId="0" borderId="0" xfId="2" applyFont="1"/>
    <xf numFmtId="164" fontId="0" fillId="0" borderId="0" xfId="0" applyNumberFormat="1"/>
    <xf numFmtId="0" fontId="0" fillId="0" borderId="0" xfId="0" applyFill="1" applyBorder="1"/>
    <xf numFmtId="167" fontId="0" fillId="0" borderId="0" xfId="0" applyNumberFormat="1" applyFill="1" applyBorder="1"/>
    <xf numFmtId="0" fontId="12" fillId="0" borderId="0" xfId="0" applyFont="1"/>
    <xf numFmtId="164" fontId="9" fillId="0" borderId="0" xfId="2" applyNumberFormat="1" applyFont="1" applyFill="1" applyBorder="1" applyAlignment="1" applyProtection="1"/>
    <xf numFmtId="167" fontId="0" fillId="0" borderId="0" xfId="1" applyNumberFormat="1" applyFont="1"/>
    <xf numFmtId="2" fontId="0" fillId="0" borderId="0" xfId="1" applyNumberFormat="1" applyFont="1"/>
    <xf numFmtId="167" fontId="0" fillId="0" borderId="0" xfId="0" applyNumberFormat="1"/>
    <xf numFmtId="4" fontId="0" fillId="0" borderId="0" xfId="0" applyNumberFormat="1"/>
    <xf numFmtId="49"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justify" wrapText="1"/>
    </xf>
    <xf numFmtId="0" fontId="7" fillId="0" borderId="0" xfId="0" applyFont="1" applyFill="1" applyBorder="1" applyAlignment="1">
      <alignment vertical="center" wrapText="1"/>
    </xf>
    <xf numFmtId="0" fontId="8" fillId="0" borderId="0" xfId="0" applyFont="1" applyFill="1" applyBorder="1"/>
    <xf numFmtId="0" fontId="9" fillId="0" borderId="2" xfId="0" applyFont="1" applyFill="1" applyBorder="1" applyAlignment="1" applyProtection="1"/>
    <xf numFmtId="164" fontId="9" fillId="0" borderId="2" xfId="3" applyNumberFormat="1" applyFont="1" applyFill="1" applyBorder="1" applyAlignment="1" applyProtection="1"/>
    <xf numFmtId="164" fontId="11" fillId="0" borderId="2" xfId="2" applyNumberFormat="1" applyFont="1" applyFill="1" applyBorder="1" applyAlignment="1" applyProtection="1"/>
    <xf numFmtId="0" fontId="9" fillId="0" borderId="3" xfId="0" applyFont="1" applyFill="1" applyBorder="1" applyAlignment="1" applyProtection="1"/>
    <xf numFmtId="164" fontId="9" fillId="0" borderId="3" xfId="3" applyNumberFormat="1" applyFont="1" applyFill="1" applyBorder="1" applyAlignment="1" applyProtection="1"/>
    <xf numFmtId="164" fontId="11" fillId="0" borderId="3" xfId="2" applyNumberFormat="1" applyFont="1" applyFill="1" applyBorder="1" applyAlignment="1" applyProtection="1"/>
    <xf numFmtId="0" fontId="6" fillId="2" borderId="4" xfId="0" applyFont="1" applyFill="1" applyBorder="1" applyAlignment="1" applyProtection="1"/>
    <xf numFmtId="164" fontId="6" fillId="2" borderId="4" xfId="0" applyNumberFormat="1" applyFont="1" applyFill="1" applyBorder="1"/>
    <xf numFmtId="0" fontId="9" fillId="0" borderId="4" xfId="0" applyFont="1" applyFill="1" applyBorder="1" applyAlignment="1" applyProtection="1"/>
    <xf numFmtId="164" fontId="9" fillId="0" borderId="4" xfId="3" applyNumberFormat="1" applyFont="1" applyFill="1" applyBorder="1" applyAlignment="1" applyProtection="1"/>
    <xf numFmtId="164" fontId="11" fillId="0" borderId="4" xfId="2" applyNumberFormat="1" applyFont="1" applyFill="1" applyBorder="1" applyAlignment="1" applyProtection="1"/>
    <xf numFmtId="49" fontId="18" fillId="2" borderId="1" xfId="0" applyNumberFormat="1" applyFont="1" applyFill="1" applyBorder="1" applyAlignment="1" applyProtection="1">
      <alignment horizontal="center" vertical="center"/>
    </xf>
    <xf numFmtId="0" fontId="17" fillId="0" borderId="3" xfId="18" applyFill="1" applyBorder="1" applyAlignment="1">
      <alignment horizontal="left" vertical="center"/>
    </xf>
    <xf numFmtId="0" fontId="17" fillId="0" borderId="3" xfId="18" applyFill="1" applyBorder="1" applyAlignment="1">
      <alignment horizontal="left" vertical="center" wrapText="1"/>
    </xf>
    <xf numFmtId="0" fontId="17" fillId="0" borderId="3" xfId="18" applyFont="1" applyFill="1" applyBorder="1" applyAlignment="1">
      <alignment horizontal="left" vertical="center"/>
    </xf>
    <xf numFmtId="0" fontId="17" fillId="0" borderId="2" xfId="18" applyFill="1" applyBorder="1" applyAlignment="1">
      <alignment horizontal="left" vertical="center"/>
    </xf>
    <xf numFmtId="0" fontId="19" fillId="0" borderId="3" xfId="0" applyFont="1" applyFill="1" applyBorder="1" applyAlignment="1">
      <alignment horizontal="left" vertical="center"/>
    </xf>
    <xf numFmtId="0" fontId="9" fillId="0" borderId="3" xfId="0" applyFont="1" applyFill="1" applyBorder="1" applyAlignment="1" applyProtection="1">
      <alignment vertical="center"/>
    </xf>
    <xf numFmtId="164" fontId="20" fillId="0" borderId="0" xfId="0" applyNumberFormat="1" applyFont="1" applyAlignment="1"/>
    <xf numFmtId="0" fontId="17" fillId="0" borderId="0" xfId="18"/>
    <xf numFmtId="0" fontId="1" fillId="3" borderId="0" xfId="19" applyFill="1"/>
    <xf numFmtId="0" fontId="1" fillId="4" borderId="0" xfId="19" applyFill="1"/>
    <xf numFmtId="0" fontId="1" fillId="0" borderId="0" xfId="19"/>
    <xf numFmtId="0" fontId="22" fillId="5" borderId="8" xfId="19" applyFont="1" applyFill="1" applyBorder="1" applyAlignment="1"/>
    <xf numFmtId="0" fontId="23" fillId="5" borderId="0" xfId="19" applyFont="1" applyFill="1" applyBorder="1" applyAlignment="1">
      <alignment horizontal="centerContinuous"/>
    </xf>
    <xf numFmtId="0" fontId="24" fillId="5" borderId="11" xfId="19" applyFont="1" applyFill="1" applyBorder="1" applyAlignment="1">
      <alignment horizontal="center" vertical="center"/>
    </xf>
    <xf numFmtId="0" fontId="22" fillId="0" borderId="12" xfId="19" applyFont="1" applyFill="1" applyBorder="1"/>
    <xf numFmtId="0" fontId="22" fillId="6" borderId="13" xfId="19" applyFont="1" applyFill="1" applyBorder="1" applyAlignment="1">
      <alignment horizontal="center"/>
    </xf>
    <xf numFmtId="0" fontId="23" fillId="0" borderId="13" xfId="19" applyFont="1" applyBorder="1" applyAlignment="1">
      <alignment horizontal="center"/>
    </xf>
    <xf numFmtId="0" fontId="22" fillId="0" borderId="14" xfId="19" applyFont="1" applyFill="1" applyBorder="1"/>
    <xf numFmtId="0" fontId="23" fillId="0" borderId="15" xfId="19" applyFont="1" applyBorder="1" applyAlignment="1">
      <alignment horizontal="center"/>
    </xf>
    <xf numFmtId="0" fontId="23" fillId="0" borderId="13" xfId="19" applyFont="1" applyFill="1" applyBorder="1" applyAlignment="1">
      <alignment horizontal="center"/>
    </xf>
    <xf numFmtId="0" fontId="22" fillId="0" borderId="16" xfId="19" applyFont="1" applyFill="1" applyBorder="1"/>
    <xf numFmtId="0" fontId="23" fillId="0" borderId="17" xfId="19" applyFont="1" applyBorder="1" applyAlignment="1">
      <alignment horizontal="center"/>
    </xf>
    <xf numFmtId="37" fontId="23" fillId="0" borderId="0" xfId="19" applyNumberFormat="1" applyFont="1" applyFill="1" applyBorder="1" applyAlignment="1" applyProtection="1"/>
    <xf numFmtId="2" fontId="23" fillId="0" borderId="0" xfId="19" applyNumberFormat="1" applyFont="1" applyFill="1" applyBorder="1" applyAlignment="1" applyProtection="1">
      <alignment horizontal="center"/>
    </xf>
    <xf numFmtId="2" fontId="22" fillId="0" borderId="0" xfId="19" applyNumberFormat="1" applyFont="1" applyFill="1" applyBorder="1" applyAlignment="1" applyProtection="1">
      <alignment horizontal="center"/>
    </xf>
    <xf numFmtId="37" fontId="22" fillId="0" borderId="0" xfId="19" applyNumberFormat="1" applyFont="1" applyFill="1" applyBorder="1" applyAlignment="1" applyProtection="1"/>
    <xf numFmtId="169" fontId="26"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0" fontId="23" fillId="0" borderId="0" xfId="19" applyFont="1" applyAlignment="1">
      <alignment vertical="center" wrapText="1"/>
    </xf>
    <xf numFmtId="0" fontId="1" fillId="0" borderId="0" xfId="0" applyFont="1" applyFill="1" applyBorder="1" applyAlignment="1" applyProtection="1">
      <alignment vertical="center"/>
    </xf>
    <xf numFmtId="0" fontId="9" fillId="0" borderId="0" xfId="0" applyFont="1" applyFill="1" applyBorder="1" applyAlignment="1" applyProtection="1">
      <alignment vertical="center"/>
    </xf>
    <xf numFmtId="164" fontId="15" fillId="0" borderId="0" xfId="0" applyNumberFormat="1" applyFont="1" applyAlignment="1">
      <alignment horizontal="center"/>
    </xf>
    <xf numFmtId="0" fontId="16" fillId="0" borderId="0" xfId="0" applyNumberFormat="1" applyFont="1" applyFill="1" applyAlignment="1" applyProtection="1">
      <alignment horizontal="center"/>
    </xf>
    <xf numFmtId="49" fontId="16" fillId="0" borderId="0" xfId="0" applyNumberFormat="1" applyFont="1" applyFill="1" applyAlignment="1" applyProtection="1">
      <alignment horizontal="center"/>
    </xf>
    <xf numFmtId="0" fontId="16" fillId="0" borderId="0" xfId="0" applyFont="1"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169" fontId="22" fillId="0" borderId="0" xfId="19" applyNumberFormat="1" applyFont="1" applyFill="1" applyBorder="1" applyAlignment="1" applyProtection="1">
      <alignment horizontal="left" vertical="center" wrapText="1"/>
    </xf>
    <xf numFmtId="0" fontId="23" fillId="0" borderId="0" xfId="19" applyFont="1" applyAlignment="1">
      <alignment vertical="center" wrapText="1"/>
    </xf>
    <xf numFmtId="0" fontId="21" fillId="5" borderId="5" xfId="19" applyFont="1" applyFill="1" applyBorder="1" applyAlignment="1">
      <alignment horizontal="center" vertical="center" wrapText="1"/>
    </xf>
    <xf numFmtId="0" fontId="21" fillId="5" borderId="6" xfId="19" applyFont="1" applyFill="1" applyBorder="1" applyAlignment="1">
      <alignment horizontal="center" vertical="center" wrapText="1"/>
    </xf>
    <xf numFmtId="0" fontId="21" fillId="5" borderId="7" xfId="19" applyFont="1" applyFill="1" applyBorder="1" applyAlignment="1">
      <alignment horizontal="center" vertical="center" wrapText="1"/>
    </xf>
    <xf numFmtId="0" fontId="21" fillId="5" borderId="9" xfId="19" applyFont="1" applyFill="1" applyBorder="1" applyAlignment="1">
      <alignment horizontal="center" vertical="center"/>
    </xf>
    <xf numFmtId="0" fontId="21" fillId="5" borderId="10" xfId="19" applyFont="1" applyFill="1" applyBorder="1" applyAlignment="1">
      <alignment horizontal="center" vertical="center"/>
    </xf>
    <xf numFmtId="0" fontId="21" fillId="5" borderId="5" xfId="19" applyFont="1" applyFill="1" applyBorder="1" applyAlignment="1">
      <alignment horizontal="center" vertical="center"/>
    </xf>
    <xf numFmtId="0" fontId="21" fillId="5" borderId="7" xfId="19" applyFont="1" applyFill="1" applyBorder="1" applyAlignment="1">
      <alignment horizontal="center" vertical="center"/>
    </xf>
    <xf numFmtId="169" fontId="27" fillId="0" borderId="0" xfId="19" applyNumberFormat="1" applyFont="1" applyFill="1" applyBorder="1" applyAlignment="1" applyProtection="1">
      <alignment horizontal="left" vertical="center" wrapText="1"/>
    </xf>
    <xf numFmtId="0" fontId="26" fillId="0" borderId="0" xfId="19" applyFont="1" applyAlignment="1">
      <alignment vertical="center" wrapText="1"/>
    </xf>
    <xf numFmtId="169" fontId="26" fillId="0" borderId="0" xfId="19" applyNumberFormat="1" applyFont="1" applyFill="1" applyBorder="1" applyAlignment="1" applyProtection="1">
      <alignment horizontal="left" vertical="center" wrapText="1"/>
    </xf>
    <xf numFmtId="0" fontId="17" fillId="0" borderId="4" xfId="18" applyFill="1" applyBorder="1" applyAlignment="1">
      <alignment vertical="center" wrapText="1"/>
    </xf>
    <xf numFmtId="0" fontId="17" fillId="0" borderId="3" xfId="18" applyFill="1" applyBorder="1" applyAlignment="1">
      <alignment horizontal="left"/>
    </xf>
  </cellXfs>
  <cellStyles count="20">
    <cellStyle name="Euro" xfId="4"/>
    <cellStyle name="F2" xfId="5"/>
    <cellStyle name="F3" xfId="6"/>
    <cellStyle name="F4" xfId="7"/>
    <cellStyle name="F5" xfId="8"/>
    <cellStyle name="F6" xfId="9"/>
    <cellStyle name="F7" xfId="10"/>
    <cellStyle name="F8" xfId="11"/>
    <cellStyle name="Hipervínculo" xfId="18" builtinId="8"/>
    <cellStyle name="Hipervínculo 2" xfId="12"/>
    <cellStyle name="Moneda" xfId="1" builtinId="4"/>
    <cellStyle name="Normal" xfId="0" builtinId="0"/>
    <cellStyle name="Normal 2" xfId="13"/>
    <cellStyle name="Normal 3" xfId="14"/>
    <cellStyle name="Normal 4" xfId="19"/>
    <cellStyle name="Porcentaje" xfId="2" builtinId="5"/>
    <cellStyle name="Porcentaje 2" xfId="15"/>
    <cellStyle name="Porcentual 2" xfId="16"/>
    <cellStyle name="Porcentual 3" xfId="17"/>
    <cellStyle name="Porcentu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s>
    <sheetDataSet>
      <sheetData sheetId="0">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agrentas.gov.ar/recaudacion.php" TargetMode="External"/><Relationship Id="rId13" Type="http://schemas.openxmlformats.org/officeDocument/2006/relationships/hyperlink" Target="https://finanzas.cba.gov.ar/recaudacion/" TargetMode="External"/><Relationship Id="rId3" Type="http://schemas.openxmlformats.org/officeDocument/2006/relationships/hyperlink" Target="https://www.dgrsalta.gov.ar/rentassalta/jsp/informacionInst/estadisRecaud.jsp" TargetMode="External"/><Relationship Id="rId7" Type="http://schemas.openxmlformats.org/officeDocument/2006/relationships/hyperlink" Target="https://www.santafe.gov.ar/index.php/web/content/view/full/116404/%28subtema%29/116436" TargetMode="External"/><Relationship Id="rId12" Type="http://schemas.openxmlformats.org/officeDocument/2006/relationships/hyperlink" Target="http://haciendayfinanzas.chaco.gov.ar/secciones/9" TargetMode="External"/><Relationship Id="rId2" Type="http://schemas.openxmlformats.org/officeDocument/2006/relationships/hyperlink" Target="http://www.agencia.rionegro.gov.ar/index.php?contID=14185" TargetMode="External"/><Relationship Id="rId1" Type="http://schemas.openxmlformats.org/officeDocument/2006/relationships/hyperlink" Target="https://www.atm.mendoza.gov.ar/portaldgr/" TargetMode="External"/><Relationship Id="rId6" Type="http://schemas.openxmlformats.org/officeDocument/2006/relationships/hyperlink" Target="https://www.formosa.gob.ar/dgr/recaudaciones" TargetMode="External"/><Relationship Id="rId11" Type="http://schemas.openxmlformats.org/officeDocument/2006/relationships/hyperlink" Target="https://www.estadisticaciudad.gob.ar/eyc/?p=27270" TargetMode="External"/><Relationship Id="rId5" Type="http://schemas.openxmlformats.org/officeDocument/2006/relationships/hyperlink" Target="http://www.asip.gob.ar/recaudacion/" TargetMode="External"/><Relationship Id="rId10" Type="http://schemas.openxmlformats.org/officeDocument/2006/relationships/hyperlink" Target="http://www.dgiplarioja.gob.ar/gxpsite/page?1,principal,LR-Informes-de-Recaudacion,O,es,0" TargetMode="External"/><Relationship Id="rId4" Type="http://schemas.openxmlformats.org/officeDocument/2006/relationships/hyperlink" Target="http://www.rentastucuman.gob.ar/nomina/rentastuc2/recaudacion.php" TargetMode="External"/><Relationship Id="rId9" Type="http://schemas.openxmlformats.org/officeDocument/2006/relationships/hyperlink" Target="https://www.entrerios.gov.ar/contaduria/index.php?codigo=91&amp;codsubmenu=93&amp;menu=menu&amp;modulo="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Q48"/>
  <sheetViews>
    <sheetView showGridLines="0" zoomScale="80" workbookViewId="0">
      <pane xSplit="2" ySplit="7" topLeftCell="C8" activePane="bottomRight" state="frozen"/>
      <selection activeCell="M16" sqref="M16"/>
      <selection pane="topRight" activeCell="M16" sqref="M16"/>
      <selection pane="bottomLeft" activeCell="M16" sqref="M16"/>
      <selection pane="bottomRight" activeCell="C11" sqref="C11:N1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0</v>
      </c>
      <c r="C2" s="80"/>
      <c r="D2" s="80"/>
      <c r="E2" s="80"/>
      <c r="F2" s="80"/>
      <c r="G2" s="80"/>
      <c r="H2" s="80"/>
      <c r="I2" s="80"/>
      <c r="J2" s="80"/>
      <c r="K2" s="80"/>
      <c r="L2" s="80"/>
      <c r="M2" s="80"/>
      <c r="N2" s="80"/>
      <c r="O2" s="80"/>
    </row>
    <row r="3" spans="2:17" ht="20.25" customHeight="1" x14ac:dyDescent="0.25">
      <c r="B3" s="81">
        <v>2020</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56</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28806.981523120001</v>
      </c>
      <c r="D8" s="38">
        <v>25918.915537340003</v>
      </c>
      <c r="E8" s="38">
        <v>24830.794906100004</v>
      </c>
      <c r="F8" s="38">
        <v>22536.702782680004</v>
      </c>
      <c r="G8" s="38">
        <v>23607.658218510005</v>
      </c>
      <c r="H8" s="38">
        <v>25474.006626949995</v>
      </c>
      <c r="I8" s="38">
        <v>28422.812683470005</v>
      </c>
      <c r="J8" s="38">
        <v>30114.947125050003</v>
      </c>
      <c r="K8" s="38">
        <v>29651.682629929997</v>
      </c>
      <c r="L8" s="38">
        <v>31136.659306730002</v>
      </c>
      <c r="M8" s="38">
        <v>32220.772000000001</v>
      </c>
      <c r="N8" s="38">
        <v>36363.885000000002</v>
      </c>
      <c r="O8" s="39">
        <f>SUM(C8:N8)</f>
        <v>339085.81833988003</v>
      </c>
      <c r="P8" s="9"/>
      <c r="Q8" s="10"/>
    </row>
    <row r="9" spans="2:17" s="14" customFormat="1" ht="20.25" customHeight="1" x14ac:dyDescent="0.25">
      <c r="B9" s="40" t="s">
        <v>15</v>
      </c>
      <c r="C9" s="41">
        <v>352.02712113000001</v>
      </c>
      <c r="D9" s="41">
        <v>345.53387315999998</v>
      </c>
      <c r="E9" s="41">
        <v>322.73215399000003</v>
      </c>
      <c r="F9" s="41">
        <v>362.72443873999998</v>
      </c>
      <c r="G9" s="41">
        <v>353.92002635</v>
      </c>
      <c r="H9" s="41">
        <v>397.61475297000004</v>
      </c>
      <c r="I9" s="41">
        <v>438.82770661000001</v>
      </c>
      <c r="J9" s="41">
        <v>442.32752163999999</v>
      </c>
      <c r="K9" s="41">
        <v>439.64684101</v>
      </c>
      <c r="L9" s="41">
        <v>455.32390099999998</v>
      </c>
      <c r="M9" s="41">
        <v>462.84231012999999</v>
      </c>
      <c r="N9" s="41">
        <v>483.73475569999999</v>
      </c>
      <c r="O9" s="42">
        <f t="shared" ref="O9:O31" si="0">SUM(C9:N9)</f>
        <v>4857.2554024299998</v>
      </c>
      <c r="P9" s="12"/>
      <c r="Q9" s="13"/>
    </row>
    <row r="10" spans="2:17" s="14" customFormat="1" ht="20.25" customHeight="1" x14ac:dyDescent="0.25">
      <c r="B10" s="40" t="s">
        <v>16</v>
      </c>
      <c r="C10" s="41">
        <v>6870</v>
      </c>
      <c r="D10" s="41">
        <v>6630</v>
      </c>
      <c r="E10" s="41">
        <v>5814</v>
      </c>
      <c r="F10" s="41">
        <v>5034</v>
      </c>
      <c r="G10" s="41">
        <v>5832</v>
      </c>
      <c r="H10" s="41">
        <v>6722</v>
      </c>
      <c r="I10" s="41">
        <v>7123</v>
      </c>
      <c r="J10" s="41">
        <v>7746</v>
      </c>
      <c r="K10" s="41">
        <v>7771</v>
      </c>
      <c r="L10" s="41">
        <v>7918</v>
      </c>
      <c r="M10" s="41">
        <v>8343</v>
      </c>
      <c r="N10" s="41">
        <v>8718</v>
      </c>
      <c r="O10" s="42">
        <f t="shared" si="0"/>
        <v>84521</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1050.3252141200001</v>
      </c>
      <c r="D12" s="41">
        <v>917.67970721000006</v>
      </c>
      <c r="E12" s="41">
        <v>790.56100000000004</v>
      </c>
      <c r="F12" s="41">
        <v>758.05899999999997</v>
      </c>
      <c r="G12" s="41">
        <v>841.35618199999999</v>
      </c>
      <c r="H12" s="41">
        <v>972.25019999999995</v>
      </c>
      <c r="I12" s="41">
        <v>989.45299999999997</v>
      </c>
      <c r="J12" s="41">
        <v>1077.4839999999999</v>
      </c>
      <c r="K12" s="41">
        <v>1059.2239999999999</v>
      </c>
      <c r="L12" s="41">
        <v>1098.19</v>
      </c>
      <c r="M12" s="41">
        <v>1204.414</v>
      </c>
      <c r="N12" s="41">
        <v>1191.2929999999999</v>
      </c>
      <c r="O12" s="42">
        <f t="shared" si="0"/>
        <v>11950.289303330001</v>
      </c>
      <c r="P12" s="12"/>
      <c r="Q12" s="13"/>
    </row>
    <row r="13" spans="2:17" s="14" customFormat="1" ht="20.25" customHeight="1" x14ac:dyDescent="0.25">
      <c r="B13" s="40" t="s">
        <v>104</v>
      </c>
      <c r="C13" s="41">
        <v>1272.5642561700001</v>
      </c>
      <c r="D13" s="41">
        <v>1386.7260463</v>
      </c>
      <c r="E13" s="41">
        <v>1259.7947363399999</v>
      </c>
      <c r="F13" s="41">
        <v>1112.2842556099999</v>
      </c>
      <c r="G13" s="41">
        <v>1042.02731277</v>
      </c>
      <c r="H13" s="41">
        <v>1109.5228305799999</v>
      </c>
      <c r="I13" s="41">
        <v>1024.0653736100001</v>
      </c>
      <c r="J13" s="41">
        <v>1033.95611091</v>
      </c>
      <c r="K13" s="41">
        <v>1388.24069659</v>
      </c>
      <c r="L13" s="41">
        <v>1563.71358446</v>
      </c>
      <c r="M13" s="41">
        <v>1564.93985185</v>
      </c>
      <c r="N13" s="41">
        <v>1513.6597308</v>
      </c>
      <c r="O13" s="42">
        <f t="shared" si="0"/>
        <v>15271.49478599</v>
      </c>
      <c r="P13" s="12"/>
      <c r="Q13" s="13"/>
    </row>
    <row r="14" spans="2:17" s="14" customFormat="1" ht="20.25" customHeight="1" x14ac:dyDescent="0.25">
      <c r="B14" s="40" t="s">
        <v>20</v>
      </c>
      <c r="C14" s="41">
        <v>1750.3162950000001</v>
      </c>
      <c r="D14" s="41">
        <v>1705.097233</v>
      </c>
      <c r="E14" s="41">
        <v>1447.9296469999999</v>
      </c>
      <c r="F14" s="41">
        <v>1458.80034</v>
      </c>
      <c r="G14" s="41">
        <v>1616.293674</v>
      </c>
      <c r="H14" s="41">
        <v>1833.8897649999999</v>
      </c>
      <c r="I14" s="41">
        <v>1926.986484</v>
      </c>
      <c r="J14" s="41">
        <v>2105.8489319999999</v>
      </c>
      <c r="K14" s="41">
        <v>2043.386868</v>
      </c>
      <c r="L14" s="41">
        <v>2078.255858</v>
      </c>
      <c r="M14" s="41">
        <v>2258.0420709999999</v>
      </c>
      <c r="N14" s="41">
        <v>2226.113914</v>
      </c>
      <c r="O14" s="42">
        <f t="shared" si="0"/>
        <v>22450.961081000001</v>
      </c>
      <c r="P14" s="12"/>
      <c r="Q14" s="13"/>
    </row>
    <row r="15" spans="2:17" s="14" customFormat="1" ht="20.25" customHeight="1" x14ac:dyDescent="0.25">
      <c r="B15" s="40" t="s">
        <v>21</v>
      </c>
      <c r="C15" s="41">
        <v>320.14390717999999</v>
      </c>
      <c r="D15" s="41">
        <v>317.03712631999997</v>
      </c>
      <c r="E15" s="41">
        <v>302.68988144999997</v>
      </c>
      <c r="F15" s="41">
        <v>268.99387698999999</v>
      </c>
      <c r="G15" s="41">
        <v>273.83737379000002</v>
      </c>
      <c r="H15" s="41">
        <v>310.18480161000002</v>
      </c>
      <c r="I15" s="41">
        <v>342.78029073000005</v>
      </c>
      <c r="J15" s="41">
        <v>377.1372002</v>
      </c>
      <c r="K15" s="41">
        <v>386.59236995999998</v>
      </c>
      <c r="L15" s="41">
        <v>412.16154766000005</v>
      </c>
      <c r="M15" s="41">
        <v>445.99291762000001</v>
      </c>
      <c r="N15" s="41">
        <v>474.44584123999999</v>
      </c>
      <c r="O15" s="42">
        <f t="shared" si="0"/>
        <v>4231.9971347499995</v>
      </c>
      <c r="P15" s="12"/>
      <c r="Q15" s="13"/>
    </row>
    <row r="16" spans="2:17" s="14" customFormat="1" ht="20.25" customHeight="1" x14ac:dyDescent="0.25">
      <c r="B16" s="40" t="s">
        <v>22</v>
      </c>
      <c r="C16" s="41">
        <v>541.60799999999995</v>
      </c>
      <c r="D16" s="41">
        <v>478.399</v>
      </c>
      <c r="E16" s="41">
        <v>476.10599999999999</v>
      </c>
      <c r="F16" s="41">
        <v>397.19600000000003</v>
      </c>
      <c r="G16" s="41">
        <v>443.005</v>
      </c>
      <c r="H16" s="41">
        <v>488.58499999999998</v>
      </c>
      <c r="I16" s="41">
        <v>521.50297001000001</v>
      </c>
      <c r="J16" s="41">
        <v>552.23599999999999</v>
      </c>
      <c r="K16" s="41">
        <v>513.28200000000004</v>
      </c>
      <c r="L16" s="41">
        <v>604.01</v>
      </c>
      <c r="M16" s="41">
        <v>645.56899999999996</v>
      </c>
      <c r="N16" s="41">
        <v>683.08399999999995</v>
      </c>
      <c r="O16" s="42">
        <f t="shared" si="0"/>
        <v>6344.5829700099994</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255.28218457</v>
      </c>
      <c r="D18" s="41">
        <v>211.63253584</v>
      </c>
      <c r="E18" s="41">
        <v>198.98634034</v>
      </c>
      <c r="F18" s="41">
        <v>185.80531431999998</v>
      </c>
      <c r="G18" s="41">
        <v>197.16821324</v>
      </c>
      <c r="H18" s="41">
        <v>204.66527428999999</v>
      </c>
      <c r="I18" s="41">
        <v>233.32262618000001</v>
      </c>
      <c r="J18" s="41">
        <v>237.16120791</v>
      </c>
      <c r="K18" s="41">
        <v>238.96467725389999</v>
      </c>
      <c r="L18" s="41">
        <v>281.37853137999997</v>
      </c>
      <c r="M18" s="41">
        <v>303.48400380000004</v>
      </c>
      <c r="N18" s="41">
        <v>316.06695317000003</v>
      </c>
      <c r="O18" s="42">
        <f t="shared" si="0"/>
        <v>2863.9178622939003</v>
      </c>
      <c r="P18" s="12"/>
      <c r="Q18" s="13"/>
    </row>
    <row r="19" spans="2:17" s="14" customFormat="1" ht="20.25" customHeight="1" x14ac:dyDescent="0.25">
      <c r="B19" s="40" t="s">
        <v>25</v>
      </c>
      <c r="C19" s="41">
        <v>3068.4769369999999</v>
      </c>
      <c r="D19" s="41">
        <v>3246.5831410000001</v>
      </c>
      <c r="E19" s="41">
        <v>2869.9348070000001</v>
      </c>
      <c r="F19" s="41">
        <v>2711.722096</v>
      </c>
      <c r="G19" s="41">
        <v>2558.7962400000001</v>
      </c>
      <c r="H19" s="41">
        <v>2601.4993589999999</v>
      </c>
      <c r="I19" s="41">
        <v>2800.037597</v>
      </c>
      <c r="J19" s="41">
        <v>3271.9008050000002</v>
      </c>
      <c r="K19" s="41">
        <v>3102.3453129999998</v>
      </c>
      <c r="L19" s="41">
        <v>3254.2088429999999</v>
      </c>
      <c r="M19" s="41">
        <v>3590.3817049999998</v>
      </c>
      <c r="N19" s="41">
        <v>3619.1406400000001</v>
      </c>
      <c r="O19" s="42">
        <f t="shared" si="0"/>
        <v>36695.027482999998</v>
      </c>
      <c r="P19" s="12"/>
      <c r="Q19" s="13"/>
    </row>
    <row r="20" spans="2:17" s="14" customFormat="1" ht="20.25" customHeight="1" x14ac:dyDescent="0.25">
      <c r="B20" s="40" t="s">
        <v>26</v>
      </c>
      <c r="C20" s="41">
        <v>1781.8380980699999</v>
      </c>
      <c r="D20" s="41">
        <v>1906.8951024599999</v>
      </c>
      <c r="E20" s="41">
        <v>1798.07250845</v>
      </c>
      <c r="F20" s="41">
        <v>1851.7574718599999</v>
      </c>
      <c r="G20" s="41">
        <v>2312.86657698</v>
      </c>
      <c r="H20" s="41">
        <v>2544.6228741999998</v>
      </c>
      <c r="I20" s="41">
        <v>2950.55013229</v>
      </c>
      <c r="J20" s="41">
        <v>3246.78657995</v>
      </c>
      <c r="K20" s="41">
        <v>3072.19357481</v>
      </c>
      <c r="L20" s="41">
        <v>2969.7702938099997</v>
      </c>
      <c r="M20" s="41">
        <v>3461.3492739099997</v>
      </c>
      <c r="N20" s="41">
        <v>3568.4915224899996</v>
      </c>
      <c r="O20" s="42">
        <f>SUM(G20:N20)</f>
        <v>24126.63082844</v>
      </c>
      <c r="P20" s="15"/>
      <c r="Q20" s="13"/>
    </row>
    <row r="21" spans="2:17" s="14" customFormat="1" ht="20.25" customHeight="1" x14ac:dyDescent="0.25">
      <c r="B21" s="40" t="s">
        <v>27</v>
      </c>
      <c r="C21" s="41">
        <v>3160.4461063899998</v>
      </c>
      <c r="D21" s="41">
        <v>3404.4112907700001</v>
      </c>
      <c r="E21" s="41">
        <v>3016.32838042</v>
      </c>
      <c r="F21" s="41">
        <v>2720.2710791200002</v>
      </c>
      <c r="G21" s="41">
        <v>2213.8787774799998</v>
      </c>
      <c r="H21" s="41">
        <v>1857.9296997899999</v>
      </c>
      <c r="I21" s="41">
        <v>2738.0636144</v>
      </c>
      <c r="J21" s="41">
        <v>2878.78489713</v>
      </c>
      <c r="K21" s="41">
        <v>2755.6797949800002</v>
      </c>
      <c r="L21" s="41">
        <v>2978.7523573400003</v>
      </c>
      <c r="M21" s="41">
        <v>3363.4745760800001</v>
      </c>
      <c r="N21" s="41">
        <v>3426.5647836500002</v>
      </c>
      <c r="O21" s="42">
        <f t="shared" si="0"/>
        <v>34514.58535755</v>
      </c>
      <c r="P21" s="15"/>
      <c r="Q21" s="13"/>
    </row>
    <row r="22" spans="2:17" s="14" customFormat="1" ht="20.25" customHeight="1" x14ac:dyDescent="0.25">
      <c r="B22" s="40" t="s">
        <v>28</v>
      </c>
      <c r="C22" s="41">
        <v>1270.3822593599998</v>
      </c>
      <c r="D22" s="41">
        <v>1274.1069821999999</v>
      </c>
      <c r="E22" s="41">
        <v>1104.41895602</v>
      </c>
      <c r="F22" s="41">
        <v>968.90902474999996</v>
      </c>
      <c r="G22" s="41">
        <v>947.5022888200001</v>
      </c>
      <c r="H22" s="41">
        <v>958.19682639999996</v>
      </c>
      <c r="I22" s="41">
        <v>1107.8762523399998</v>
      </c>
      <c r="J22" s="41">
        <v>1176.3270198900002</v>
      </c>
      <c r="K22" s="41">
        <v>1199.7082306</v>
      </c>
      <c r="L22" s="41">
        <v>1274.50097035</v>
      </c>
      <c r="M22" s="41">
        <v>1381.8950775599999</v>
      </c>
      <c r="N22" s="41">
        <v>1377.9259191800002</v>
      </c>
      <c r="O22" s="42">
        <f t="shared" si="0"/>
        <v>14041.749807470002</v>
      </c>
      <c r="P22" s="15"/>
      <c r="Q22" s="13"/>
    </row>
    <row r="23" spans="2:17" s="14" customFormat="1" ht="20.25" customHeight="1" x14ac:dyDescent="0.25">
      <c r="B23" s="40" t="s">
        <v>29</v>
      </c>
      <c r="C23" s="41">
        <v>1818.3319072000002</v>
      </c>
      <c r="D23" s="41">
        <v>1711.6539714</v>
      </c>
      <c r="E23" s="41">
        <v>1671.9139709900001</v>
      </c>
      <c r="F23" s="41">
        <v>1308.07533102</v>
      </c>
      <c r="G23" s="41">
        <v>1382.24915708</v>
      </c>
      <c r="H23" s="41">
        <v>1481.76759399</v>
      </c>
      <c r="I23" s="41">
        <v>1728.3143239799999</v>
      </c>
      <c r="J23" s="41">
        <v>1910.44095793</v>
      </c>
      <c r="K23" s="41">
        <v>1914.89597678</v>
      </c>
      <c r="L23" s="41">
        <v>2123.4699735599997</v>
      </c>
      <c r="M23" s="41">
        <v>2037.8332839899999</v>
      </c>
      <c r="N23" s="41">
        <v>2047.4783845499999</v>
      </c>
      <c r="O23" s="42">
        <f t="shared" si="0"/>
        <v>21136.424832469998</v>
      </c>
      <c r="P23" s="15"/>
      <c r="Q23" s="13"/>
    </row>
    <row r="24" spans="2:17" s="14" customFormat="1" ht="20.25" customHeight="1" x14ac:dyDescent="0.25">
      <c r="B24" s="40" t="s">
        <v>30</v>
      </c>
      <c r="C24" s="41">
        <v>625.86126373000002</v>
      </c>
      <c r="D24" s="41">
        <v>539.63358200000005</v>
      </c>
      <c r="E24" s="41">
        <v>558.64663900000005</v>
      </c>
      <c r="F24" s="41">
        <v>580.52167099999997</v>
      </c>
      <c r="G24" s="41">
        <v>532.34258</v>
      </c>
      <c r="H24" s="41">
        <v>554.62617599999999</v>
      </c>
      <c r="I24" s="41">
        <v>588.24991499999999</v>
      </c>
      <c r="J24" s="41">
        <v>609.71954100000005</v>
      </c>
      <c r="K24" s="41">
        <v>616.50321199999996</v>
      </c>
      <c r="L24" s="41">
        <v>663.66136100000006</v>
      </c>
      <c r="M24" s="41">
        <v>703.56320800000003</v>
      </c>
      <c r="N24" s="41">
        <v>799.11100799999997</v>
      </c>
      <c r="O24" s="42">
        <f t="shared" si="0"/>
        <v>7372.4401567299992</v>
      </c>
      <c r="P24" s="15"/>
      <c r="Q24" s="13"/>
    </row>
    <row r="25" spans="2:17" s="14" customFormat="1" ht="20.25" customHeight="1" x14ac:dyDescent="0.25">
      <c r="B25" s="40" t="s">
        <v>31</v>
      </c>
      <c r="C25" s="41">
        <v>724.25628473000006</v>
      </c>
      <c r="D25" s="41">
        <v>718.36373228000002</v>
      </c>
      <c r="E25" s="41">
        <v>648.55782566999994</v>
      </c>
      <c r="F25" s="41">
        <v>589.00282584000001</v>
      </c>
      <c r="G25" s="41">
        <v>621.77275265999992</v>
      </c>
      <c r="H25" s="41">
        <v>708.25046526999995</v>
      </c>
      <c r="I25" s="41">
        <v>779.80299038999999</v>
      </c>
      <c r="J25" s="41">
        <v>817.55957983000008</v>
      </c>
      <c r="K25" s="41">
        <v>787.77503463999994</v>
      </c>
      <c r="L25" s="41">
        <v>811.00601835999998</v>
      </c>
      <c r="M25" s="41">
        <v>844.56046713000001</v>
      </c>
      <c r="N25" s="41">
        <v>890.45135895999999</v>
      </c>
      <c r="O25" s="42">
        <f t="shared" si="0"/>
        <v>8941.3593357599984</v>
      </c>
      <c r="P25" s="15"/>
      <c r="Q25" s="13"/>
    </row>
    <row r="26" spans="2:17" s="14" customFormat="1" ht="20.25" customHeight="1" x14ac:dyDescent="0.25">
      <c r="B26" s="40" t="s">
        <v>32</v>
      </c>
      <c r="C26" s="41">
        <v>1151.76778623</v>
      </c>
      <c r="D26" s="41">
        <v>1067.9712511499999</v>
      </c>
      <c r="E26" s="41">
        <v>977.57740859</v>
      </c>
      <c r="F26" s="41">
        <v>987.39789119000011</v>
      </c>
      <c r="G26" s="41">
        <v>767.80543466999995</v>
      </c>
      <c r="H26" s="41">
        <v>682.20354699999996</v>
      </c>
      <c r="I26" s="41">
        <v>850.6872532000001</v>
      </c>
      <c r="J26" s="41">
        <v>929.68769055999996</v>
      </c>
      <c r="K26" s="41">
        <v>946.51819223999996</v>
      </c>
      <c r="L26" s="41">
        <v>1059.48144708</v>
      </c>
      <c r="M26" s="41">
        <v>1168.8794234000002</v>
      </c>
      <c r="N26" s="41">
        <v>1063.4121250200001</v>
      </c>
      <c r="O26" s="42">
        <f t="shared" si="0"/>
        <v>11653.38945033</v>
      </c>
      <c r="P26" s="15"/>
      <c r="Q26" s="13"/>
    </row>
    <row r="27" spans="2:17" s="14" customFormat="1" ht="20.25" customHeight="1" x14ac:dyDescent="0.25">
      <c r="B27" s="40" t="s">
        <v>33</v>
      </c>
      <c r="C27" s="41">
        <v>6455.96</v>
      </c>
      <c r="D27" s="41">
        <v>6128.32</v>
      </c>
      <c r="E27" s="41">
        <v>5554.87</v>
      </c>
      <c r="F27" s="41">
        <v>5144.59</v>
      </c>
      <c r="G27" s="41">
        <v>6375.79</v>
      </c>
      <c r="H27" s="41">
        <v>6707.28</v>
      </c>
      <c r="I27" s="41">
        <v>7666.76</v>
      </c>
      <c r="J27" s="41">
        <v>7847.8</v>
      </c>
      <c r="K27" s="41">
        <v>7650.01</v>
      </c>
      <c r="L27" s="41">
        <v>8063.27</v>
      </c>
      <c r="M27" s="41">
        <v>8754.31</v>
      </c>
      <c r="N27" s="41">
        <v>7884.11</v>
      </c>
      <c r="O27" s="42">
        <f t="shared" si="0"/>
        <v>84233.07</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2122.369631</v>
      </c>
      <c r="D29" s="41">
        <v>2044.0464114599999</v>
      </c>
      <c r="E29" s="41">
        <v>1893.9787099300002</v>
      </c>
      <c r="F29" s="41">
        <v>1854.464318</v>
      </c>
      <c r="G29" s="41">
        <v>2077.5094819999999</v>
      </c>
      <c r="H29" s="41">
        <v>2352.6792919999998</v>
      </c>
      <c r="I29" s="41">
        <v>2587.5883050000002</v>
      </c>
      <c r="J29" s="41">
        <v>2786.0927980000001</v>
      </c>
      <c r="K29" s="41">
        <v>2828.0988739999998</v>
      </c>
      <c r="L29" s="41">
        <v>2947.8038139999999</v>
      </c>
      <c r="M29" s="41">
        <v>3305.0778789999999</v>
      </c>
      <c r="N29" s="41">
        <v>3146.806783</v>
      </c>
      <c r="O29" s="42">
        <f t="shared" si="0"/>
        <v>29946.516297390001</v>
      </c>
      <c r="P29" s="12"/>
      <c r="Q29" s="13"/>
    </row>
    <row r="30" spans="2:17" s="14" customFormat="1" ht="20.25" customHeight="1" x14ac:dyDescent="0.25">
      <c r="B30" s="40" t="s">
        <v>36</v>
      </c>
      <c r="C30" s="41">
        <v>505.40902829999999</v>
      </c>
      <c r="D30" s="41">
        <v>522.65023176</v>
      </c>
      <c r="E30" s="41">
        <v>470.88856757000002</v>
      </c>
      <c r="F30" s="41">
        <v>425.67550506999999</v>
      </c>
      <c r="G30" s="41">
        <v>384.14595051999999</v>
      </c>
      <c r="H30" s="41">
        <v>346.63927738999996</v>
      </c>
      <c r="I30" s="41">
        <v>485.39895390999999</v>
      </c>
      <c r="J30" s="41">
        <v>529.32470567999997</v>
      </c>
      <c r="K30" s="41">
        <v>526.73569105000001</v>
      </c>
      <c r="L30" s="41">
        <v>511.27870337999997</v>
      </c>
      <c r="M30" s="41">
        <v>592.56069626999999</v>
      </c>
      <c r="N30" s="41">
        <v>513.24447825999994</v>
      </c>
      <c r="O30" s="42">
        <f t="shared" si="0"/>
        <v>5813.951789159999</v>
      </c>
      <c r="P30" s="12"/>
      <c r="Q30" s="13"/>
    </row>
    <row r="31" spans="2:17" s="14" customFormat="1" ht="20.25" customHeight="1" x14ac:dyDescent="0.25">
      <c r="B31" s="45" t="s">
        <v>37</v>
      </c>
      <c r="C31" s="46">
        <v>19579.930979799992</v>
      </c>
      <c r="D31" s="46">
        <v>17697.491816659996</v>
      </c>
      <c r="E31" s="46">
        <v>16756.234106569998</v>
      </c>
      <c r="F31" s="46">
        <v>15512.3</v>
      </c>
      <c r="G31" s="46">
        <v>25088.05681853</v>
      </c>
      <c r="H31" s="46">
        <v>17490.408101750003</v>
      </c>
      <c r="I31" s="46">
        <v>19183.7</v>
      </c>
      <c r="J31" s="46">
        <v>21037.200000000001</v>
      </c>
      <c r="K31" s="46">
        <v>22899.99</v>
      </c>
      <c r="L31" s="46">
        <v>23675.3</v>
      </c>
      <c r="M31" s="46">
        <v>23199.3</v>
      </c>
      <c r="N31" s="46">
        <v>23633.5</v>
      </c>
      <c r="O31" s="47">
        <f t="shared" si="0"/>
        <v>245753.41182330996</v>
      </c>
      <c r="P31" s="12"/>
      <c r="Q31" s="13"/>
    </row>
    <row r="32" spans="2:17" ht="22.5" customHeight="1" x14ac:dyDescent="0.25">
      <c r="B32" s="43" t="s">
        <v>13</v>
      </c>
      <c r="C32" s="44">
        <f>SUM(C8:C31)</f>
        <v>83484.278783099988</v>
      </c>
      <c r="D32" s="44">
        <f t="shared" ref="D32:O32" si="1">SUM(D8:D31)</f>
        <v>78173.14857231002</v>
      </c>
      <c r="E32" s="44">
        <f t="shared" si="1"/>
        <v>72765.016545430015</v>
      </c>
      <c r="F32" s="44">
        <f t="shared" si="1"/>
        <v>66769.253222190004</v>
      </c>
      <c r="G32" s="44">
        <f t="shared" si="1"/>
        <v>79469.982059400005</v>
      </c>
      <c r="H32" s="44">
        <f t="shared" si="1"/>
        <v>75798.822464189987</v>
      </c>
      <c r="I32" s="44">
        <f t="shared" si="1"/>
        <v>84489.780472120008</v>
      </c>
      <c r="J32" s="44">
        <f t="shared" si="1"/>
        <v>90728.722672679985</v>
      </c>
      <c r="K32" s="44">
        <f t="shared" si="1"/>
        <v>91792.473976843903</v>
      </c>
      <c r="L32" s="44">
        <f t="shared" si="1"/>
        <v>95880.19651111</v>
      </c>
      <c r="M32" s="44">
        <f t="shared" si="1"/>
        <v>99852.241744740008</v>
      </c>
      <c r="N32" s="44">
        <f t="shared" si="1"/>
        <v>103940.52019801999</v>
      </c>
      <c r="O32" s="44">
        <f t="shared" si="1"/>
        <v>1015805.874041294</v>
      </c>
      <c r="P32" s="12"/>
    </row>
    <row r="33" spans="2:15" ht="16.5" customHeight="1" x14ac:dyDescent="0.2">
      <c r="B33" s="16"/>
      <c r="C33" s="16"/>
      <c r="D33" s="16"/>
      <c r="E33" s="16"/>
      <c r="F33" s="17"/>
      <c r="G33" s="17"/>
      <c r="H33" s="17"/>
      <c r="I33" s="17"/>
      <c r="J33" s="18"/>
      <c r="K33" s="18"/>
      <c r="L33" s="18"/>
      <c r="M33" s="18"/>
      <c r="N33" s="18"/>
    </row>
    <row r="34" spans="2:15" ht="12.75" customHeight="1" x14ac:dyDescent="0.2">
      <c r="B34" s="79" t="s">
        <v>105</v>
      </c>
      <c r="C34" s="78"/>
      <c r="D34" s="78"/>
      <c r="E34" s="78"/>
      <c r="F34" s="78"/>
      <c r="G34" s="78"/>
      <c r="H34" s="78"/>
      <c r="I34" s="78"/>
      <c r="J34" s="78"/>
      <c r="K34" s="78"/>
      <c r="L34" s="78"/>
      <c r="M34" s="78"/>
      <c r="N34" s="78"/>
      <c r="O34" s="78"/>
    </row>
    <row r="35" spans="2:15" ht="14.25" customHeight="1" x14ac:dyDescent="0.2">
      <c r="C35" s="19"/>
    </row>
    <row r="36" spans="2:15" ht="14.25" customHeight="1" x14ac:dyDescent="0.2">
      <c r="C36" s="20"/>
      <c r="E36" s="20"/>
      <c r="F36" s="20"/>
    </row>
    <row r="37" spans="2:15" x14ac:dyDescent="0.2">
      <c r="B37" s="21"/>
      <c r="C37" s="22"/>
      <c r="D37" s="22"/>
      <c r="E37" s="22"/>
    </row>
    <row r="38" spans="2:15" x14ac:dyDescent="0.2">
      <c r="B38" s="21"/>
      <c r="C38" s="22"/>
      <c r="D38" s="22"/>
      <c r="E38" s="22"/>
    </row>
    <row r="39" spans="2:15" ht="20.25" x14ac:dyDescent="0.3">
      <c r="B39" s="21"/>
      <c r="C39" s="22"/>
      <c r="D39" s="22"/>
      <c r="E39" s="22"/>
      <c r="F39" s="23"/>
    </row>
    <row r="40" spans="2:15" x14ac:dyDescent="0.2">
      <c r="B40" s="21"/>
      <c r="C40" s="22"/>
      <c r="D40" s="22"/>
      <c r="E40" s="22"/>
    </row>
    <row r="41" spans="2:15" ht="14.25" x14ac:dyDescent="0.2">
      <c r="B41" s="21"/>
      <c r="C41" s="24"/>
      <c r="D41" s="24"/>
      <c r="E41" s="24"/>
    </row>
    <row r="42" spans="2:15" x14ac:dyDescent="0.2">
      <c r="C42" s="25"/>
      <c r="D42" s="25"/>
      <c r="E42" s="25"/>
    </row>
    <row r="43" spans="2:15" x14ac:dyDescent="0.2">
      <c r="C43" s="26"/>
      <c r="D43" s="27"/>
      <c r="E43" s="27"/>
    </row>
    <row r="44" spans="2:15" x14ac:dyDescent="0.2">
      <c r="C44" s="27"/>
      <c r="D44" s="27"/>
      <c r="E44" s="27"/>
    </row>
    <row r="45" spans="2:15" x14ac:dyDescent="0.2">
      <c r="C45" s="27"/>
      <c r="D45" s="27"/>
      <c r="E45" s="27"/>
    </row>
    <row r="46" spans="2:15" x14ac:dyDescent="0.2">
      <c r="C46" s="27"/>
      <c r="D46" s="27"/>
      <c r="E46" s="27"/>
    </row>
    <row r="47" spans="2:15" x14ac:dyDescent="0.2">
      <c r="C47" s="28"/>
      <c r="D47" s="28"/>
      <c r="E47" s="28"/>
    </row>
    <row r="48" spans="2:15" x14ac:dyDescent="0.2">
      <c r="C48" s="26"/>
      <c r="D48" s="26"/>
      <c r="E48" s="26"/>
    </row>
  </sheetData>
  <mergeCells count="3">
    <mergeCell ref="B2:O2"/>
    <mergeCell ref="B3:O3"/>
    <mergeCell ref="B4:O4"/>
  </mergeCells>
  <dataValidations disablePrompts="1" count="1">
    <dataValidation type="custom" errorStyle="warning" allowBlank="1" showInputMessage="1" showErrorMessage="1" errorTitle="error" error="warning" sqref="C36:G36">
      <formula1>"&gt;10"</formula1>
    </dataValidation>
  </dataValidations>
  <printOptions horizontalCentered="1" verticalCentered="1"/>
  <pageMargins left="0" right="0" top="0" bottom="0" header="0" footer="0"/>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Q48"/>
  <sheetViews>
    <sheetView showGridLines="0" zoomScale="80" workbookViewId="0">
      <selection activeCell="C11" sqref="C11:N1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38</v>
      </c>
      <c r="C2" s="80"/>
      <c r="D2" s="80"/>
      <c r="E2" s="80"/>
      <c r="F2" s="80"/>
      <c r="G2" s="80"/>
      <c r="H2" s="80"/>
      <c r="I2" s="80"/>
      <c r="J2" s="80"/>
      <c r="K2" s="80"/>
      <c r="L2" s="80"/>
      <c r="M2" s="80"/>
      <c r="N2" s="80"/>
      <c r="O2" s="80"/>
    </row>
    <row r="3" spans="2:17" ht="20.25" customHeight="1" x14ac:dyDescent="0.25">
      <c r="B3" s="81">
        <v>2020</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56</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511.55720036999998</v>
      </c>
      <c r="D8" s="38">
        <v>4310.9525983700005</v>
      </c>
      <c r="E8" s="38">
        <v>6500.6297571999985</v>
      </c>
      <c r="F8" s="38">
        <v>3721.1684607399998</v>
      </c>
      <c r="G8" s="38">
        <v>2209.4816691100004</v>
      </c>
      <c r="H8" s="38">
        <v>6355.8874902899997</v>
      </c>
      <c r="I8" s="38">
        <v>916.34035347000008</v>
      </c>
      <c r="J8" s="38">
        <v>3131.2064871199996</v>
      </c>
      <c r="K8" s="38">
        <v>4477.1568909199996</v>
      </c>
      <c r="L8" s="38">
        <v>3251.2230478199999</v>
      </c>
      <c r="M8" s="38">
        <v>4762.3130000000001</v>
      </c>
      <c r="N8" s="38">
        <v>1574.4780000000001</v>
      </c>
      <c r="O8" s="39">
        <f>SUM(C8:N8)</f>
        <v>41722.394955410004</v>
      </c>
      <c r="P8" s="9"/>
      <c r="Q8" s="10"/>
    </row>
    <row r="9" spans="2:17" s="14" customFormat="1" ht="20.25" customHeight="1" x14ac:dyDescent="0.25">
      <c r="B9" s="40" t="s">
        <v>15</v>
      </c>
      <c r="C9" s="41">
        <v>7.3038992800000004</v>
      </c>
      <c r="D9" s="41">
        <v>16.81437232</v>
      </c>
      <c r="E9" s="41">
        <v>20.9242609</v>
      </c>
      <c r="F9" s="41">
        <v>13.76150436</v>
      </c>
      <c r="G9" s="41">
        <v>15.363776119999999</v>
      </c>
      <c r="H9" s="41">
        <v>15.93954501</v>
      </c>
      <c r="I9" s="41">
        <v>10.442073949999999</v>
      </c>
      <c r="J9" s="41">
        <v>8.3316474599999992</v>
      </c>
      <c r="K9" s="41">
        <v>8.7392879899999993</v>
      </c>
      <c r="L9" s="41">
        <v>7.9472740899999996</v>
      </c>
      <c r="M9" s="41">
        <v>6.2047367400000004</v>
      </c>
      <c r="N9" s="41">
        <v>7.2991347199999996</v>
      </c>
      <c r="O9" s="42">
        <f t="shared" ref="O9:O31" si="0">SUM(C9:N9)</f>
        <v>139.07151293999999</v>
      </c>
      <c r="P9" s="12"/>
      <c r="Q9" s="13"/>
    </row>
    <row r="10" spans="2:17" s="14" customFormat="1" ht="20.25" customHeight="1" x14ac:dyDescent="0.25">
      <c r="B10" s="40" t="s">
        <v>16</v>
      </c>
      <c r="C10" s="41">
        <v>1416</v>
      </c>
      <c r="D10" s="41">
        <v>3024</v>
      </c>
      <c r="E10" s="41">
        <v>1381</v>
      </c>
      <c r="F10" s="41">
        <v>2179</v>
      </c>
      <c r="G10" s="41">
        <v>2206</v>
      </c>
      <c r="H10" s="41">
        <v>991</v>
      </c>
      <c r="I10" s="41">
        <v>959</v>
      </c>
      <c r="J10" s="41">
        <v>1007</v>
      </c>
      <c r="K10" s="41">
        <v>1203</v>
      </c>
      <c r="L10" s="41">
        <v>962</v>
      </c>
      <c r="M10" s="41">
        <v>1010</v>
      </c>
      <c r="N10" s="41">
        <v>1193</v>
      </c>
      <c r="O10" s="42">
        <f t="shared" si="0"/>
        <v>17531</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19.299048969999998</v>
      </c>
      <c r="D12" s="41">
        <v>13.012318689999999</v>
      </c>
      <c r="E12" s="41">
        <v>12.77792421</v>
      </c>
      <c r="F12" s="41">
        <v>11.03</v>
      </c>
      <c r="G12" s="41">
        <v>6.1977169999999999</v>
      </c>
      <c r="H12" s="41">
        <v>7.6097010000000003</v>
      </c>
      <c r="I12" s="41">
        <v>8.7189273000000007</v>
      </c>
      <c r="J12" s="41">
        <v>6.6516504000000003</v>
      </c>
      <c r="K12" s="41">
        <v>6.6509999999999998</v>
      </c>
      <c r="L12" s="41">
        <v>4.9161747</v>
      </c>
      <c r="M12" s="41">
        <v>9.34</v>
      </c>
      <c r="N12" s="41">
        <v>6.7880000000000003</v>
      </c>
      <c r="O12" s="42">
        <f t="shared" si="0"/>
        <v>112.99246226999999</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123.809026</v>
      </c>
      <c r="D14" s="41">
        <v>936.73252300000001</v>
      </c>
      <c r="E14" s="41">
        <v>74.169034999999994</v>
      </c>
      <c r="F14" s="41">
        <v>32.063482999999998</v>
      </c>
      <c r="G14" s="41">
        <v>1007.391133</v>
      </c>
      <c r="H14" s="41">
        <v>209.21616399999999</v>
      </c>
      <c r="I14" s="41">
        <v>642.95572500000003</v>
      </c>
      <c r="J14" s="41">
        <v>437.57476300000002</v>
      </c>
      <c r="K14" s="41">
        <v>131.40764999999999</v>
      </c>
      <c r="L14" s="41">
        <v>972.46171800000002</v>
      </c>
      <c r="M14" s="41">
        <v>129.17191199999999</v>
      </c>
      <c r="N14" s="41">
        <v>1000.065688</v>
      </c>
      <c r="O14" s="42">
        <f t="shared" si="0"/>
        <v>5697.0188199999993</v>
      </c>
      <c r="P14" s="12"/>
      <c r="Q14" s="13"/>
    </row>
    <row r="15" spans="2:17" s="14" customFormat="1" ht="20.25" customHeight="1" x14ac:dyDescent="0.25">
      <c r="B15" s="40" t="s">
        <v>21</v>
      </c>
      <c r="C15" s="41">
        <v>3.5268241000000002</v>
      </c>
      <c r="D15" s="41">
        <v>2.6232570000000002</v>
      </c>
      <c r="E15" s="41">
        <v>5.0739912499999997</v>
      </c>
      <c r="F15" s="41">
        <v>10.00448686</v>
      </c>
      <c r="G15" s="41">
        <v>5.5793584999999997</v>
      </c>
      <c r="H15" s="41">
        <v>10.477745000000001</v>
      </c>
      <c r="I15" s="41">
        <v>4.06103608</v>
      </c>
      <c r="J15" s="41">
        <v>3.2587531300000001</v>
      </c>
      <c r="K15" s="41">
        <v>3.6659977400000003</v>
      </c>
      <c r="L15" s="41">
        <v>3.2247258599999999</v>
      </c>
      <c r="M15" s="41">
        <v>5.6608655900000002</v>
      </c>
      <c r="N15" s="41">
        <v>3.61980909</v>
      </c>
      <c r="O15" s="42">
        <f t="shared" si="0"/>
        <v>60.776850199999998</v>
      </c>
      <c r="P15" s="12"/>
      <c r="Q15" s="13"/>
    </row>
    <row r="16" spans="2:17" s="14" customFormat="1" ht="20.25" customHeight="1" x14ac:dyDescent="0.25">
      <c r="B16" s="40" t="s">
        <v>22</v>
      </c>
      <c r="C16" s="41">
        <v>68.152000000000001</v>
      </c>
      <c r="D16" s="41">
        <v>171.321</v>
      </c>
      <c r="E16" s="41">
        <v>45.76</v>
      </c>
      <c r="F16" s="41">
        <v>13.315</v>
      </c>
      <c r="G16" s="41">
        <v>20.684000000000001</v>
      </c>
      <c r="H16" s="41">
        <v>13.505000000000001</v>
      </c>
      <c r="I16" s="41">
        <v>10.05693701</v>
      </c>
      <c r="J16" s="41">
        <v>7.9829999999999997</v>
      </c>
      <c r="K16" s="41">
        <v>15.422000000000001</v>
      </c>
      <c r="L16" s="41">
        <v>21.742999999999999</v>
      </c>
      <c r="M16" s="41">
        <v>22.728999999999999</v>
      </c>
      <c r="N16" s="41">
        <v>25.532</v>
      </c>
      <c r="O16" s="42">
        <f t="shared" si="0"/>
        <v>436.20293701000003</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3.2594323900000002</v>
      </c>
      <c r="D18" s="41">
        <v>4.5407581100000005</v>
      </c>
      <c r="E18" s="41">
        <v>7.4429018099999995</v>
      </c>
      <c r="F18" s="41">
        <v>3.5505954100000001</v>
      </c>
      <c r="G18" s="41">
        <v>8.8524571999999999</v>
      </c>
      <c r="H18" s="41">
        <v>4.8174715599999995</v>
      </c>
      <c r="I18" s="41">
        <v>2.9738350499999995</v>
      </c>
      <c r="J18" s="41">
        <v>2.3540037000000003</v>
      </c>
      <c r="K18" s="41">
        <v>1.69428372</v>
      </c>
      <c r="L18" s="41">
        <v>2.3440237300000004</v>
      </c>
      <c r="M18" s="41">
        <v>2.572854381</v>
      </c>
      <c r="N18" s="41">
        <v>4.5107218399999995</v>
      </c>
      <c r="O18" s="42">
        <f t="shared" si="0"/>
        <v>48.913338901000003</v>
      </c>
      <c r="P18" s="12"/>
      <c r="Q18" s="13"/>
    </row>
    <row r="19" spans="2:17" s="14" customFormat="1" ht="20.25" customHeight="1" x14ac:dyDescent="0.25">
      <c r="B19" s="40" t="s">
        <v>25</v>
      </c>
      <c r="C19" s="41">
        <v>41.864981999999998</v>
      </c>
      <c r="D19" s="41">
        <v>77.772565999999998</v>
      </c>
      <c r="E19" s="41">
        <v>542.79940999999997</v>
      </c>
      <c r="F19" s="41">
        <v>249.66526500000001</v>
      </c>
      <c r="G19" s="41">
        <v>222.57397800000001</v>
      </c>
      <c r="H19" s="41">
        <v>105.00744400000001</v>
      </c>
      <c r="I19" s="41">
        <v>199.93575000000001</v>
      </c>
      <c r="J19" s="41">
        <v>86.616592999999995</v>
      </c>
      <c r="K19" s="41">
        <v>211.60414599999999</v>
      </c>
      <c r="L19" s="41">
        <v>88.987775999999997</v>
      </c>
      <c r="M19" s="41">
        <v>203.81873300000001</v>
      </c>
      <c r="N19" s="41">
        <v>161.11257599999999</v>
      </c>
      <c r="O19" s="42">
        <f t="shared" si="0"/>
        <v>2191.759219</v>
      </c>
      <c r="P19" s="12"/>
      <c r="Q19" s="13"/>
    </row>
    <row r="20" spans="2:17" s="14" customFormat="1" ht="20.25" customHeight="1" x14ac:dyDescent="0.25">
      <c r="B20" s="40" t="s">
        <v>26</v>
      </c>
      <c r="C20" s="41">
        <v>51.255770329999997</v>
      </c>
      <c r="D20" s="41">
        <v>206.41951212000001</v>
      </c>
      <c r="E20" s="41">
        <v>78.13349995999998</v>
      </c>
      <c r="F20" s="41">
        <v>3.6501701000000004</v>
      </c>
      <c r="G20" s="41">
        <v>8.4292655400000012</v>
      </c>
      <c r="H20" s="41">
        <v>14.787890300000001</v>
      </c>
      <c r="I20" s="41">
        <v>19.832361960000004</v>
      </c>
      <c r="J20" s="41">
        <v>18.729548920000003</v>
      </c>
      <c r="K20" s="41">
        <v>17.465822729999999</v>
      </c>
      <c r="L20" s="41">
        <v>14.930144910000001</v>
      </c>
      <c r="M20" s="41">
        <v>13.301793589999999</v>
      </c>
      <c r="N20" s="41">
        <v>22.406209029999999</v>
      </c>
      <c r="O20" s="42">
        <f t="shared" si="0"/>
        <v>469.34198949000012</v>
      </c>
      <c r="P20" s="15"/>
      <c r="Q20" s="13"/>
    </row>
    <row r="21" spans="2:17" s="14" customFormat="1" ht="20.25" customHeight="1" x14ac:dyDescent="0.25">
      <c r="B21" s="40" t="s">
        <v>27</v>
      </c>
      <c r="C21" s="41">
        <v>297.24906977000001</v>
      </c>
      <c r="D21" s="41">
        <v>113.96731417000001</v>
      </c>
      <c r="E21" s="41">
        <v>66.054940850000008</v>
      </c>
      <c r="F21" s="41">
        <v>36.512969949999999</v>
      </c>
      <c r="G21" s="41">
        <v>38.736591390000001</v>
      </c>
      <c r="H21" s="41">
        <v>64.749129519999997</v>
      </c>
      <c r="I21" s="41">
        <v>250.1830296</v>
      </c>
      <c r="J21" s="41">
        <v>96.894281650000011</v>
      </c>
      <c r="K21" s="41">
        <v>72.846340720000001</v>
      </c>
      <c r="L21" s="41">
        <v>65.161349279999996</v>
      </c>
      <c r="M21" s="41">
        <v>63.232778869999997</v>
      </c>
      <c r="N21" s="41">
        <v>94.945391239999992</v>
      </c>
      <c r="O21" s="42">
        <f t="shared" si="0"/>
        <v>1260.5331870099999</v>
      </c>
      <c r="P21" s="15"/>
      <c r="Q21" s="13"/>
    </row>
    <row r="22" spans="2:17" s="14" customFormat="1" ht="20.25" customHeight="1" x14ac:dyDescent="0.25">
      <c r="B22" s="40" t="s">
        <v>28</v>
      </c>
      <c r="C22" s="41">
        <v>290.14831864999996</v>
      </c>
      <c r="D22" s="41">
        <v>232.55652628999999</v>
      </c>
      <c r="E22" s="41">
        <v>148.12159849</v>
      </c>
      <c r="F22" s="41">
        <v>14.72988599</v>
      </c>
      <c r="G22" s="41">
        <v>44.439801060000001</v>
      </c>
      <c r="H22" s="41">
        <v>29.343781800000002</v>
      </c>
      <c r="I22" s="41">
        <v>63.781458350000001</v>
      </c>
      <c r="J22" s="41">
        <v>39.48080667</v>
      </c>
      <c r="K22" s="41">
        <v>73.238517270000003</v>
      </c>
      <c r="L22" s="41">
        <v>45.416983649999999</v>
      </c>
      <c r="M22" s="41">
        <v>91.116015310000009</v>
      </c>
      <c r="N22" s="41">
        <v>51.849299340000002</v>
      </c>
      <c r="O22" s="42">
        <f t="shared" si="0"/>
        <v>1124.2229928699999</v>
      </c>
      <c r="P22" s="15"/>
      <c r="Q22" s="13"/>
    </row>
    <row r="23" spans="2:17" s="14" customFormat="1" ht="20.25" customHeight="1" x14ac:dyDescent="0.25">
      <c r="B23" s="40" t="s">
        <v>29</v>
      </c>
      <c r="C23" s="41">
        <v>8.3952124999999995</v>
      </c>
      <c r="D23" s="41">
        <v>10.071683289999999</v>
      </c>
      <c r="E23" s="41">
        <v>30.958265269999998</v>
      </c>
      <c r="F23" s="41">
        <v>6.6203440999999996</v>
      </c>
      <c r="G23" s="41">
        <v>10.896263640000001</v>
      </c>
      <c r="H23" s="41">
        <v>38.625302040000001</v>
      </c>
      <c r="I23" s="41">
        <v>11.704996289999999</v>
      </c>
      <c r="J23" s="41">
        <v>14.900146830000001</v>
      </c>
      <c r="K23" s="41">
        <v>33.791464959999999</v>
      </c>
      <c r="L23" s="41">
        <v>14.62261925</v>
      </c>
      <c r="M23" s="41">
        <v>38.828705049999996</v>
      </c>
      <c r="N23" s="41">
        <v>17.254922199999999</v>
      </c>
      <c r="O23" s="42">
        <f t="shared" si="0"/>
        <v>236.66992542000003</v>
      </c>
      <c r="P23" s="15"/>
      <c r="Q23" s="13"/>
    </row>
    <row r="24" spans="2:17" s="14" customFormat="1" ht="20.25" customHeight="1" x14ac:dyDescent="0.25">
      <c r="B24" s="40" t="s">
        <v>30</v>
      </c>
      <c r="C24" s="41">
        <v>31.30344659</v>
      </c>
      <c r="D24" s="41">
        <v>75.606775999999996</v>
      </c>
      <c r="E24" s="41">
        <v>57.476177999999997</v>
      </c>
      <c r="F24" s="41">
        <v>60.702086999999999</v>
      </c>
      <c r="G24" s="41">
        <v>55.278337000000001</v>
      </c>
      <c r="H24" s="41">
        <v>39.798907</v>
      </c>
      <c r="I24" s="41">
        <v>39.105581999999998</v>
      </c>
      <c r="J24" s="41">
        <v>40.009548000000002</v>
      </c>
      <c r="K24" s="41">
        <v>32.334449999999997</v>
      </c>
      <c r="L24" s="41">
        <v>39.298158000000001</v>
      </c>
      <c r="M24" s="41">
        <v>38.314656999999997</v>
      </c>
      <c r="N24" s="41">
        <v>39.842117999999999</v>
      </c>
      <c r="O24" s="42">
        <f t="shared" si="0"/>
        <v>549.07024459000002</v>
      </c>
      <c r="P24" s="15"/>
      <c r="Q24" s="13"/>
    </row>
    <row r="25" spans="2:17" s="14" customFormat="1" ht="20.25" customHeight="1" x14ac:dyDescent="0.25">
      <c r="B25" s="40" t="s">
        <v>31</v>
      </c>
      <c r="C25" s="41">
        <v>19.991081569999999</v>
      </c>
      <c r="D25" s="41">
        <v>31.226007629999998</v>
      </c>
      <c r="E25" s="41">
        <v>95.590075519999999</v>
      </c>
      <c r="F25" s="41">
        <v>9.8225830500000004</v>
      </c>
      <c r="G25" s="41">
        <v>21.332134270000001</v>
      </c>
      <c r="H25" s="41">
        <v>67.094135219999998</v>
      </c>
      <c r="I25" s="41">
        <v>88.668690339999998</v>
      </c>
      <c r="J25" s="41">
        <v>32.748882930000001</v>
      </c>
      <c r="K25" s="41">
        <v>53.454160939999994</v>
      </c>
      <c r="L25" s="41">
        <v>29.994499039999997</v>
      </c>
      <c r="M25" s="41">
        <v>91.598272280000003</v>
      </c>
      <c r="N25" s="41">
        <v>50.140016559999999</v>
      </c>
      <c r="O25" s="42">
        <f t="shared" si="0"/>
        <v>591.66053935000002</v>
      </c>
      <c r="P25" s="15"/>
      <c r="Q25" s="13"/>
    </row>
    <row r="26" spans="2:17" s="14" customFormat="1" ht="20.25" customHeight="1" x14ac:dyDescent="0.25">
      <c r="B26" s="40" t="s">
        <v>32</v>
      </c>
      <c r="C26" s="41">
        <v>7.2574039999999992E-2</v>
      </c>
      <c r="D26" s="41">
        <v>8.3831749999999997E-2</v>
      </c>
      <c r="E26" s="41">
        <v>0.16954614000000001</v>
      </c>
      <c r="F26" s="41">
        <v>2.6127839999999999E-2</v>
      </c>
      <c r="G26" s="41">
        <v>1.3050000000000001E-2</v>
      </c>
      <c r="H26" s="41">
        <v>0.70635886999999997</v>
      </c>
      <c r="I26" s="41">
        <v>0.89531496999999993</v>
      </c>
      <c r="J26" s="41">
        <v>6.5382179999999998E-2</v>
      </c>
      <c r="K26" s="41">
        <v>0.22637407000000001</v>
      </c>
      <c r="L26" s="41">
        <v>3.8509260000000003E-2</v>
      </c>
      <c r="M26" s="41">
        <v>3.6683440000000005E-2</v>
      </c>
      <c r="N26" s="41">
        <v>0.11349588000000001</v>
      </c>
      <c r="O26" s="42">
        <f t="shared" si="0"/>
        <v>2.4472484399999996</v>
      </c>
      <c r="P26" s="15"/>
      <c r="Q26" s="13"/>
    </row>
    <row r="27" spans="2:17" s="14" customFormat="1" ht="20.25" customHeight="1" x14ac:dyDescent="0.25">
      <c r="B27" s="40" t="s">
        <v>33</v>
      </c>
      <c r="C27" s="41">
        <v>210.01</v>
      </c>
      <c r="D27" s="41">
        <v>1641.61</v>
      </c>
      <c r="E27" s="41">
        <v>694.35</v>
      </c>
      <c r="F27" s="41">
        <v>670.51</v>
      </c>
      <c r="G27" s="41">
        <v>817.12</v>
      </c>
      <c r="H27" s="41">
        <v>1085.56</v>
      </c>
      <c r="I27" s="41">
        <v>857.85</v>
      </c>
      <c r="J27" s="41">
        <v>921.35</v>
      </c>
      <c r="K27" s="41">
        <v>819.35</v>
      </c>
      <c r="L27" s="41">
        <v>888.64</v>
      </c>
      <c r="M27" s="41">
        <v>760.27</v>
      </c>
      <c r="N27" s="41">
        <v>935.95</v>
      </c>
      <c r="O27" s="42">
        <f t="shared" si="0"/>
        <v>10302.570000000002</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124.706943</v>
      </c>
      <c r="D29" s="41">
        <v>69.906206339999997</v>
      </c>
      <c r="E29" s="41">
        <v>58.656047560000005</v>
      </c>
      <c r="F29" s="41">
        <v>44.939418000000003</v>
      </c>
      <c r="G29" s="41">
        <v>55.121231999999999</v>
      </c>
      <c r="H29" s="41">
        <v>69.108174000000005</v>
      </c>
      <c r="I29" s="41">
        <v>80.567740999999998</v>
      </c>
      <c r="J29" s="41">
        <v>84.280612000000005</v>
      </c>
      <c r="K29" s="41">
        <v>85.080551</v>
      </c>
      <c r="L29" s="41">
        <v>80.841166999999999</v>
      </c>
      <c r="M29" s="41">
        <v>89.665159000000003</v>
      </c>
      <c r="N29" s="41">
        <v>456.89550500000001</v>
      </c>
      <c r="O29" s="42">
        <f t="shared" si="0"/>
        <v>1299.7687559000001</v>
      </c>
      <c r="P29" s="12"/>
      <c r="Q29" s="13"/>
    </row>
    <row r="30" spans="2:17" s="14" customFormat="1" ht="20.25" customHeight="1" x14ac:dyDescent="0.25">
      <c r="B30" s="40" t="s">
        <v>36</v>
      </c>
      <c r="C30" s="41">
        <v>0.14097261999999999</v>
      </c>
      <c r="D30" s="41">
        <v>1.7101140000000001E-2</v>
      </c>
      <c r="E30" s="41">
        <v>2.201096E-2</v>
      </c>
      <c r="F30" s="41">
        <v>0</v>
      </c>
      <c r="G30" s="41">
        <v>1.6561199999999999E-3</v>
      </c>
      <c r="H30" s="41">
        <v>1.88485E-3</v>
      </c>
      <c r="I30" s="41">
        <v>1.447787E-2</v>
      </c>
      <c r="J30" s="41">
        <v>1.6366180000000001E-2</v>
      </c>
      <c r="K30" s="41">
        <v>2.0472490000000003E-2</v>
      </c>
      <c r="L30" s="41">
        <v>0</v>
      </c>
      <c r="M30" s="41">
        <v>2.00765437</v>
      </c>
      <c r="N30" s="41">
        <v>0.64604885000000001</v>
      </c>
      <c r="O30" s="42">
        <f t="shared" si="0"/>
        <v>2.8886454500000003</v>
      </c>
      <c r="P30" s="12"/>
      <c r="Q30" s="13"/>
    </row>
    <row r="31" spans="2:17" s="14" customFormat="1" ht="20.25" customHeight="1" x14ac:dyDescent="0.25">
      <c r="B31" s="45" t="s">
        <v>37</v>
      </c>
      <c r="C31" s="46">
        <v>4682.3520485900008</v>
      </c>
      <c r="D31" s="46">
        <v>2703.0448851599995</v>
      </c>
      <c r="E31" s="46">
        <v>1622.3160154500004</v>
      </c>
      <c r="F31" s="46">
        <v>1369.3</v>
      </c>
      <c r="G31" s="46">
        <v>1535.3012437699997</v>
      </c>
      <c r="H31" s="46">
        <v>1739.1007428100004</v>
      </c>
      <c r="I31" s="46">
        <v>1735.5</v>
      </c>
      <c r="J31" s="46">
        <v>1727.6</v>
      </c>
      <c r="K31" s="46">
        <v>1909</v>
      </c>
      <c r="L31" s="46">
        <v>1981.7</v>
      </c>
      <c r="M31" s="46">
        <v>1954.7</v>
      </c>
      <c r="N31" s="46">
        <v>2250.1</v>
      </c>
      <c r="O31" s="47">
        <f t="shared" si="0"/>
        <v>25210.01493578</v>
      </c>
      <c r="P31" s="12"/>
      <c r="Q31" s="13"/>
    </row>
    <row r="32" spans="2:17" ht="22.5" customHeight="1" x14ac:dyDescent="0.25">
      <c r="B32" s="43" t="s">
        <v>13</v>
      </c>
      <c r="C32" s="44">
        <f>SUM(C8:C31)</f>
        <v>7910.3978507700003</v>
      </c>
      <c r="D32" s="44">
        <f t="shared" ref="D32:O32" si="1">SUM(D8:D31)</f>
        <v>13642.27923738</v>
      </c>
      <c r="E32" s="44">
        <f t="shared" si="1"/>
        <v>11442.425458569996</v>
      </c>
      <c r="F32" s="44">
        <f t="shared" si="1"/>
        <v>8450.3723813999986</v>
      </c>
      <c r="G32" s="44">
        <f t="shared" si="1"/>
        <v>8288.79366372</v>
      </c>
      <c r="H32" s="44">
        <f t="shared" si="1"/>
        <v>10862.336867270002</v>
      </c>
      <c r="I32" s="44">
        <f t="shared" si="1"/>
        <v>5902.5882902400008</v>
      </c>
      <c r="J32" s="44">
        <f t="shared" si="1"/>
        <v>7667.0524731699988</v>
      </c>
      <c r="K32" s="44">
        <f t="shared" si="1"/>
        <v>9156.1494105499987</v>
      </c>
      <c r="L32" s="44">
        <f t="shared" si="1"/>
        <v>8475.4911705899995</v>
      </c>
      <c r="M32" s="44">
        <f t="shared" si="1"/>
        <v>9294.8828206210019</v>
      </c>
      <c r="N32" s="44">
        <f t="shared" si="1"/>
        <v>7896.5489357499991</v>
      </c>
      <c r="O32" s="44">
        <f t="shared" si="1"/>
        <v>108989.31856003102</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Q48"/>
  <sheetViews>
    <sheetView showGridLines="0" topLeftCell="A19" zoomScale="85" zoomScaleNormal="85" workbookViewId="0">
      <selection activeCell="C11" sqref="C11:N1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39</v>
      </c>
      <c r="C2" s="80"/>
      <c r="D2" s="80"/>
      <c r="E2" s="80"/>
      <c r="F2" s="80"/>
      <c r="G2" s="80"/>
      <c r="H2" s="80"/>
      <c r="I2" s="80"/>
      <c r="J2" s="80"/>
      <c r="K2" s="80"/>
      <c r="L2" s="80"/>
      <c r="M2" s="80"/>
      <c r="N2" s="80"/>
      <c r="O2" s="80"/>
    </row>
    <row r="3" spans="2:17" ht="20.25" customHeight="1" x14ac:dyDescent="0.25">
      <c r="B3" s="81">
        <v>2020</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56</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3329.2982212999996</v>
      </c>
      <c r="D8" s="38">
        <v>2836.8085677000004</v>
      </c>
      <c r="E8" s="38">
        <v>2600.5882430000001</v>
      </c>
      <c r="F8" s="38">
        <v>1885.7208828000003</v>
      </c>
      <c r="G8" s="38">
        <v>1883.2175775999997</v>
      </c>
      <c r="H8" s="38">
        <v>2352.2777810000002</v>
      </c>
      <c r="I8" s="38">
        <v>2695.0186603000002</v>
      </c>
      <c r="J8" s="38">
        <v>3380.0874683000006</v>
      </c>
      <c r="K8" s="38">
        <v>3556.6304787999998</v>
      </c>
      <c r="L8" s="38">
        <v>3814.6193354000002</v>
      </c>
      <c r="M8" s="38">
        <v>4503.6559999999999</v>
      </c>
      <c r="N8" s="38">
        <v>4204.6379999999999</v>
      </c>
      <c r="O8" s="39">
        <f>SUM(C8:N8)</f>
        <v>37042.561216200003</v>
      </c>
      <c r="P8" s="9"/>
      <c r="Q8" s="10"/>
    </row>
    <row r="9" spans="2:17" s="14" customFormat="1" ht="20.25" customHeight="1" x14ac:dyDescent="0.25">
      <c r="B9" s="40" t="s">
        <v>15</v>
      </c>
      <c r="C9" s="41">
        <v>33.690837559999999</v>
      </c>
      <c r="D9" s="41">
        <v>30.075507030000001</v>
      </c>
      <c r="E9" s="41">
        <v>23.162058920000003</v>
      </c>
      <c r="F9" s="41">
        <v>41.155288149999997</v>
      </c>
      <c r="G9" s="41">
        <v>22.549725460000001</v>
      </c>
      <c r="H9" s="41">
        <v>25.495986980000001</v>
      </c>
      <c r="I9" s="41">
        <v>21.592876989999997</v>
      </c>
      <c r="J9" s="41">
        <v>42.097249850000004</v>
      </c>
      <c r="K9" s="41">
        <v>33.733437100000003</v>
      </c>
      <c r="L9" s="41">
        <v>33.689933659999994</v>
      </c>
      <c r="M9" s="41">
        <v>36.148407200000001</v>
      </c>
      <c r="N9" s="41">
        <v>39.209746609999996</v>
      </c>
      <c r="O9" s="42">
        <f t="shared" ref="O9:O31" si="0">SUM(C9:N9)</f>
        <v>382.60105551000004</v>
      </c>
      <c r="P9" s="12"/>
      <c r="Q9" s="13"/>
    </row>
    <row r="10" spans="2:17" s="14" customFormat="1" ht="20.25" customHeight="1" x14ac:dyDescent="0.25">
      <c r="B10" s="40" t="s">
        <v>16</v>
      </c>
      <c r="C10" s="41">
        <v>853</v>
      </c>
      <c r="D10" s="41">
        <v>706</v>
      </c>
      <c r="E10" s="41">
        <v>858</v>
      </c>
      <c r="F10" s="41">
        <v>531</v>
      </c>
      <c r="G10" s="41">
        <v>507</v>
      </c>
      <c r="H10" s="41">
        <v>889</v>
      </c>
      <c r="I10" s="41">
        <v>979</v>
      </c>
      <c r="J10" s="41">
        <v>1047</v>
      </c>
      <c r="K10" s="41">
        <v>1097</v>
      </c>
      <c r="L10" s="41">
        <v>1329</v>
      </c>
      <c r="M10" s="41">
        <v>1247</v>
      </c>
      <c r="N10" s="41">
        <v>1305</v>
      </c>
      <c r="O10" s="42">
        <f t="shared" si="0"/>
        <v>11348</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107.92870574</v>
      </c>
      <c r="D12" s="41">
        <v>105.35912973000001</v>
      </c>
      <c r="E12" s="41">
        <v>110.756</v>
      </c>
      <c r="F12" s="41">
        <v>74.488</v>
      </c>
      <c r="G12" s="41">
        <v>74.150308999999993</v>
      </c>
      <c r="H12" s="41">
        <v>86.474717999999996</v>
      </c>
      <c r="I12" s="41">
        <v>101.48</v>
      </c>
      <c r="J12" s="41">
        <v>154.12</v>
      </c>
      <c r="K12" s="41">
        <v>135.15700000000001</v>
      </c>
      <c r="L12" s="41">
        <v>146.24199999999999</v>
      </c>
      <c r="M12" s="41">
        <v>151.55199999999999</v>
      </c>
      <c r="N12" s="41">
        <v>165.38900000000001</v>
      </c>
      <c r="O12" s="42">
        <f t="shared" si="0"/>
        <v>1413.0968624699999</v>
      </c>
      <c r="P12" s="12"/>
      <c r="Q12" s="13"/>
    </row>
    <row r="13" spans="2:17" s="14" customFormat="1" ht="20.25" customHeight="1" x14ac:dyDescent="0.25">
      <c r="B13" s="40" t="s">
        <v>19</v>
      </c>
      <c r="C13" s="41">
        <v>231.62553434999998</v>
      </c>
      <c r="D13" s="41">
        <v>187.08049234000001</v>
      </c>
      <c r="E13" s="41">
        <v>165.50553153999999</v>
      </c>
      <c r="F13" s="41">
        <v>104.84002298999999</v>
      </c>
      <c r="G13" s="41">
        <v>120.62279706</v>
      </c>
      <c r="H13" s="41">
        <v>144.93137085000001</v>
      </c>
      <c r="I13" s="41">
        <v>171.87456528999999</v>
      </c>
      <c r="J13" s="41">
        <v>201.56855031999999</v>
      </c>
      <c r="K13" s="41">
        <v>204.07570571000002</v>
      </c>
      <c r="L13" s="41">
        <v>202.07343349000001</v>
      </c>
      <c r="M13" s="41">
        <v>239.51827341000001</v>
      </c>
      <c r="N13" s="41">
        <v>222.64688671000002</v>
      </c>
      <c r="O13" s="42">
        <f t="shared" si="0"/>
        <v>2196.3631640600001</v>
      </c>
      <c r="P13" s="12"/>
      <c r="Q13" s="13"/>
    </row>
    <row r="14" spans="2:17" s="14" customFormat="1" ht="20.25" customHeight="1" x14ac:dyDescent="0.25">
      <c r="B14" s="40" t="s">
        <v>20</v>
      </c>
      <c r="C14" s="41">
        <v>210.19790699999999</v>
      </c>
      <c r="D14" s="41">
        <v>151.80762999999999</v>
      </c>
      <c r="E14" s="41">
        <v>133.16668799999999</v>
      </c>
      <c r="F14" s="41">
        <v>124.398031</v>
      </c>
      <c r="G14" s="41">
        <v>128.70950300000001</v>
      </c>
      <c r="H14" s="41">
        <v>180.94577799999999</v>
      </c>
      <c r="I14" s="41">
        <v>187.20594299999999</v>
      </c>
      <c r="J14" s="41">
        <v>229.76196899999999</v>
      </c>
      <c r="K14" s="41">
        <v>227.695311</v>
      </c>
      <c r="L14" s="41">
        <v>241.53388000000001</v>
      </c>
      <c r="M14" s="41">
        <v>245.05933999999999</v>
      </c>
      <c r="N14" s="41">
        <v>245.65982299999999</v>
      </c>
      <c r="O14" s="42">
        <f t="shared" si="0"/>
        <v>2306.1418029999995</v>
      </c>
      <c r="P14" s="12"/>
      <c r="Q14" s="13"/>
    </row>
    <row r="15" spans="2:17" s="14" customFormat="1" ht="20.25" customHeight="1" x14ac:dyDescent="0.25">
      <c r="B15" s="40" t="s">
        <v>21</v>
      </c>
      <c r="C15" s="41">
        <v>32.089625589999997</v>
      </c>
      <c r="D15" s="41">
        <v>48.124110180000002</v>
      </c>
      <c r="E15" s="41">
        <v>37.673781429999998</v>
      </c>
      <c r="F15" s="41">
        <v>25.108972559999998</v>
      </c>
      <c r="G15" s="41">
        <v>21.64448441</v>
      </c>
      <c r="H15" s="41">
        <v>34.825796859999997</v>
      </c>
      <c r="I15" s="41">
        <v>39.897155270000006</v>
      </c>
      <c r="J15" s="41">
        <v>46.262450530000002</v>
      </c>
      <c r="K15" s="41">
        <v>51.703150659999999</v>
      </c>
      <c r="L15" s="41">
        <v>57.248406289999998</v>
      </c>
      <c r="M15" s="41">
        <v>54.053517119999995</v>
      </c>
      <c r="N15" s="41">
        <v>53.375863619999997</v>
      </c>
      <c r="O15" s="42">
        <f t="shared" si="0"/>
        <v>502.00731451999997</v>
      </c>
      <c r="P15" s="12"/>
      <c r="Q15" s="13"/>
    </row>
    <row r="16" spans="2:17" s="14" customFormat="1" ht="20.25" customHeight="1" x14ac:dyDescent="0.25">
      <c r="B16" s="40" t="s">
        <v>22</v>
      </c>
      <c r="C16" s="41">
        <v>57.841000000000001</v>
      </c>
      <c r="D16" s="41">
        <v>67.531999999999996</v>
      </c>
      <c r="E16" s="41">
        <v>51.905000000000001</v>
      </c>
      <c r="F16" s="41">
        <v>26.103999999999999</v>
      </c>
      <c r="G16" s="41">
        <v>45.948</v>
      </c>
      <c r="H16" s="41">
        <v>49.280999999999999</v>
      </c>
      <c r="I16" s="41">
        <v>41.831129020000006</v>
      </c>
      <c r="J16" s="41">
        <v>58.709000000000003</v>
      </c>
      <c r="K16" s="41">
        <v>51.715000000000003</v>
      </c>
      <c r="L16" s="41">
        <v>89.085999999999999</v>
      </c>
      <c r="M16" s="41">
        <v>79.688999999999993</v>
      </c>
      <c r="N16" s="41">
        <v>92.802999999999997</v>
      </c>
      <c r="O16" s="42">
        <f t="shared" si="0"/>
        <v>712.44412901999999</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24.773233449999999</v>
      </c>
      <c r="D18" s="41">
        <v>31.34105031</v>
      </c>
      <c r="E18" s="41">
        <v>29.9657673</v>
      </c>
      <c r="F18" s="41">
        <v>21.322141640000002</v>
      </c>
      <c r="G18" s="41">
        <v>19.086334910000001</v>
      </c>
      <c r="H18" s="41">
        <v>25.34065975</v>
      </c>
      <c r="I18" s="41">
        <v>34.209404429999999</v>
      </c>
      <c r="J18" s="41">
        <v>30.99157593</v>
      </c>
      <c r="K18" s="41">
        <v>30.206113980000001</v>
      </c>
      <c r="L18" s="41">
        <v>30.342450969999998</v>
      </c>
      <c r="M18" s="41">
        <v>37.277320450000005</v>
      </c>
      <c r="N18" s="41">
        <v>39.102591409999995</v>
      </c>
      <c r="O18" s="42">
        <f t="shared" si="0"/>
        <v>353.95864453000002</v>
      </c>
      <c r="P18" s="12"/>
      <c r="Q18" s="13"/>
    </row>
    <row r="19" spans="2:17" s="14" customFormat="1" ht="20.25" customHeight="1" x14ac:dyDescent="0.25">
      <c r="B19" s="40" t="s">
        <v>25</v>
      </c>
      <c r="C19" s="41">
        <v>329.89066700000001</v>
      </c>
      <c r="D19" s="41">
        <v>356.18705299999999</v>
      </c>
      <c r="E19" s="41">
        <v>342.51788499999998</v>
      </c>
      <c r="F19" s="41">
        <v>137.598726</v>
      </c>
      <c r="G19" s="41">
        <v>237.47517300000001</v>
      </c>
      <c r="H19" s="41">
        <v>356.414626</v>
      </c>
      <c r="I19" s="41">
        <v>382.50113399999998</v>
      </c>
      <c r="J19" s="41">
        <v>533.23406199999999</v>
      </c>
      <c r="K19" s="41">
        <v>411.30270000000002</v>
      </c>
      <c r="L19" s="41">
        <v>466.05521299999998</v>
      </c>
      <c r="M19" s="41">
        <v>504.13533100000001</v>
      </c>
      <c r="N19" s="41">
        <v>491.89661999999998</v>
      </c>
      <c r="O19" s="42">
        <f t="shared" si="0"/>
        <v>4549.2091899999996</v>
      </c>
      <c r="P19" s="12"/>
      <c r="Q19" s="13"/>
    </row>
    <row r="20" spans="2:17" s="14" customFormat="1" ht="20.25" customHeight="1" x14ac:dyDescent="0.25">
      <c r="B20" s="40" t="s">
        <v>26</v>
      </c>
      <c r="C20" s="41">
        <v>96.004293150000009</v>
      </c>
      <c r="D20" s="41">
        <v>96.148906159999996</v>
      </c>
      <c r="E20" s="41">
        <v>94.283006499999999</v>
      </c>
      <c r="F20" s="41">
        <v>38.165579279999996</v>
      </c>
      <c r="G20" s="41">
        <v>68.86440404999999</v>
      </c>
      <c r="H20" s="41">
        <v>117.36910198999999</v>
      </c>
      <c r="I20" s="41">
        <v>116.09580687999998</v>
      </c>
      <c r="J20" s="41">
        <v>155.44773899</v>
      </c>
      <c r="K20" s="41">
        <v>156.92752227000003</v>
      </c>
      <c r="L20" s="41">
        <v>193.12351784000001</v>
      </c>
      <c r="M20" s="41">
        <v>162.49908099999999</v>
      </c>
      <c r="N20" s="41">
        <v>166.03329318000002</v>
      </c>
      <c r="O20" s="42">
        <f t="shared" si="0"/>
        <v>1460.96225129</v>
      </c>
      <c r="P20" s="15"/>
      <c r="Q20" s="13"/>
    </row>
    <row r="21" spans="2:17" s="14" customFormat="1" ht="20.25" customHeight="1" x14ac:dyDescent="0.25">
      <c r="B21" s="40" t="s">
        <v>27</v>
      </c>
      <c r="C21" s="41">
        <v>188.63972519999999</v>
      </c>
      <c r="D21" s="41">
        <v>267.82096956999999</v>
      </c>
      <c r="E21" s="41">
        <v>113.07669270000001</v>
      </c>
      <c r="F21" s="41">
        <v>228.99643675999999</v>
      </c>
      <c r="G21" s="41">
        <v>91.878943019999994</v>
      </c>
      <c r="H21" s="41">
        <v>240.65265269</v>
      </c>
      <c r="I21" s="41">
        <v>156.31429359999998</v>
      </c>
      <c r="J21" s="41">
        <v>160.84891161000002</v>
      </c>
      <c r="K21" s="41">
        <v>191.40651880000001</v>
      </c>
      <c r="L21" s="41">
        <v>191.64529887999998</v>
      </c>
      <c r="M21" s="41">
        <v>192.35261249000001</v>
      </c>
      <c r="N21" s="41">
        <v>188.87648972</v>
      </c>
      <c r="O21" s="42">
        <f t="shared" si="0"/>
        <v>2212.5095450399995</v>
      </c>
      <c r="P21" s="15"/>
      <c r="Q21" s="13"/>
    </row>
    <row r="22" spans="2:17" s="14" customFormat="1" ht="20.25" customHeight="1" x14ac:dyDescent="0.25">
      <c r="B22" s="40" t="s">
        <v>28</v>
      </c>
      <c r="C22" s="41">
        <v>81.705144239999996</v>
      </c>
      <c r="D22" s="41">
        <v>88.348248519999999</v>
      </c>
      <c r="E22" s="41">
        <v>71.982004469999993</v>
      </c>
      <c r="F22" s="41">
        <v>47.657966369999997</v>
      </c>
      <c r="G22" s="41">
        <v>29.05612146</v>
      </c>
      <c r="H22" s="41">
        <v>49.327598549999998</v>
      </c>
      <c r="I22" s="41">
        <v>78.595537780000001</v>
      </c>
      <c r="J22" s="41">
        <v>86.983526949999998</v>
      </c>
      <c r="K22" s="41">
        <v>97.330361879999998</v>
      </c>
      <c r="L22" s="41">
        <v>109.61228368</v>
      </c>
      <c r="M22" s="41">
        <v>113.18359190999999</v>
      </c>
      <c r="N22" s="41">
        <v>114.06073740000001</v>
      </c>
      <c r="O22" s="42">
        <f t="shared" si="0"/>
        <v>967.84312321000016</v>
      </c>
      <c r="P22" s="15"/>
      <c r="Q22" s="13"/>
    </row>
    <row r="23" spans="2:17" s="14" customFormat="1" ht="20.25" customHeight="1" x14ac:dyDescent="0.25">
      <c r="B23" s="40" t="s">
        <v>29</v>
      </c>
      <c r="C23" s="41">
        <v>179.19034288</v>
      </c>
      <c r="D23" s="41">
        <v>110.65532545000001</v>
      </c>
      <c r="E23" s="41">
        <v>119.62812371</v>
      </c>
      <c r="F23" s="41">
        <v>69.627430379999993</v>
      </c>
      <c r="G23" s="41">
        <v>103.01728843000001</v>
      </c>
      <c r="H23" s="41">
        <v>154.32218639999999</v>
      </c>
      <c r="I23" s="41">
        <v>165.42367503999998</v>
      </c>
      <c r="J23" s="41">
        <v>207.83765795000002</v>
      </c>
      <c r="K23" s="41">
        <v>144.44463812000001</v>
      </c>
      <c r="L23" s="41">
        <v>176.81425165000002</v>
      </c>
      <c r="M23" s="41">
        <v>249.15047296</v>
      </c>
      <c r="N23" s="41">
        <v>228.49219430000002</v>
      </c>
      <c r="O23" s="42">
        <f t="shared" si="0"/>
        <v>1908.6035872699999</v>
      </c>
      <c r="P23" s="15"/>
      <c r="Q23" s="13"/>
    </row>
    <row r="24" spans="2:17" s="14" customFormat="1" ht="20.25" customHeight="1" x14ac:dyDescent="0.25">
      <c r="B24" s="40" t="s">
        <v>30</v>
      </c>
      <c r="C24" s="41">
        <v>62.723993999999998</v>
      </c>
      <c r="D24" s="41">
        <v>59.232990000000001</v>
      </c>
      <c r="E24" s="41">
        <v>53.654094000000001</v>
      </c>
      <c r="F24" s="41">
        <v>44.254413999999997</v>
      </c>
      <c r="G24" s="41">
        <v>48.014257000000001</v>
      </c>
      <c r="H24" s="41">
        <v>61.729562000000001</v>
      </c>
      <c r="I24" s="41">
        <v>57.241047999999999</v>
      </c>
      <c r="J24" s="41">
        <v>64.317009999999996</v>
      </c>
      <c r="K24" s="41">
        <v>62.234368000000003</v>
      </c>
      <c r="L24" s="41">
        <v>66.929137999999995</v>
      </c>
      <c r="M24" s="41">
        <v>69.630452000000005</v>
      </c>
      <c r="N24" s="41">
        <v>82.206441999999996</v>
      </c>
      <c r="O24" s="42">
        <f t="shared" si="0"/>
        <v>732.16776899999991</v>
      </c>
      <c r="P24" s="15"/>
      <c r="Q24" s="13"/>
    </row>
    <row r="25" spans="2:17" s="14" customFormat="1" ht="20.25" customHeight="1" x14ac:dyDescent="0.25">
      <c r="B25" s="40" t="s">
        <v>31</v>
      </c>
      <c r="C25" s="41">
        <v>73.008956859999998</v>
      </c>
      <c r="D25" s="41">
        <v>67.646413370000005</v>
      </c>
      <c r="E25" s="41">
        <v>57.093945079999997</v>
      </c>
      <c r="F25" s="41">
        <v>43.798024210000001</v>
      </c>
      <c r="G25" s="41">
        <v>41.014795090000007</v>
      </c>
      <c r="H25" s="41">
        <v>54.26606786</v>
      </c>
      <c r="I25" s="41">
        <v>66.085746409999999</v>
      </c>
      <c r="J25" s="41">
        <v>75.723668719999992</v>
      </c>
      <c r="K25" s="41">
        <v>70.56976521</v>
      </c>
      <c r="L25" s="41">
        <v>69.946151510000007</v>
      </c>
      <c r="M25" s="41">
        <v>64.087750569999997</v>
      </c>
      <c r="N25" s="41">
        <v>91.542065739999998</v>
      </c>
      <c r="O25" s="42">
        <f t="shared" si="0"/>
        <v>774.78335063000009</v>
      </c>
      <c r="P25" s="15"/>
      <c r="Q25" s="13"/>
    </row>
    <row r="26" spans="2:17" s="14" customFormat="1" ht="20.25" customHeight="1" x14ac:dyDescent="0.25">
      <c r="B26" s="40" t="s">
        <v>32</v>
      </c>
      <c r="C26" s="41">
        <v>65.196529409999997</v>
      </c>
      <c r="D26" s="41">
        <v>67.611160549999994</v>
      </c>
      <c r="E26" s="41">
        <v>63.205543979999995</v>
      </c>
      <c r="F26" s="41">
        <v>31.57528099</v>
      </c>
      <c r="G26" s="41">
        <v>40.086563549999994</v>
      </c>
      <c r="H26" s="41">
        <v>53.601293460000001</v>
      </c>
      <c r="I26" s="41">
        <v>59.597300679999996</v>
      </c>
      <c r="J26" s="41">
        <v>85.153869069999999</v>
      </c>
      <c r="K26" s="41">
        <v>50.993402619999998</v>
      </c>
      <c r="L26" s="41">
        <v>92.181681730000008</v>
      </c>
      <c r="M26" s="41">
        <v>89.456594980000006</v>
      </c>
      <c r="N26" s="41">
        <v>90.813983950000008</v>
      </c>
      <c r="O26" s="42">
        <f t="shared" si="0"/>
        <v>789.47320496999998</v>
      </c>
      <c r="P26" s="15"/>
      <c r="Q26" s="13"/>
    </row>
    <row r="27" spans="2:17" s="14" customFormat="1" ht="20.25" customHeight="1" x14ac:dyDescent="0.25">
      <c r="B27" s="40" t="s">
        <v>33</v>
      </c>
      <c r="C27" s="41">
        <v>612.45000000000005</v>
      </c>
      <c r="D27" s="41">
        <v>599.79</v>
      </c>
      <c r="E27" s="41">
        <v>500.19</v>
      </c>
      <c r="F27" s="41">
        <v>333.77</v>
      </c>
      <c r="G27" s="41">
        <v>387.76</v>
      </c>
      <c r="H27" s="41">
        <v>597.29</v>
      </c>
      <c r="I27" s="41">
        <v>701.31</v>
      </c>
      <c r="J27" s="41">
        <v>715.26</v>
      </c>
      <c r="K27" s="41">
        <v>784.29</v>
      </c>
      <c r="L27" s="41">
        <v>720.82</v>
      </c>
      <c r="M27" s="41">
        <v>846.04</v>
      </c>
      <c r="N27" s="41">
        <v>844.3</v>
      </c>
      <c r="O27" s="42">
        <f t="shared" si="0"/>
        <v>7643.2699999999995</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189.70711700000001</v>
      </c>
      <c r="D29" s="41">
        <v>163.51719585000001</v>
      </c>
      <c r="E29" s="41">
        <v>146.84871988</v>
      </c>
      <c r="F29" s="41">
        <v>124.577232</v>
      </c>
      <c r="G29" s="41">
        <v>116.803219</v>
      </c>
      <c r="H29" s="41">
        <v>152.30550500000001</v>
      </c>
      <c r="I29" s="41">
        <v>195.68208999999999</v>
      </c>
      <c r="J29" s="41">
        <v>213.37160800000001</v>
      </c>
      <c r="K29" s="41">
        <v>214.53896399999999</v>
      </c>
      <c r="L29" s="41">
        <v>242.02858900000001</v>
      </c>
      <c r="M29" s="41">
        <v>252.32660999999999</v>
      </c>
      <c r="N29" s="41">
        <v>264.49311399999999</v>
      </c>
      <c r="O29" s="42">
        <f t="shared" si="0"/>
        <v>2276.19996373</v>
      </c>
      <c r="P29" s="12"/>
      <c r="Q29" s="13"/>
    </row>
    <row r="30" spans="2:17" s="14" customFormat="1" ht="20.25" customHeight="1" x14ac:dyDescent="0.25">
      <c r="B30" s="40" t="s">
        <v>36</v>
      </c>
      <c r="C30" s="41">
        <v>34.173025609999996</v>
      </c>
      <c r="D30" s="41">
        <v>33.043812670000001</v>
      </c>
      <c r="E30" s="41">
        <v>38.569412219999997</v>
      </c>
      <c r="F30" s="41">
        <v>19.628833449999998</v>
      </c>
      <c r="G30" s="41">
        <v>26.818321730000001</v>
      </c>
      <c r="H30" s="41">
        <v>33.170925910000001</v>
      </c>
      <c r="I30" s="41">
        <v>34.941072549999994</v>
      </c>
      <c r="J30" s="41">
        <v>44.778762239999999</v>
      </c>
      <c r="K30" s="41">
        <v>31.794263059999999</v>
      </c>
      <c r="L30" s="41">
        <v>53.007145450000003</v>
      </c>
      <c r="M30" s="41">
        <v>46.056077389999999</v>
      </c>
      <c r="N30" s="41">
        <v>39.434785009999999</v>
      </c>
      <c r="O30" s="42">
        <f t="shared" si="0"/>
        <v>435.41643728999998</v>
      </c>
      <c r="P30" s="12"/>
      <c r="Q30" s="13"/>
    </row>
    <row r="31" spans="2:17" s="14" customFormat="1" ht="20.25" customHeight="1" x14ac:dyDescent="0.25">
      <c r="B31" s="45" t="s">
        <v>37</v>
      </c>
      <c r="C31" s="46">
        <v>1820.5975421400001</v>
      </c>
      <c r="D31" s="46">
        <v>1656.33107081</v>
      </c>
      <c r="E31" s="46">
        <v>1352.6077406899999</v>
      </c>
      <c r="F31" s="46">
        <v>1171.8</v>
      </c>
      <c r="G31" s="46">
        <v>834.31619053000009</v>
      </c>
      <c r="H31" s="46">
        <v>1216.97519018</v>
      </c>
      <c r="I31" s="46">
        <v>1588.8</v>
      </c>
      <c r="J31" s="46">
        <v>1741.1</v>
      </c>
      <c r="K31" s="46">
        <v>1832.5</v>
      </c>
      <c r="L31" s="46">
        <v>2195.3000000000002</v>
      </c>
      <c r="M31" s="46">
        <v>2424.9</v>
      </c>
      <c r="N31" s="46">
        <v>2702.7</v>
      </c>
      <c r="O31" s="47">
        <f t="shared" si="0"/>
        <v>20537.927734350003</v>
      </c>
      <c r="P31" s="12"/>
      <c r="Q31" s="13"/>
    </row>
    <row r="32" spans="2:17" ht="22.5" customHeight="1" x14ac:dyDescent="0.25">
      <c r="B32" s="43" t="s">
        <v>13</v>
      </c>
      <c r="C32" s="44">
        <f>SUM(C8:C31)</f>
        <v>8613.7324024799964</v>
      </c>
      <c r="D32" s="44">
        <f t="shared" ref="D32:O32" si="1">SUM(D8:D31)</f>
        <v>7730.461633240001</v>
      </c>
      <c r="E32" s="44">
        <f t="shared" si="1"/>
        <v>6964.3802384200008</v>
      </c>
      <c r="F32" s="44">
        <f t="shared" si="1"/>
        <v>5125.5872625800012</v>
      </c>
      <c r="G32" s="44">
        <f t="shared" si="1"/>
        <v>4848.0340082999992</v>
      </c>
      <c r="H32" s="44">
        <f t="shared" si="1"/>
        <v>6875.9978014799999</v>
      </c>
      <c r="I32" s="44">
        <f t="shared" si="1"/>
        <v>7874.6974392400016</v>
      </c>
      <c r="J32" s="44">
        <f t="shared" si="1"/>
        <v>9274.6550794600025</v>
      </c>
      <c r="K32" s="44">
        <f t="shared" si="1"/>
        <v>9436.2487012099991</v>
      </c>
      <c r="L32" s="44">
        <f t="shared" si="1"/>
        <v>10521.29871055</v>
      </c>
      <c r="M32" s="44">
        <f t="shared" si="1"/>
        <v>11607.77243248</v>
      </c>
      <c r="N32" s="44">
        <f t="shared" si="1"/>
        <v>11672.674636650001</v>
      </c>
      <c r="O32" s="44">
        <f t="shared" si="1"/>
        <v>100545.54034609</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Q48"/>
  <sheetViews>
    <sheetView showGridLines="0" topLeftCell="A16" zoomScale="80" workbookViewId="0">
      <selection activeCell="C11" sqref="C11:N1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40</v>
      </c>
      <c r="C2" s="80"/>
      <c r="D2" s="80"/>
      <c r="E2" s="80"/>
      <c r="F2" s="80"/>
      <c r="G2" s="80"/>
      <c r="H2" s="80"/>
      <c r="I2" s="80"/>
      <c r="J2" s="80"/>
      <c r="K2" s="80"/>
      <c r="L2" s="80"/>
      <c r="M2" s="80"/>
      <c r="N2" s="80"/>
      <c r="O2" s="80"/>
    </row>
    <row r="3" spans="2:17" ht="20.25" customHeight="1" x14ac:dyDescent="0.25">
      <c r="B3" s="81">
        <v>2020</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56</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965.88422606000006</v>
      </c>
      <c r="D8" s="38">
        <v>1760.5898409399999</v>
      </c>
      <c r="E8" s="38">
        <v>7290.7641259800002</v>
      </c>
      <c r="F8" s="38">
        <v>957.53739340000016</v>
      </c>
      <c r="G8" s="38">
        <v>4211.0254049600007</v>
      </c>
      <c r="H8" s="38">
        <v>1635.5331289800001</v>
      </c>
      <c r="I8" s="38">
        <v>4727.3419812700013</v>
      </c>
      <c r="J8" s="38">
        <v>1438.7232148600001</v>
      </c>
      <c r="K8" s="38">
        <v>5160.7624850199982</v>
      </c>
      <c r="L8" s="38">
        <v>1998.3780018500001</v>
      </c>
      <c r="M8" s="38">
        <v>5193.6189999999997</v>
      </c>
      <c r="N8" s="38">
        <v>2312.3609999999999</v>
      </c>
      <c r="O8" s="39">
        <f>SUM(C8:N8)</f>
        <v>37652.519803319999</v>
      </c>
      <c r="P8" s="9"/>
      <c r="Q8" s="10"/>
    </row>
    <row r="9" spans="2:17" s="14" customFormat="1" ht="20.25" customHeight="1" x14ac:dyDescent="0.25">
      <c r="B9" s="40" t="s">
        <v>15</v>
      </c>
      <c r="C9" s="41">
        <v>27.371327489999999</v>
      </c>
      <c r="D9" s="41">
        <v>41.858506230000003</v>
      </c>
      <c r="E9" s="41">
        <v>58.385449460000004</v>
      </c>
      <c r="F9" s="41">
        <v>28.57456668</v>
      </c>
      <c r="G9" s="41">
        <v>42.08240404</v>
      </c>
      <c r="H9" s="41">
        <v>54.01354448</v>
      </c>
      <c r="I9" s="41">
        <v>48.257308159999994</v>
      </c>
      <c r="J9" s="41">
        <v>28.888297850000001</v>
      </c>
      <c r="K9" s="41">
        <v>32.136034240000001</v>
      </c>
      <c r="L9" s="41">
        <v>28.4233683</v>
      </c>
      <c r="M9" s="41">
        <v>25.256532960000001</v>
      </c>
      <c r="N9" s="41">
        <v>22.510653340000001</v>
      </c>
      <c r="O9" s="42">
        <f t="shared" ref="O9:O31" si="0">SUM(C9:N9)</f>
        <v>437.75799323000001</v>
      </c>
      <c r="P9" s="12"/>
      <c r="Q9" s="13"/>
    </row>
    <row r="10" spans="2:17" s="14" customFormat="1" ht="20.25" customHeight="1" x14ac:dyDescent="0.25">
      <c r="B10" s="40" t="s">
        <v>16</v>
      </c>
      <c r="C10" s="41">
        <v>437.5</v>
      </c>
      <c r="D10" s="41">
        <v>716.9</v>
      </c>
      <c r="E10" s="41">
        <v>739.9</v>
      </c>
      <c r="F10" s="41">
        <v>332.8</v>
      </c>
      <c r="G10" s="41">
        <v>275.60000000000002</v>
      </c>
      <c r="H10" s="41">
        <v>301.8</v>
      </c>
      <c r="I10" s="41">
        <v>331</v>
      </c>
      <c r="J10" s="41">
        <v>331.75187299999999</v>
      </c>
      <c r="K10" s="41">
        <v>360</v>
      </c>
      <c r="L10" s="41">
        <v>316.89999999999998</v>
      </c>
      <c r="M10" s="41">
        <v>313</v>
      </c>
      <c r="N10" s="41">
        <v>350</v>
      </c>
      <c r="O10" s="42">
        <f t="shared" si="0"/>
        <v>4807.1518730000007</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0</v>
      </c>
      <c r="D12" s="41">
        <v>0</v>
      </c>
      <c r="E12" s="41">
        <v>0</v>
      </c>
      <c r="F12" s="41">
        <v>0</v>
      </c>
      <c r="G12" s="41">
        <v>0</v>
      </c>
      <c r="H12" s="41">
        <v>0</v>
      </c>
      <c r="I12" s="41">
        <v>0</v>
      </c>
      <c r="J12" s="41">
        <v>0</v>
      </c>
      <c r="K12" s="41">
        <v>0</v>
      </c>
      <c r="L12" s="41">
        <v>0</v>
      </c>
      <c r="M12" s="41">
        <v>0</v>
      </c>
      <c r="N12" s="41">
        <v>0</v>
      </c>
      <c r="O12" s="42">
        <f t="shared" si="0"/>
        <v>0</v>
      </c>
      <c r="P12" s="12"/>
      <c r="Q12" s="13"/>
    </row>
    <row r="13" spans="2:17" s="14" customFormat="1" ht="20.25" customHeight="1" x14ac:dyDescent="0.25">
      <c r="B13" s="40" t="s">
        <v>19</v>
      </c>
      <c r="C13" s="41">
        <v>0</v>
      </c>
      <c r="D13" s="41">
        <v>0</v>
      </c>
      <c r="E13" s="41">
        <v>0</v>
      </c>
      <c r="F13" s="41">
        <v>0</v>
      </c>
      <c r="G13" s="41">
        <v>0</v>
      </c>
      <c r="H13" s="41">
        <v>0</v>
      </c>
      <c r="I13" s="41">
        <v>0</v>
      </c>
      <c r="J13" s="41">
        <v>0</v>
      </c>
      <c r="K13" s="41">
        <v>0</v>
      </c>
      <c r="L13" s="41">
        <v>0</v>
      </c>
      <c r="M13" s="41">
        <v>0</v>
      </c>
      <c r="N13" s="41">
        <v>0</v>
      </c>
      <c r="O13" s="42">
        <f t="shared" si="0"/>
        <v>0</v>
      </c>
      <c r="P13" s="12"/>
      <c r="Q13" s="13"/>
    </row>
    <row r="14" spans="2:17" s="14" customFormat="1" ht="20.25" customHeight="1" x14ac:dyDescent="0.25">
      <c r="B14" s="40" t="s">
        <v>20</v>
      </c>
      <c r="C14" s="41">
        <v>72.247743</v>
      </c>
      <c r="D14" s="41">
        <v>47.504002</v>
      </c>
      <c r="E14" s="41">
        <v>892.62888499999997</v>
      </c>
      <c r="F14" s="41">
        <v>66.302347999999995</v>
      </c>
      <c r="G14" s="41">
        <v>76.958332999999996</v>
      </c>
      <c r="H14" s="41">
        <v>582.30616699999996</v>
      </c>
      <c r="I14" s="41">
        <v>133.07894300000001</v>
      </c>
      <c r="J14" s="41">
        <v>107.595705</v>
      </c>
      <c r="K14" s="41">
        <v>590.10559599999999</v>
      </c>
      <c r="L14" s="41">
        <v>134.98755299999999</v>
      </c>
      <c r="M14" s="41">
        <v>577.72352799999999</v>
      </c>
      <c r="N14" s="41">
        <v>120.164665</v>
      </c>
      <c r="O14" s="42">
        <f t="shared" si="0"/>
        <v>3401.6034679999998</v>
      </c>
      <c r="P14" s="12"/>
      <c r="Q14" s="13"/>
    </row>
    <row r="15" spans="2:17" s="14" customFormat="1" ht="20.25" customHeight="1" x14ac:dyDescent="0.25">
      <c r="B15" s="40" t="s">
        <v>21</v>
      </c>
      <c r="C15" s="41">
        <v>0</v>
      </c>
      <c r="D15" s="41">
        <v>0</v>
      </c>
      <c r="E15" s="41">
        <v>0</v>
      </c>
      <c r="F15" s="41">
        <v>0</v>
      </c>
      <c r="G15" s="41">
        <v>0</v>
      </c>
      <c r="H15" s="41">
        <v>0</v>
      </c>
      <c r="I15" s="41">
        <v>0</v>
      </c>
      <c r="J15" s="41">
        <v>0</v>
      </c>
      <c r="K15" s="41">
        <v>0</v>
      </c>
      <c r="L15" s="41">
        <v>0</v>
      </c>
      <c r="M15" s="41">
        <v>0</v>
      </c>
      <c r="N15" s="41">
        <v>0</v>
      </c>
      <c r="O15" s="42">
        <f t="shared" si="0"/>
        <v>0</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20.656395719999999</v>
      </c>
      <c r="D18" s="41">
        <v>21.336757260000002</v>
      </c>
      <c r="E18" s="41">
        <v>64.901575739999998</v>
      </c>
      <c r="F18" s="41">
        <v>17.962932780000003</v>
      </c>
      <c r="G18" s="41">
        <v>25.948695000000001</v>
      </c>
      <c r="H18" s="41">
        <v>25.129884059999998</v>
      </c>
      <c r="I18" s="41">
        <v>23.3814119</v>
      </c>
      <c r="J18" s="41">
        <v>17.351879989999997</v>
      </c>
      <c r="K18" s="41">
        <v>22.353527140000001</v>
      </c>
      <c r="L18" s="41">
        <v>20.46730857</v>
      </c>
      <c r="M18" s="41">
        <v>21.225000920000003</v>
      </c>
      <c r="N18" s="41">
        <v>30.935700129999997</v>
      </c>
      <c r="O18" s="42">
        <f t="shared" si="0"/>
        <v>311.65106921</v>
      </c>
      <c r="P18" s="12"/>
      <c r="Q18" s="13"/>
    </row>
    <row r="19" spans="2:17" s="14" customFormat="1" ht="20.25" customHeight="1" x14ac:dyDescent="0.25">
      <c r="B19" s="40" t="s">
        <v>25</v>
      </c>
      <c r="C19" s="41">
        <v>125.229366</v>
      </c>
      <c r="D19" s="41">
        <v>1307.0683710000001</v>
      </c>
      <c r="E19" s="41">
        <v>231.2020627</v>
      </c>
      <c r="F19" s="41">
        <v>326.21896800000002</v>
      </c>
      <c r="G19" s="41">
        <v>204.95553899999999</v>
      </c>
      <c r="H19" s="41">
        <v>460.04450600000001</v>
      </c>
      <c r="I19" s="41">
        <v>246.65692000000001</v>
      </c>
      <c r="J19" s="41">
        <v>448.55684000000002</v>
      </c>
      <c r="K19" s="41">
        <v>205.79193900000001</v>
      </c>
      <c r="L19" s="41">
        <v>187.33727300000001</v>
      </c>
      <c r="M19" s="41">
        <v>169.007251</v>
      </c>
      <c r="N19" s="41">
        <v>318.17577799999998</v>
      </c>
      <c r="O19" s="42">
        <f t="shared" si="0"/>
        <v>4230.244813700001</v>
      </c>
      <c r="P19" s="12"/>
      <c r="Q19" s="13"/>
    </row>
    <row r="20" spans="2:17" s="14" customFormat="1" ht="20.25" customHeight="1" x14ac:dyDescent="0.25">
      <c r="B20" s="40" t="s">
        <v>26</v>
      </c>
      <c r="C20" s="41">
        <v>28.51190136</v>
      </c>
      <c r="D20" s="41">
        <v>52.800609119999997</v>
      </c>
      <c r="E20" s="41">
        <v>19.45251816</v>
      </c>
      <c r="F20" s="41">
        <v>9.7376428000000015</v>
      </c>
      <c r="G20" s="41">
        <v>12.178632970000001</v>
      </c>
      <c r="H20" s="41">
        <v>21.843820809999997</v>
      </c>
      <c r="I20" s="41">
        <v>22.175917699999999</v>
      </c>
      <c r="J20" s="41">
        <v>18.622435550000002</v>
      </c>
      <c r="K20" s="41">
        <v>14.650443320000001</v>
      </c>
      <c r="L20" s="41">
        <v>12.24388355</v>
      </c>
      <c r="M20" s="41">
        <v>9.2850881300000001</v>
      </c>
      <c r="N20" s="41">
        <v>12.0487751</v>
      </c>
      <c r="O20" s="42">
        <f t="shared" si="0"/>
        <v>233.55166857</v>
      </c>
      <c r="P20" s="15"/>
      <c r="Q20" s="13"/>
    </row>
    <row r="21" spans="2:17" s="14" customFormat="1" ht="20.25" customHeight="1" x14ac:dyDescent="0.25">
      <c r="B21" s="40" t="s">
        <v>27</v>
      </c>
      <c r="C21" s="41">
        <v>0</v>
      </c>
      <c r="D21" s="41">
        <v>0</v>
      </c>
      <c r="E21" s="41">
        <v>0</v>
      </c>
      <c r="F21" s="41">
        <v>0</v>
      </c>
      <c r="G21" s="41">
        <v>0</v>
      </c>
      <c r="H21" s="41">
        <v>0</v>
      </c>
      <c r="I21" s="41">
        <v>0</v>
      </c>
      <c r="J21" s="41">
        <v>0</v>
      </c>
      <c r="K21" s="41">
        <v>0</v>
      </c>
      <c r="L21" s="41">
        <v>0</v>
      </c>
      <c r="M21" s="41">
        <v>0</v>
      </c>
      <c r="N21" s="41">
        <v>0</v>
      </c>
      <c r="O21" s="42">
        <f t="shared" si="0"/>
        <v>0</v>
      </c>
      <c r="P21" s="15"/>
      <c r="Q21" s="13"/>
    </row>
    <row r="22" spans="2:17" s="14" customFormat="1" ht="20.25" customHeight="1" x14ac:dyDescent="0.25">
      <c r="B22" s="40" t="s">
        <v>28</v>
      </c>
      <c r="C22" s="41">
        <v>296.45456632999998</v>
      </c>
      <c r="D22" s="41">
        <v>505.09240927999997</v>
      </c>
      <c r="E22" s="41">
        <v>209.22629140000001</v>
      </c>
      <c r="F22" s="41">
        <v>85.642349780000004</v>
      </c>
      <c r="G22" s="41">
        <v>73.597871499999997</v>
      </c>
      <c r="H22" s="41">
        <v>156.04122290999999</v>
      </c>
      <c r="I22" s="41">
        <v>119.32733692000001</v>
      </c>
      <c r="J22" s="41">
        <v>186.05986312000002</v>
      </c>
      <c r="K22" s="41">
        <v>123.17062092</v>
      </c>
      <c r="L22" s="41">
        <v>186.01184244000001</v>
      </c>
      <c r="M22" s="41">
        <v>139.89949288</v>
      </c>
      <c r="N22" s="41">
        <v>214.05522808000001</v>
      </c>
      <c r="O22" s="42">
        <f t="shared" si="0"/>
        <v>2294.5790955599996</v>
      </c>
      <c r="P22" s="15"/>
      <c r="Q22" s="13"/>
    </row>
    <row r="23" spans="2:17" s="14" customFormat="1" ht="20.25" customHeight="1" x14ac:dyDescent="0.25">
      <c r="B23" s="40" t="s">
        <v>29</v>
      </c>
      <c r="C23" s="41">
        <v>0</v>
      </c>
      <c r="D23" s="41">
        <v>0</v>
      </c>
      <c r="E23" s="41">
        <v>0</v>
      </c>
      <c r="F23" s="41">
        <v>0</v>
      </c>
      <c r="G23" s="41">
        <v>0</v>
      </c>
      <c r="H23" s="41">
        <v>0</v>
      </c>
      <c r="I23" s="41">
        <v>0</v>
      </c>
      <c r="J23" s="41">
        <v>0</v>
      </c>
      <c r="K23" s="41">
        <v>0</v>
      </c>
      <c r="L23" s="41">
        <v>0</v>
      </c>
      <c r="M23" s="41">
        <v>0</v>
      </c>
      <c r="N23" s="41">
        <v>0</v>
      </c>
      <c r="O23" s="42">
        <f t="shared" si="0"/>
        <v>0</v>
      </c>
      <c r="P23" s="15"/>
      <c r="Q23" s="13"/>
    </row>
    <row r="24" spans="2:17" s="14" customFormat="1" ht="20.25" customHeight="1" x14ac:dyDescent="0.25">
      <c r="B24" s="40" t="s">
        <v>30</v>
      </c>
      <c r="C24" s="41">
        <v>49.855479930000001</v>
      </c>
      <c r="D24" s="41">
        <v>46.258065999999999</v>
      </c>
      <c r="E24" s="41">
        <v>86.747799000000001</v>
      </c>
      <c r="F24" s="41">
        <v>74.189762999999999</v>
      </c>
      <c r="G24" s="41">
        <v>178.196639</v>
      </c>
      <c r="H24" s="41">
        <v>98.690225999999996</v>
      </c>
      <c r="I24" s="41">
        <v>101.249802</v>
      </c>
      <c r="J24" s="41">
        <v>91.091853</v>
      </c>
      <c r="K24" s="41">
        <v>78.706755999999999</v>
      </c>
      <c r="L24" s="41">
        <v>87.065928999999997</v>
      </c>
      <c r="M24" s="41">
        <v>80.998394000000005</v>
      </c>
      <c r="N24" s="41">
        <v>84.212762999999995</v>
      </c>
      <c r="O24" s="42">
        <f t="shared" si="0"/>
        <v>1057.2634699300002</v>
      </c>
      <c r="P24" s="15"/>
      <c r="Q24" s="13"/>
    </row>
    <row r="25" spans="2:17" s="14" customFormat="1" ht="20.25" customHeight="1" x14ac:dyDescent="0.25">
      <c r="B25" s="40" t="s">
        <v>31</v>
      </c>
      <c r="C25" s="41">
        <v>46.339932220000001</v>
      </c>
      <c r="D25" s="41">
        <v>38.852986000000001</v>
      </c>
      <c r="E25" s="41">
        <v>57.346832479999996</v>
      </c>
      <c r="F25" s="41">
        <v>27.975481649999999</v>
      </c>
      <c r="G25" s="41">
        <v>39.690767940000001</v>
      </c>
      <c r="H25" s="41">
        <v>156.01106078000001</v>
      </c>
      <c r="I25" s="41">
        <v>119.53208658</v>
      </c>
      <c r="J25" s="41">
        <v>113.44158768999999</v>
      </c>
      <c r="K25" s="41">
        <v>53.278420200000006</v>
      </c>
      <c r="L25" s="41">
        <v>108.50483991</v>
      </c>
      <c r="M25" s="41">
        <v>58.525202920000005</v>
      </c>
      <c r="N25" s="41">
        <v>127.0532017</v>
      </c>
      <c r="O25" s="42">
        <f t="shared" si="0"/>
        <v>946.55240006999998</v>
      </c>
      <c r="P25" s="15"/>
      <c r="Q25" s="13"/>
    </row>
    <row r="26" spans="2:17" s="14" customFormat="1" ht="20.25" customHeight="1" x14ac:dyDescent="0.25">
      <c r="B26" s="40" t="s">
        <v>32</v>
      </c>
      <c r="C26" s="41">
        <v>0</v>
      </c>
      <c r="D26" s="41">
        <v>0</v>
      </c>
      <c r="E26" s="41">
        <v>0</v>
      </c>
      <c r="F26" s="41">
        <v>0</v>
      </c>
      <c r="G26" s="41">
        <v>0</v>
      </c>
      <c r="H26" s="41">
        <v>0</v>
      </c>
      <c r="I26" s="41">
        <v>0</v>
      </c>
      <c r="J26" s="41">
        <v>0</v>
      </c>
      <c r="K26" s="41">
        <v>0</v>
      </c>
      <c r="L26" s="41">
        <v>0</v>
      </c>
      <c r="M26" s="41">
        <v>0</v>
      </c>
      <c r="N26" s="41">
        <v>0</v>
      </c>
      <c r="O26" s="42">
        <f t="shared" si="0"/>
        <v>0</v>
      </c>
      <c r="P26" s="15"/>
      <c r="Q26" s="13"/>
    </row>
    <row r="27" spans="2:17" s="14" customFormat="1" ht="20.25" customHeight="1" x14ac:dyDescent="0.25">
      <c r="B27" s="40" t="s">
        <v>33</v>
      </c>
      <c r="C27" s="41">
        <v>9.19</v>
      </c>
      <c r="D27" s="41">
        <v>100.74</v>
      </c>
      <c r="E27" s="41">
        <v>23.18</v>
      </c>
      <c r="F27" s="41">
        <v>59.37</v>
      </c>
      <c r="G27" s="41">
        <v>30.49</v>
      </c>
      <c r="H27" s="41">
        <v>82.68</v>
      </c>
      <c r="I27" s="41">
        <v>35.06</v>
      </c>
      <c r="J27" s="41">
        <v>32.909999999999997</v>
      </c>
      <c r="K27" s="41">
        <v>80.58</v>
      </c>
      <c r="L27" s="41">
        <v>31.72</v>
      </c>
      <c r="M27" s="41">
        <v>78.02</v>
      </c>
      <c r="N27" s="41">
        <v>55.19</v>
      </c>
      <c r="O27" s="42">
        <f t="shared" si="0"/>
        <v>619.12999999999988</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180.60629299999999</v>
      </c>
      <c r="D29" s="41">
        <v>105.02231712299999</v>
      </c>
      <c r="E29" s="41">
        <v>80.725846630000007</v>
      </c>
      <c r="F29" s="41">
        <v>61.211604999999999</v>
      </c>
      <c r="G29" s="41">
        <v>85.328721999999999</v>
      </c>
      <c r="H29" s="41">
        <v>108.522792</v>
      </c>
      <c r="I29" s="41">
        <v>135.42038299999999</v>
      </c>
      <c r="J29" s="41">
        <v>129.70320699999999</v>
      </c>
      <c r="K29" s="41">
        <v>132.58060800000001</v>
      </c>
      <c r="L29" s="41">
        <v>135.32726700000001</v>
      </c>
      <c r="M29" s="41">
        <v>139.48077599999999</v>
      </c>
      <c r="N29" s="41">
        <v>428.36579899999998</v>
      </c>
      <c r="O29" s="42">
        <f t="shared" si="0"/>
        <v>1722.295615753</v>
      </c>
      <c r="P29" s="12"/>
      <c r="Q29" s="13"/>
    </row>
    <row r="30" spans="2:17" s="14" customFormat="1" ht="20.25" customHeight="1" x14ac:dyDescent="0.25">
      <c r="B30" s="40" t="s">
        <v>36</v>
      </c>
      <c r="C30" s="41">
        <v>0</v>
      </c>
      <c r="D30" s="41">
        <v>0</v>
      </c>
      <c r="E30" s="41">
        <v>0</v>
      </c>
      <c r="F30" s="41">
        <v>0</v>
      </c>
      <c r="G30" s="41">
        <v>0</v>
      </c>
      <c r="H30" s="41">
        <v>0</v>
      </c>
      <c r="I30" s="41">
        <v>0</v>
      </c>
      <c r="J30" s="41">
        <v>0</v>
      </c>
      <c r="K30" s="41">
        <v>0</v>
      </c>
      <c r="L30" s="41">
        <v>0</v>
      </c>
      <c r="M30" s="41">
        <v>0</v>
      </c>
      <c r="N30" s="41">
        <v>0</v>
      </c>
      <c r="O30" s="42">
        <f t="shared" si="0"/>
        <v>0</v>
      </c>
      <c r="P30" s="12"/>
      <c r="Q30" s="13"/>
    </row>
    <row r="31" spans="2:17" s="14" customFormat="1" ht="20.25" customHeight="1" x14ac:dyDescent="0.25">
      <c r="B31" s="45" t="s">
        <v>37</v>
      </c>
      <c r="C31" s="46">
        <v>1195.1521442600003</v>
      </c>
      <c r="D31" s="46">
        <v>2408.8845727599996</v>
      </c>
      <c r="E31" s="46">
        <v>447.45459611000001</v>
      </c>
      <c r="F31" s="46">
        <v>1354.9</v>
      </c>
      <c r="G31" s="46">
        <v>457.7</v>
      </c>
      <c r="H31" s="46">
        <v>1898.25350123</v>
      </c>
      <c r="I31" s="46">
        <v>625.9</v>
      </c>
      <c r="J31" s="46">
        <v>1943.9</v>
      </c>
      <c r="K31" s="46">
        <v>774.9</v>
      </c>
      <c r="L31" s="46">
        <v>2149.5</v>
      </c>
      <c r="M31" s="46">
        <v>742.1</v>
      </c>
      <c r="N31" s="46">
        <v>2179.6</v>
      </c>
      <c r="O31" s="47">
        <f t="shared" si="0"/>
        <v>16178.24481436</v>
      </c>
      <c r="P31" s="12"/>
      <c r="Q31" s="13"/>
    </row>
    <row r="32" spans="2:17" ht="22.5" customHeight="1" x14ac:dyDescent="0.25">
      <c r="B32" s="43" t="s">
        <v>13</v>
      </c>
      <c r="C32" s="44">
        <f>SUM(C8:C31)</f>
        <v>3454.9993753700001</v>
      </c>
      <c r="D32" s="44">
        <f t="shared" ref="D32:O32" si="1">SUM(D8:D31)</f>
        <v>7152.9084377130002</v>
      </c>
      <c r="E32" s="44">
        <f t="shared" si="1"/>
        <v>10201.915982660001</v>
      </c>
      <c r="F32" s="44">
        <f t="shared" si="1"/>
        <v>3402.4230510899997</v>
      </c>
      <c r="G32" s="44">
        <f t="shared" si="1"/>
        <v>5713.7530094100002</v>
      </c>
      <c r="H32" s="44">
        <f t="shared" si="1"/>
        <v>5580.8698542500006</v>
      </c>
      <c r="I32" s="44">
        <f t="shared" si="1"/>
        <v>6668.3820905300026</v>
      </c>
      <c r="J32" s="44">
        <f t="shared" si="1"/>
        <v>4888.5967570599996</v>
      </c>
      <c r="K32" s="44">
        <f t="shared" si="1"/>
        <v>7629.0164298399977</v>
      </c>
      <c r="L32" s="44">
        <f t="shared" si="1"/>
        <v>5396.86726662</v>
      </c>
      <c r="M32" s="44">
        <f t="shared" si="1"/>
        <v>7548.1402668100009</v>
      </c>
      <c r="N32" s="44">
        <f t="shared" si="1"/>
        <v>6254.6735633499993</v>
      </c>
      <c r="O32" s="44">
        <f t="shared" si="1"/>
        <v>73892.546084703004</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Q48"/>
  <sheetViews>
    <sheetView showGridLines="0" topLeftCell="A19" zoomScale="80" workbookViewId="0">
      <selection activeCell="C11" sqref="C11:N11"/>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3.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41</v>
      </c>
      <c r="C2" s="80"/>
      <c r="D2" s="80"/>
      <c r="E2" s="80"/>
      <c r="F2" s="80"/>
      <c r="G2" s="80"/>
      <c r="H2" s="80"/>
      <c r="I2" s="80"/>
      <c r="J2" s="80"/>
      <c r="K2" s="80"/>
      <c r="L2" s="80"/>
      <c r="M2" s="80"/>
      <c r="N2" s="80"/>
      <c r="O2" s="80"/>
    </row>
    <row r="3" spans="2:17" ht="20.25" customHeight="1" x14ac:dyDescent="0.25">
      <c r="B3" s="81">
        <v>2020</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56</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v>1234.8808932200047</v>
      </c>
      <c r="D8" s="38">
        <v>1104.9145382499953</v>
      </c>
      <c r="E8" s="38">
        <v>1116.8163521700017</v>
      </c>
      <c r="F8" s="38">
        <v>525.06478172999891</v>
      </c>
      <c r="G8" s="38">
        <v>553.25365507999732</v>
      </c>
      <c r="H8" s="38">
        <v>781.47633385999859</v>
      </c>
      <c r="I8" s="38">
        <v>593.90342549000025</v>
      </c>
      <c r="J8" s="38">
        <v>761.96791739000287</v>
      </c>
      <c r="K8" s="38">
        <v>752.65307943999846</v>
      </c>
      <c r="L8" s="38">
        <v>997.39148934000059</v>
      </c>
      <c r="M8" s="38">
        <v>1425.133</v>
      </c>
      <c r="N8" s="38">
        <v>1666.0809999999999</v>
      </c>
      <c r="O8" s="39">
        <f>SUM(C8:N8)</f>
        <v>11513.536465969999</v>
      </c>
      <c r="P8" s="9"/>
      <c r="Q8" s="10"/>
    </row>
    <row r="9" spans="2:17" s="14" customFormat="1" ht="20.25" customHeight="1" x14ac:dyDescent="0.25">
      <c r="B9" s="40" t="s">
        <v>15</v>
      </c>
      <c r="C9" s="41">
        <v>0</v>
      </c>
      <c r="D9" s="41">
        <v>0</v>
      </c>
      <c r="E9" s="41">
        <v>0</v>
      </c>
      <c r="F9" s="41">
        <v>0</v>
      </c>
      <c r="G9" s="41">
        <v>0</v>
      </c>
      <c r="H9" s="41">
        <v>0</v>
      </c>
      <c r="I9" s="41">
        <v>0</v>
      </c>
      <c r="J9" s="41">
        <v>0</v>
      </c>
      <c r="K9" s="41">
        <v>0</v>
      </c>
      <c r="L9" s="41">
        <v>0</v>
      </c>
      <c r="M9" s="41">
        <v>0</v>
      </c>
      <c r="N9" s="41">
        <v>0</v>
      </c>
      <c r="O9" s="42">
        <f t="shared" ref="O9:O31" si="0">SUM(C9:N9)</f>
        <v>0</v>
      </c>
      <c r="P9" s="12"/>
      <c r="Q9" s="13"/>
    </row>
    <row r="10" spans="2:17" s="14" customFormat="1" ht="20.25" customHeight="1" x14ac:dyDescent="0.25">
      <c r="B10" s="40" t="s">
        <v>16</v>
      </c>
      <c r="C10" s="41">
        <v>0</v>
      </c>
      <c r="D10" s="41">
        <v>0</v>
      </c>
      <c r="E10" s="41">
        <v>0</v>
      </c>
      <c r="F10" s="41">
        <v>0</v>
      </c>
      <c r="G10" s="41">
        <v>0</v>
      </c>
      <c r="H10" s="41">
        <v>0</v>
      </c>
      <c r="I10" s="41">
        <v>0</v>
      </c>
      <c r="J10" s="41">
        <v>0</v>
      </c>
      <c r="K10" s="41">
        <v>0</v>
      </c>
      <c r="L10" s="41">
        <v>0</v>
      </c>
      <c r="M10" s="41">
        <v>0</v>
      </c>
      <c r="N10" s="41">
        <v>0</v>
      </c>
      <c r="O10" s="42">
        <f t="shared" si="0"/>
        <v>0</v>
      </c>
      <c r="P10" s="12"/>
      <c r="Q10" s="13"/>
    </row>
    <row r="11" spans="2:17" s="14" customFormat="1" ht="20.25" customHeight="1" x14ac:dyDescent="0.25">
      <c r="B11" s="40" t="s">
        <v>17</v>
      </c>
      <c r="C11" s="41">
        <v>0</v>
      </c>
      <c r="D11" s="41">
        <v>0</v>
      </c>
      <c r="E11" s="41">
        <v>0</v>
      </c>
      <c r="F11" s="41">
        <v>0</v>
      </c>
      <c r="G11" s="41">
        <v>0</v>
      </c>
      <c r="H11" s="41">
        <v>0</v>
      </c>
      <c r="I11" s="41">
        <v>0</v>
      </c>
      <c r="J11" s="41">
        <v>0</v>
      </c>
      <c r="K11" s="41">
        <v>0</v>
      </c>
      <c r="L11" s="41">
        <v>0</v>
      </c>
      <c r="M11" s="41">
        <v>0</v>
      </c>
      <c r="N11" s="41">
        <v>0</v>
      </c>
      <c r="O11" s="42">
        <f t="shared" si="0"/>
        <v>0</v>
      </c>
      <c r="P11" s="12"/>
      <c r="Q11" s="13"/>
    </row>
    <row r="12" spans="2:17" s="14" customFormat="1" ht="20.25" customHeight="1" x14ac:dyDescent="0.25">
      <c r="B12" s="40" t="s">
        <v>18</v>
      </c>
      <c r="C12" s="41">
        <v>210.55963488999998</v>
      </c>
      <c r="D12" s="41">
        <v>164.61870536999999</v>
      </c>
      <c r="E12" s="41">
        <v>132.49262100000001</v>
      </c>
      <c r="F12" s="41">
        <v>136.88544808</v>
      </c>
      <c r="G12" s="41">
        <v>166.47508199999999</v>
      </c>
      <c r="H12" s="41">
        <v>194.98572300000001</v>
      </c>
      <c r="I12" s="41">
        <v>203.87062619</v>
      </c>
      <c r="J12" s="41">
        <v>203.67043000000001</v>
      </c>
      <c r="K12" s="41">
        <v>192.19118599999999</v>
      </c>
      <c r="L12" s="41">
        <v>186.96200899999999</v>
      </c>
      <c r="M12" s="41">
        <v>194.78186600000001</v>
      </c>
      <c r="N12" s="41">
        <v>193.76124700000003</v>
      </c>
      <c r="O12" s="42">
        <f t="shared" si="0"/>
        <v>2181.2545785299999</v>
      </c>
      <c r="P12" s="12"/>
      <c r="Q12" s="13"/>
    </row>
    <row r="13" spans="2:17" s="14" customFormat="1" ht="20.25" customHeight="1" x14ac:dyDescent="0.25">
      <c r="B13" s="40" t="s">
        <v>19</v>
      </c>
      <c r="C13" s="41">
        <v>68.833459039999994</v>
      </c>
      <c r="D13" s="41">
        <v>56.463462649999997</v>
      </c>
      <c r="E13" s="41">
        <v>33.839537559999997</v>
      </c>
      <c r="F13" s="41">
        <v>17.857123219999998</v>
      </c>
      <c r="G13" s="41">
        <v>22.896678949999998</v>
      </c>
      <c r="H13" s="41">
        <v>28.159929079999998</v>
      </c>
      <c r="I13" s="41">
        <v>37.769571969999994</v>
      </c>
      <c r="J13" s="41">
        <v>25.165627489999999</v>
      </c>
      <c r="K13" s="41">
        <v>38.120874640000004</v>
      </c>
      <c r="L13" s="41">
        <v>44.96605472000001</v>
      </c>
      <c r="M13" s="41">
        <v>34.479714050000005</v>
      </c>
      <c r="N13" s="41">
        <v>107.01200225000001</v>
      </c>
      <c r="O13" s="42">
        <f t="shared" si="0"/>
        <v>515.56403562000003</v>
      </c>
      <c r="P13" s="12"/>
      <c r="Q13" s="13"/>
    </row>
    <row r="14" spans="2:17" s="14" customFormat="1" ht="20.25" customHeight="1" x14ac:dyDescent="0.25">
      <c r="B14" s="40" t="s">
        <v>20</v>
      </c>
      <c r="C14" s="41">
        <v>90.389415999999997</v>
      </c>
      <c r="D14" s="41">
        <v>108.69528699999999</v>
      </c>
      <c r="E14" s="41">
        <v>105.23846200000001</v>
      </c>
      <c r="F14" s="41">
        <v>94.682680000000005</v>
      </c>
      <c r="G14" s="41">
        <v>104.76949900000001</v>
      </c>
      <c r="H14" s="41">
        <v>113.930577</v>
      </c>
      <c r="I14" s="41">
        <v>152.14012399999999</v>
      </c>
      <c r="J14" s="41">
        <v>115.656947</v>
      </c>
      <c r="K14" s="41">
        <v>121.35736199999999</v>
      </c>
      <c r="L14" s="41">
        <v>121.741894</v>
      </c>
      <c r="M14" s="41">
        <v>124.616812</v>
      </c>
      <c r="N14" s="41">
        <v>128.54590300000001</v>
      </c>
      <c r="O14" s="42">
        <f t="shared" si="0"/>
        <v>1381.7649629999999</v>
      </c>
      <c r="P14" s="12"/>
      <c r="Q14" s="13"/>
    </row>
    <row r="15" spans="2:17" s="14" customFormat="1" ht="20.25" customHeight="1" x14ac:dyDescent="0.25">
      <c r="B15" s="40" t="s">
        <v>21</v>
      </c>
      <c r="C15" s="41">
        <v>6.7312964299999996</v>
      </c>
      <c r="D15" s="41">
        <v>8.23350486</v>
      </c>
      <c r="E15" s="41">
        <v>7.8984726399999996</v>
      </c>
      <c r="F15" s="41">
        <v>5.6576215900000006</v>
      </c>
      <c r="G15" s="41">
        <v>7.1013370099999999</v>
      </c>
      <c r="H15" s="41">
        <v>7.0485213399999997</v>
      </c>
      <c r="I15" s="41">
        <v>8.7968545800000015</v>
      </c>
      <c r="J15" s="41">
        <v>7.2190741999999997</v>
      </c>
      <c r="K15" s="41">
        <v>6.5458776300000006</v>
      </c>
      <c r="L15" s="41">
        <v>7.5416309199999993</v>
      </c>
      <c r="M15" s="41">
        <v>12.138135439999999</v>
      </c>
      <c r="N15" s="41">
        <v>9.2520533500000006</v>
      </c>
      <c r="O15" s="42">
        <f t="shared" si="0"/>
        <v>94.16437999</v>
      </c>
      <c r="P15" s="12"/>
      <c r="Q15" s="13"/>
    </row>
    <row r="16" spans="2:17" s="14" customFormat="1" ht="20.25" customHeight="1" x14ac:dyDescent="0.25">
      <c r="B16" s="40" t="s">
        <v>22</v>
      </c>
      <c r="C16" s="41">
        <v>0</v>
      </c>
      <c r="D16" s="41">
        <v>0</v>
      </c>
      <c r="E16" s="41">
        <v>0</v>
      </c>
      <c r="F16" s="41">
        <v>0</v>
      </c>
      <c r="G16" s="41">
        <v>0</v>
      </c>
      <c r="H16" s="41">
        <v>0</v>
      </c>
      <c r="I16" s="41">
        <v>0</v>
      </c>
      <c r="J16" s="41">
        <v>0</v>
      </c>
      <c r="K16" s="41">
        <v>0</v>
      </c>
      <c r="L16" s="41">
        <v>0</v>
      </c>
      <c r="M16" s="41">
        <v>0</v>
      </c>
      <c r="N16" s="41">
        <v>0</v>
      </c>
      <c r="O16" s="42">
        <f t="shared" si="0"/>
        <v>0</v>
      </c>
      <c r="P16" s="12"/>
      <c r="Q16" s="13"/>
    </row>
    <row r="17" spans="2:17" s="11" customFormat="1" ht="20.25" customHeight="1" x14ac:dyDescent="0.25">
      <c r="B17" s="40" t="s">
        <v>23</v>
      </c>
      <c r="C17" s="41">
        <v>0</v>
      </c>
      <c r="D17" s="41">
        <v>0</v>
      </c>
      <c r="E17" s="41">
        <v>0</v>
      </c>
      <c r="F17" s="41">
        <v>0</v>
      </c>
      <c r="G17" s="41">
        <v>0</v>
      </c>
      <c r="H17" s="41">
        <v>0</v>
      </c>
      <c r="I17" s="41">
        <v>0</v>
      </c>
      <c r="J17" s="41">
        <v>0</v>
      </c>
      <c r="K17" s="41">
        <v>0</v>
      </c>
      <c r="L17" s="41">
        <v>0</v>
      </c>
      <c r="M17" s="41">
        <v>0</v>
      </c>
      <c r="N17" s="41">
        <v>0</v>
      </c>
      <c r="O17" s="42">
        <f t="shared" si="0"/>
        <v>0</v>
      </c>
      <c r="P17" s="9"/>
      <c r="Q17" s="10"/>
    </row>
    <row r="18" spans="2:17" s="14" customFormat="1" ht="20.25" customHeight="1" x14ac:dyDescent="0.25">
      <c r="B18" s="40" t="s">
        <v>24</v>
      </c>
      <c r="C18" s="41">
        <v>0</v>
      </c>
      <c r="D18" s="41">
        <v>0</v>
      </c>
      <c r="E18" s="41">
        <v>0</v>
      </c>
      <c r="F18" s="41">
        <v>0</v>
      </c>
      <c r="G18" s="41">
        <v>0</v>
      </c>
      <c r="H18" s="41">
        <v>0</v>
      </c>
      <c r="I18" s="41">
        <v>0</v>
      </c>
      <c r="J18" s="41">
        <v>0</v>
      </c>
      <c r="K18" s="41">
        <v>0</v>
      </c>
      <c r="L18" s="41">
        <v>0</v>
      </c>
      <c r="M18" s="41">
        <v>0</v>
      </c>
      <c r="N18" s="41">
        <v>0</v>
      </c>
      <c r="O18" s="42">
        <f t="shared" si="0"/>
        <v>0</v>
      </c>
      <c r="P18" s="12"/>
      <c r="Q18" s="13"/>
    </row>
    <row r="19" spans="2:17" s="14" customFormat="1" ht="20.25" customHeight="1" x14ac:dyDescent="0.25">
      <c r="B19" s="40" t="s">
        <v>25</v>
      </c>
      <c r="C19" s="41">
        <v>0</v>
      </c>
      <c r="D19" s="41">
        <v>0</v>
      </c>
      <c r="E19" s="41">
        <v>0</v>
      </c>
      <c r="F19" s="41">
        <v>0</v>
      </c>
      <c r="G19" s="41">
        <v>0</v>
      </c>
      <c r="H19" s="41">
        <v>0</v>
      </c>
      <c r="I19" s="41">
        <v>0</v>
      </c>
      <c r="J19" s="41">
        <v>0</v>
      </c>
      <c r="K19" s="41">
        <v>0</v>
      </c>
      <c r="L19" s="41">
        <v>0</v>
      </c>
      <c r="M19" s="41">
        <v>0</v>
      </c>
      <c r="N19" s="41">
        <v>0</v>
      </c>
      <c r="O19" s="42">
        <f t="shared" si="0"/>
        <v>0</v>
      </c>
      <c r="P19" s="12"/>
      <c r="Q19" s="13"/>
    </row>
    <row r="20" spans="2:17" s="14" customFormat="1" ht="20.25" customHeight="1" x14ac:dyDescent="0.25">
      <c r="B20" s="40" t="s">
        <v>26</v>
      </c>
      <c r="C20" s="41">
        <v>3.136199</v>
      </c>
      <c r="D20" s="41">
        <v>25.430940509999999</v>
      </c>
      <c r="E20" s="41">
        <v>8.7564995500000009</v>
      </c>
      <c r="F20" s="41">
        <v>3.89679018</v>
      </c>
      <c r="G20" s="41">
        <v>5.2651294900000005</v>
      </c>
      <c r="H20" s="41">
        <v>9.3961829899999998</v>
      </c>
      <c r="I20" s="41">
        <v>8.5783800400000008</v>
      </c>
      <c r="J20" s="41">
        <v>7.9110559699999996</v>
      </c>
      <c r="K20" s="41">
        <v>6.6548668600000003</v>
      </c>
      <c r="L20" s="41">
        <v>5.0762152000000009</v>
      </c>
      <c r="M20" s="41">
        <v>23.082386149999998</v>
      </c>
      <c r="N20" s="41">
        <v>25.427398560000004</v>
      </c>
      <c r="O20" s="42">
        <f t="shared" si="0"/>
        <v>132.6120445</v>
      </c>
      <c r="P20" s="15"/>
      <c r="Q20" s="13"/>
    </row>
    <row r="21" spans="2:17" s="14" customFormat="1" ht="20.25" customHeight="1" x14ac:dyDescent="0.25">
      <c r="B21" s="40" t="s">
        <v>27</v>
      </c>
      <c r="C21" s="41">
        <v>6.3929354299999996</v>
      </c>
      <c r="D21" s="41">
        <v>3.40381782</v>
      </c>
      <c r="E21" s="41">
        <v>2.2955202999999997</v>
      </c>
      <c r="F21" s="41">
        <v>2.1369281099999999</v>
      </c>
      <c r="G21" s="41">
        <v>0.99035121999999998</v>
      </c>
      <c r="H21" s="41">
        <v>2.2726474799999998</v>
      </c>
      <c r="I21" s="41">
        <v>7.6098689000000004</v>
      </c>
      <c r="J21" s="41">
        <v>1.5676288300000001</v>
      </c>
      <c r="K21" s="41">
        <v>6.7047732999999994</v>
      </c>
      <c r="L21" s="41">
        <v>3.0193618600000001</v>
      </c>
      <c r="M21" s="41">
        <v>16.716322179999999</v>
      </c>
      <c r="N21" s="41">
        <v>7.1629155099999995</v>
      </c>
      <c r="O21" s="42">
        <f t="shared" si="0"/>
        <v>60.273070939999997</v>
      </c>
      <c r="P21" s="15"/>
      <c r="Q21" s="13"/>
    </row>
    <row r="22" spans="2:17" s="14" customFormat="1" ht="20.25" customHeight="1" x14ac:dyDescent="0.25">
      <c r="B22" s="40" t="s">
        <v>28</v>
      </c>
      <c r="C22" s="41">
        <v>28.48715473</v>
      </c>
      <c r="D22" s="41">
        <v>24.686795420000003</v>
      </c>
      <c r="E22" s="41">
        <v>21.908099120000003</v>
      </c>
      <c r="F22" s="41">
        <v>5.0531963300000005</v>
      </c>
      <c r="G22" s="41">
        <v>7.8474872400000004</v>
      </c>
      <c r="H22" s="41">
        <v>10.71591581</v>
      </c>
      <c r="I22" s="41">
        <v>14.36654006</v>
      </c>
      <c r="J22" s="41">
        <v>16.720518999999999</v>
      </c>
      <c r="K22" s="41">
        <v>19.017139359999998</v>
      </c>
      <c r="L22" s="41">
        <v>26.792185370000002</v>
      </c>
      <c r="M22" s="41">
        <v>30.296581239999998</v>
      </c>
      <c r="N22" s="41">
        <v>41.984777090000001</v>
      </c>
      <c r="O22" s="42">
        <f t="shared" si="0"/>
        <v>247.87639077</v>
      </c>
      <c r="P22" s="15"/>
      <c r="Q22" s="13"/>
    </row>
    <row r="23" spans="2:17" s="14" customFormat="1" ht="20.25" customHeight="1" x14ac:dyDescent="0.25">
      <c r="B23" s="40" t="s">
        <v>29</v>
      </c>
      <c r="C23" s="41">
        <v>8.8906458300000004</v>
      </c>
      <c r="D23" s="41">
        <v>7.0676818171000004</v>
      </c>
      <c r="E23" s="41">
        <v>3.9335106300000002</v>
      </c>
      <c r="F23" s="41">
        <v>4.4145327499999993</v>
      </c>
      <c r="G23" s="41">
        <v>6.6671516400000002</v>
      </c>
      <c r="H23" s="41">
        <v>2.9818215399999999</v>
      </c>
      <c r="I23" s="41">
        <v>4.6407018100000013</v>
      </c>
      <c r="J23" s="41">
        <v>3.8427727900000002</v>
      </c>
      <c r="K23" s="41">
        <v>2.5891747699999996</v>
      </c>
      <c r="L23" s="41">
        <v>4.5354809900000008</v>
      </c>
      <c r="M23" s="41">
        <v>2.29335449</v>
      </c>
      <c r="N23" s="41">
        <v>2.9421425999999995</v>
      </c>
      <c r="O23" s="42">
        <f t="shared" si="0"/>
        <v>54.798971657099997</v>
      </c>
      <c r="P23" s="15"/>
      <c r="Q23" s="13"/>
    </row>
    <row r="24" spans="2:17" s="14" customFormat="1" ht="20.25" customHeight="1" x14ac:dyDescent="0.25">
      <c r="B24" s="40" t="s">
        <v>30</v>
      </c>
      <c r="C24" s="41">
        <v>118.15005679000001</v>
      </c>
      <c r="D24" s="41">
        <v>107.46516699999999</v>
      </c>
      <c r="E24" s="41">
        <v>58.869475000000001</v>
      </c>
      <c r="F24" s="41">
        <v>102.050877</v>
      </c>
      <c r="G24" s="41">
        <v>112.52267000000001</v>
      </c>
      <c r="H24" s="41">
        <v>113.17618300000001</v>
      </c>
      <c r="I24" s="41">
        <v>116.687911</v>
      </c>
      <c r="J24" s="41">
        <v>119.17809800000001</v>
      </c>
      <c r="K24" s="41">
        <v>119.04938600000001</v>
      </c>
      <c r="L24" s="41">
        <v>126.91812299999999</v>
      </c>
      <c r="M24" s="41">
        <v>139.985702</v>
      </c>
      <c r="N24" s="41">
        <v>148.72787700000001</v>
      </c>
      <c r="O24" s="42">
        <f t="shared" si="0"/>
        <v>1382.7815257899999</v>
      </c>
      <c r="P24" s="15"/>
      <c r="Q24" s="13"/>
    </row>
    <row r="25" spans="2:17" s="14" customFormat="1" ht="20.25" customHeight="1" x14ac:dyDescent="0.25">
      <c r="B25" s="40" t="s">
        <v>31</v>
      </c>
      <c r="C25" s="41">
        <v>0.85628093000000005</v>
      </c>
      <c r="D25" s="41">
        <v>3.0581536000000002</v>
      </c>
      <c r="E25" s="41">
        <v>14.23642778</v>
      </c>
      <c r="F25" s="41">
        <v>1.39773547</v>
      </c>
      <c r="G25" s="41">
        <v>4.4486225099999999</v>
      </c>
      <c r="H25" s="41">
        <v>9.7312581399999996</v>
      </c>
      <c r="I25" s="41">
        <v>64.679059449999997</v>
      </c>
      <c r="J25" s="41">
        <v>15.672172120000001</v>
      </c>
      <c r="K25" s="41">
        <v>10.905288259999999</v>
      </c>
      <c r="L25" s="41">
        <v>11.329936369999999</v>
      </c>
      <c r="M25" s="41">
        <v>10.913097519999999</v>
      </c>
      <c r="N25" s="41">
        <v>10.255194900000001</v>
      </c>
      <c r="O25" s="42">
        <f t="shared" si="0"/>
        <v>157.48322704999998</v>
      </c>
      <c r="P25" s="15"/>
      <c r="Q25" s="13"/>
    </row>
    <row r="26" spans="2:17" s="14" customFormat="1" ht="20.25" customHeight="1" x14ac:dyDescent="0.25">
      <c r="B26" s="40" t="s">
        <v>32</v>
      </c>
      <c r="C26" s="41">
        <v>0.58195744999999999</v>
      </c>
      <c r="D26" s="41">
        <v>0</v>
      </c>
      <c r="E26" s="41">
        <v>0</v>
      </c>
      <c r="F26" s="41">
        <v>0</v>
      </c>
      <c r="G26" s="41">
        <v>0</v>
      </c>
      <c r="H26" s="41">
        <v>0</v>
      </c>
      <c r="I26" s="41">
        <v>0.99071385000000001</v>
      </c>
      <c r="J26" s="41">
        <v>0.62797619999999998</v>
      </c>
      <c r="K26" s="41">
        <v>0</v>
      </c>
      <c r="L26" s="41">
        <v>0</v>
      </c>
      <c r="M26" s="41">
        <v>0</v>
      </c>
      <c r="N26" s="41">
        <v>1.7526979199999999</v>
      </c>
      <c r="O26" s="42">
        <f t="shared" si="0"/>
        <v>3.9533454199999998</v>
      </c>
      <c r="P26" s="15"/>
      <c r="Q26" s="13"/>
    </row>
    <row r="27" spans="2:17" s="14" customFormat="1" ht="20.25" customHeight="1" x14ac:dyDescent="0.25">
      <c r="B27" s="40" t="s">
        <v>33</v>
      </c>
      <c r="C27" s="41">
        <v>15.8</v>
      </c>
      <c r="D27" s="41">
        <v>17.13</v>
      </c>
      <c r="E27" s="41">
        <v>12.74</v>
      </c>
      <c r="F27" s="41">
        <v>3.36</v>
      </c>
      <c r="G27" s="41">
        <v>10.46</v>
      </c>
      <c r="H27" s="41">
        <v>7.18</v>
      </c>
      <c r="I27" s="41">
        <v>8.6199999999999992</v>
      </c>
      <c r="J27" s="41">
        <v>4.99</v>
      </c>
      <c r="K27" s="41">
        <v>5.0999999999999996</v>
      </c>
      <c r="L27" s="41">
        <v>8.26</v>
      </c>
      <c r="M27" s="41">
        <v>7.57</v>
      </c>
      <c r="N27" s="41">
        <v>9.85</v>
      </c>
      <c r="O27" s="42">
        <f t="shared" si="0"/>
        <v>111.06</v>
      </c>
      <c r="P27" s="15"/>
      <c r="Q27" s="13"/>
    </row>
    <row r="28" spans="2:17" s="11" customFormat="1" ht="20.25" customHeight="1" x14ac:dyDescent="0.25">
      <c r="B28" s="40" t="s">
        <v>34</v>
      </c>
      <c r="C28" s="41">
        <v>0</v>
      </c>
      <c r="D28" s="41">
        <v>0</v>
      </c>
      <c r="E28" s="41">
        <v>0</v>
      </c>
      <c r="F28" s="41">
        <v>0</v>
      </c>
      <c r="G28" s="41">
        <v>0</v>
      </c>
      <c r="H28" s="41">
        <v>0</v>
      </c>
      <c r="I28" s="41">
        <v>0</v>
      </c>
      <c r="J28" s="41">
        <v>0</v>
      </c>
      <c r="K28" s="41">
        <v>0</v>
      </c>
      <c r="L28" s="41">
        <v>0</v>
      </c>
      <c r="M28" s="41">
        <v>0</v>
      </c>
      <c r="N28" s="41">
        <v>0</v>
      </c>
      <c r="O28" s="42">
        <f t="shared" si="0"/>
        <v>0</v>
      </c>
      <c r="P28" s="12"/>
      <c r="Q28" s="10"/>
    </row>
    <row r="29" spans="2:17" s="14" customFormat="1" ht="20.25" customHeight="1" x14ac:dyDescent="0.25">
      <c r="B29" s="40" t="s">
        <v>35</v>
      </c>
      <c r="C29" s="41">
        <v>147.73305099999999</v>
      </c>
      <c r="D29" s="41">
        <v>103.05321226999999</v>
      </c>
      <c r="E29" s="41">
        <v>107.64622215</v>
      </c>
      <c r="F29" s="41">
        <v>91.488326999999998</v>
      </c>
      <c r="G29" s="41">
        <v>106.24900099999999</v>
      </c>
      <c r="H29" s="41">
        <v>142.35082800000001</v>
      </c>
      <c r="I29" s="41">
        <v>188.67336900000001</v>
      </c>
      <c r="J29" s="41">
        <v>213.63848200000001</v>
      </c>
      <c r="K29" s="41">
        <v>179.819604</v>
      </c>
      <c r="L29" s="41">
        <v>147.02731800000001</v>
      </c>
      <c r="M29" s="41">
        <v>148.50123300000001</v>
      </c>
      <c r="N29" s="41">
        <v>189.32680799999997</v>
      </c>
      <c r="O29" s="42">
        <f t="shared" si="0"/>
        <v>1765.5074554199998</v>
      </c>
      <c r="P29" s="12"/>
      <c r="Q29" s="13"/>
    </row>
    <row r="30" spans="2:17" s="14" customFormat="1" ht="20.25" customHeight="1" x14ac:dyDescent="0.25">
      <c r="B30" s="40" t="s">
        <v>36</v>
      </c>
      <c r="C30" s="41">
        <v>199.19516009</v>
      </c>
      <c r="D30" s="41">
        <v>179.11512464</v>
      </c>
      <c r="E30" s="41">
        <v>156.88867063999999</v>
      </c>
      <c r="F30" s="41">
        <v>173.51762777000002</v>
      </c>
      <c r="G30" s="41">
        <v>154.45701044999998</v>
      </c>
      <c r="H30" s="41">
        <v>193.19627600000001</v>
      </c>
      <c r="I30" s="41">
        <v>206.64400352999999</v>
      </c>
      <c r="J30" s="41">
        <v>207.72621566999999</v>
      </c>
      <c r="K30" s="41">
        <v>191.04270729000001</v>
      </c>
      <c r="L30" s="41">
        <v>206.79724577000002</v>
      </c>
      <c r="M30" s="41">
        <v>212.66554736000001</v>
      </c>
      <c r="N30" s="41">
        <v>321.83657328999999</v>
      </c>
      <c r="O30" s="42">
        <f t="shared" si="0"/>
        <v>2403.0821624999999</v>
      </c>
      <c r="P30" s="12"/>
      <c r="Q30" s="13"/>
    </row>
    <row r="31" spans="2:17" s="14" customFormat="1" ht="20.25" customHeight="1" x14ac:dyDescent="0.25">
      <c r="B31" s="45" t="s">
        <v>37</v>
      </c>
      <c r="C31" s="46">
        <v>1285.3192135099994</v>
      </c>
      <c r="D31" s="46">
        <v>544.91006907999997</v>
      </c>
      <c r="E31" s="46">
        <v>606.00940648000005</v>
      </c>
      <c r="F31" s="46">
        <v>370.59999999999997</v>
      </c>
      <c r="G31" s="46">
        <v>358.59626879000024</v>
      </c>
      <c r="H31" s="46">
        <v>495.40344804</v>
      </c>
      <c r="I31" s="46">
        <v>318.09999999999997</v>
      </c>
      <c r="J31" s="46">
        <v>328.70000000000005</v>
      </c>
      <c r="K31" s="46">
        <v>398.1</v>
      </c>
      <c r="L31" s="46">
        <v>319.3</v>
      </c>
      <c r="M31" s="46">
        <v>383.21000000000004</v>
      </c>
      <c r="N31" s="46">
        <v>506.7</v>
      </c>
      <c r="O31" s="47">
        <f t="shared" si="0"/>
        <v>5914.9484058999997</v>
      </c>
      <c r="P31" s="12"/>
      <c r="Q31" s="13"/>
    </row>
    <row r="32" spans="2:17" ht="22.5" customHeight="1" x14ac:dyDescent="0.25">
      <c r="B32" s="43" t="s">
        <v>13</v>
      </c>
      <c r="C32" s="44">
        <f>SUM(C8:C31)</f>
        <v>3425.9373543400038</v>
      </c>
      <c r="D32" s="44">
        <f t="shared" ref="D32:O32" si="1">SUM(D8:D31)</f>
        <v>2458.2464602870955</v>
      </c>
      <c r="E32" s="44">
        <f t="shared" si="1"/>
        <v>2389.5692770200017</v>
      </c>
      <c r="F32" s="44">
        <f t="shared" si="1"/>
        <v>1538.0636692299991</v>
      </c>
      <c r="G32" s="44">
        <f t="shared" si="1"/>
        <v>1621.9999443799973</v>
      </c>
      <c r="H32" s="44">
        <f t="shared" si="1"/>
        <v>2112.0056452799986</v>
      </c>
      <c r="I32" s="44">
        <f t="shared" si="1"/>
        <v>1936.0711498700002</v>
      </c>
      <c r="J32" s="44">
        <f t="shared" si="1"/>
        <v>2034.2549166600031</v>
      </c>
      <c r="K32" s="44">
        <f t="shared" si="1"/>
        <v>2049.8513195499982</v>
      </c>
      <c r="L32" s="44">
        <f t="shared" si="1"/>
        <v>2217.6589445400004</v>
      </c>
      <c r="M32" s="44">
        <f t="shared" si="1"/>
        <v>2766.3837514299998</v>
      </c>
      <c r="N32" s="44">
        <f t="shared" si="1"/>
        <v>3370.6185904699996</v>
      </c>
      <c r="O32" s="44">
        <f t="shared" si="1"/>
        <v>27920.661023057095</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48"/>
  <sheetViews>
    <sheetView showGridLines="0" zoomScale="90" zoomScaleNormal="90" workbookViewId="0">
      <pane xSplit="2" ySplit="7" topLeftCell="C23" activePane="bottomRight" state="frozen"/>
      <selection activeCell="B2" sqref="B2:O35"/>
      <selection pane="topRight" activeCell="B2" sqref="B2:O35"/>
      <selection pane="bottomLeft" activeCell="B2" sqref="B2:O35"/>
      <selection pane="bottomRight" activeCell="E20" sqref="E20"/>
    </sheetView>
  </sheetViews>
  <sheetFormatPr baseColWidth="10" defaultRowHeight="12.75" x14ac:dyDescent="0.2"/>
  <cols>
    <col min="1" max="1" width="1.28515625" customWidth="1"/>
    <col min="2" max="2" width="26.85546875" customWidth="1"/>
    <col min="3" max="3" width="15.140625" customWidth="1"/>
    <col min="4" max="5" width="15" customWidth="1"/>
    <col min="6" max="6" width="14.5703125" customWidth="1"/>
    <col min="7" max="7" width="13.7109375" customWidth="1"/>
    <col min="8" max="8" width="14.28515625" customWidth="1"/>
    <col min="9" max="9" width="13.7109375" customWidth="1"/>
    <col min="10" max="10" width="15" customWidth="1"/>
    <col min="11" max="11" width="14.85546875" customWidth="1"/>
    <col min="12" max="15" width="15" customWidth="1"/>
  </cols>
  <sheetData>
    <row r="1" spans="2:17" ht="20.25" customHeight="1" x14ac:dyDescent="0.25">
      <c r="B1" s="1"/>
      <c r="C1" s="2"/>
      <c r="D1" s="3"/>
      <c r="E1" s="3"/>
      <c r="F1" s="3"/>
      <c r="G1" s="3"/>
      <c r="H1" s="3"/>
      <c r="I1" s="3"/>
      <c r="K1" s="4"/>
    </row>
    <row r="2" spans="2:17" ht="20.25" customHeight="1" x14ac:dyDescent="0.25">
      <c r="B2" s="80" t="s">
        <v>42</v>
      </c>
      <c r="C2" s="80"/>
      <c r="D2" s="80"/>
      <c r="E2" s="80"/>
      <c r="F2" s="80"/>
      <c r="G2" s="80"/>
      <c r="H2" s="80"/>
      <c r="I2" s="80"/>
      <c r="J2" s="80"/>
      <c r="K2" s="80"/>
      <c r="L2" s="80"/>
      <c r="M2" s="80"/>
      <c r="N2" s="80"/>
      <c r="O2" s="80"/>
    </row>
    <row r="3" spans="2:17" ht="20.25" customHeight="1" x14ac:dyDescent="0.25">
      <c r="B3" s="81">
        <v>2020</v>
      </c>
      <c r="C3" s="82"/>
      <c r="D3" s="82"/>
      <c r="E3" s="82"/>
      <c r="F3" s="82"/>
      <c r="G3" s="82"/>
      <c r="H3" s="82"/>
      <c r="I3" s="82"/>
      <c r="J3" s="82"/>
      <c r="K3" s="82"/>
      <c r="L3" s="82"/>
      <c r="M3" s="82"/>
      <c r="N3" s="82"/>
      <c r="O3" s="82"/>
    </row>
    <row r="4" spans="2:17" ht="20.25" customHeight="1" x14ac:dyDescent="0.25">
      <c r="B4" s="83" t="s">
        <v>43</v>
      </c>
      <c r="C4" s="83"/>
      <c r="D4" s="83"/>
      <c r="E4" s="83"/>
      <c r="F4" s="83"/>
      <c r="G4" s="83"/>
      <c r="H4" s="83"/>
      <c r="I4" s="83"/>
      <c r="J4" s="83"/>
      <c r="K4" s="83"/>
      <c r="L4" s="83"/>
      <c r="M4" s="83"/>
      <c r="N4" s="83"/>
      <c r="O4" s="83"/>
    </row>
    <row r="5" spans="2:17" ht="20.25" customHeight="1" x14ac:dyDescent="0.4">
      <c r="C5" s="5"/>
      <c r="D5" s="6"/>
      <c r="E5" s="6"/>
      <c r="F5" s="6"/>
      <c r="G5" s="6"/>
      <c r="H5" s="7"/>
      <c r="I5" s="6"/>
    </row>
    <row r="6" spans="2:17" ht="30" customHeight="1" x14ac:dyDescent="0.2">
      <c r="B6" s="29" t="s">
        <v>56</v>
      </c>
      <c r="C6" s="29" t="s">
        <v>1</v>
      </c>
      <c r="D6" s="30" t="s">
        <v>2</v>
      </c>
      <c r="E6" s="30" t="s">
        <v>3</v>
      </c>
      <c r="F6" s="29" t="s">
        <v>4</v>
      </c>
      <c r="G6" s="30" t="s">
        <v>5</v>
      </c>
      <c r="H6" s="30" t="s">
        <v>6</v>
      </c>
      <c r="I6" s="29" t="s">
        <v>7</v>
      </c>
      <c r="J6" s="30" t="s">
        <v>8</v>
      </c>
      <c r="K6" s="30" t="s">
        <v>9</v>
      </c>
      <c r="L6" s="29" t="s">
        <v>10</v>
      </c>
      <c r="M6" s="30" t="s">
        <v>11</v>
      </c>
      <c r="N6" s="30" t="s">
        <v>12</v>
      </c>
      <c r="O6" s="30" t="s">
        <v>13</v>
      </c>
    </row>
    <row r="7" spans="2:17" s="8" customFormat="1" ht="11.25" customHeight="1" x14ac:dyDescent="0.7">
      <c r="B7" s="31"/>
      <c r="C7" s="31"/>
      <c r="D7" s="32"/>
      <c r="E7" s="32"/>
      <c r="F7" s="33"/>
      <c r="G7" s="34"/>
      <c r="H7" s="35"/>
      <c r="I7" s="35"/>
      <c r="J7" s="35"/>
      <c r="K7" s="35"/>
      <c r="L7" s="36"/>
      <c r="M7" s="36"/>
      <c r="N7" s="36"/>
      <c r="O7" s="36"/>
    </row>
    <row r="8" spans="2:17" s="11" customFormat="1" ht="20.25" customHeight="1" x14ac:dyDescent="0.25">
      <c r="B8" s="37" t="s">
        <v>14</v>
      </c>
      <c r="C8" s="38">
        <f>+SUM(IIBB:OTROS!C8)</f>
        <v>34848.602064070008</v>
      </c>
      <c r="D8" s="38">
        <f>+SUM(IIBB:OTROS!D8)</f>
        <v>35932.1810826</v>
      </c>
      <c r="E8" s="38">
        <f>+SUM(IIBB:OTROS!E8)</f>
        <v>42339.593384450003</v>
      </c>
      <c r="F8" s="38">
        <f>+SUM(IIBB:OTROS!F8)</f>
        <v>29626.194301350002</v>
      </c>
      <c r="G8" s="38">
        <f>+SUM(IIBB:OTROS!G8)</f>
        <v>32464.636525260001</v>
      </c>
      <c r="H8" s="38">
        <f>+SUM(IIBB:OTROS!H8)</f>
        <v>36599.181361079987</v>
      </c>
      <c r="I8" s="38">
        <f>+SUM(IIBB:OTROS!I8)</f>
        <v>37355.417104000007</v>
      </c>
      <c r="J8" s="38">
        <f>+SUM(IIBB:OTROS!J8)</f>
        <v>38826.932212720007</v>
      </c>
      <c r="K8" s="38">
        <f>+SUM(IIBB:OTROS!K8)</f>
        <v>43598.885564109994</v>
      </c>
      <c r="L8" s="38">
        <f>+SUM(IIBB:OTROS!L8)</f>
        <v>41198.27118114</v>
      </c>
      <c r="M8" s="38">
        <f>+SUM(IIBB:OTROS!M8)</f>
        <v>48105.493000000002</v>
      </c>
      <c r="N8" s="38">
        <f>+SUM(IIBB:OTROS!N8)</f>
        <v>46121.442999999999</v>
      </c>
      <c r="O8" s="39">
        <f>SUM(C8:N8)</f>
        <v>467016.83078077994</v>
      </c>
      <c r="P8" s="9"/>
      <c r="Q8" s="10"/>
    </row>
    <row r="9" spans="2:17" s="14" customFormat="1" ht="20.25" customHeight="1" x14ac:dyDescent="0.25">
      <c r="B9" s="40" t="s">
        <v>15</v>
      </c>
      <c r="C9" s="41">
        <f>+SUM(IIBB:OTROS!C9)</f>
        <v>420.39318545999998</v>
      </c>
      <c r="D9" s="41">
        <f>+SUM(IIBB:OTROS!D9)</f>
        <v>434.28225873999997</v>
      </c>
      <c r="E9" s="41">
        <f>+SUM(IIBB:OTROS!E9)</f>
        <v>425.20392327000002</v>
      </c>
      <c r="F9" s="41">
        <f>+SUM(IIBB:OTROS!F9)</f>
        <v>446.21579792999995</v>
      </c>
      <c r="G9" s="41">
        <f>+SUM(IIBB:OTROS!G9)</f>
        <v>433.91593196999997</v>
      </c>
      <c r="H9" s="41">
        <f>+SUM(IIBB:OTROS!H9)</f>
        <v>493.06382944000006</v>
      </c>
      <c r="I9" s="41">
        <f>+SUM(IIBB:OTROS!I9)</f>
        <v>519.11996570999997</v>
      </c>
      <c r="J9" s="41">
        <f>+SUM(IIBB:OTROS!J9)</f>
        <v>521.64471679999997</v>
      </c>
      <c r="K9" s="41">
        <f>+SUM(IIBB:OTROS!K9)</f>
        <v>514.25560034</v>
      </c>
      <c r="L9" s="41">
        <f>+SUM(IIBB:OTROS!L9)</f>
        <v>525.38447704999999</v>
      </c>
      <c r="M9" s="41">
        <f>+SUM(IIBB:OTROS!M9)</f>
        <v>530.45198702999994</v>
      </c>
      <c r="N9" s="41">
        <f>+SUM(IIBB:OTROS!N9)</f>
        <v>552.75429036999992</v>
      </c>
      <c r="O9" s="42">
        <f t="shared" ref="O9:O31" si="0">SUM(C9:N9)</f>
        <v>5816.68596411</v>
      </c>
      <c r="P9" s="12"/>
      <c r="Q9" s="13"/>
    </row>
    <row r="10" spans="2:17" s="14" customFormat="1" ht="20.25" customHeight="1" x14ac:dyDescent="0.25">
      <c r="B10" s="40" t="s">
        <v>16</v>
      </c>
      <c r="C10" s="41">
        <f>+SUM(IIBB:OTROS!C10)</f>
        <v>9576.5</v>
      </c>
      <c r="D10" s="41">
        <f>+SUM(IIBB:OTROS!D10)</f>
        <v>11076.9</v>
      </c>
      <c r="E10" s="41">
        <f>+SUM(IIBB:OTROS!E10)</f>
        <v>8792.9</v>
      </c>
      <c r="F10" s="41">
        <f>+SUM(IIBB:OTROS!F10)</f>
        <v>8076.8</v>
      </c>
      <c r="G10" s="41">
        <f>+SUM(IIBB:OTROS!G10)</f>
        <v>8820.6</v>
      </c>
      <c r="H10" s="41">
        <f>+SUM(IIBB:OTROS!H10)</f>
        <v>8903.7999999999993</v>
      </c>
      <c r="I10" s="41">
        <f>+SUM(IIBB:OTROS!I10)</f>
        <v>9392</v>
      </c>
      <c r="J10" s="41">
        <f>+SUM(IIBB:OTROS!J10)</f>
        <v>10131.751872999999</v>
      </c>
      <c r="K10" s="41">
        <f>+SUM(IIBB:OTROS!K10)</f>
        <v>10431</v>
      </c>
      <c r="L10" s="41">
        <f>+SUM(IIBB:OTROS!L10)</f>
        <v>10525.9</v>
      </c>
      <c r="M10" s="41">
        <f>+SUM(IIBB:OTROS!M10)</f>
        <v>10913</v>
      </c>
      <c r="N10" s="41">
        <f>+SUM(IIBB:OTROS!N10)</f>
        <v>11566</v>
      </c>
      <c r="O10" s="42">
        <f t="shared" si="0"/>
        <v>118207.151873</v>
      </c>
      <c r="P10" s="12"/>
      <c r="Q10" s="13"/>
    </row>
    <row r="11" spans="2:17" s="14" customFormat="1" ht="20.25" customHeight="1" x14ac:dyDescent="0.25">
      <c r="B11" s="40" t="s">
        <v>17</v>
      </c>
      <c r="C11" s="41">
        <f>+SUM(IIBB:OTROS!C11)</f>
        <v>0</v>
      </c>
      <c r="D11" s="41">
        <f>+SUM(IIBB:OTROS!D11)</f>
        <v>0</v>
      </c>
      <c r="E11" s="41">
        <f>+SUM(IIBB:OTROS!E11)</f>
        <v>0</v>
      </c>
      <c r="F11" s="41">
        <f>+SUM(IIBB:OTROS!F11)</f>
        <v>0</v>
      </c>
      <c r="G11" s="41">
        <f>+SUM(IIBB:OTROS!G11)</f>
        <v>0</v>
      </c>
      <c r="H11" s="41">
        <f>+SUM(IIBB:OTROS!H11)</f>
        <v>0</v>
      </c>
      <c r="I11" s="41">
        <f>+SUM(IIBB:OTROS!I11)</f>
        <v>0</v>
      </c>
      <c r="J11" s="41">
        <f>+SUM(IIBB:OTROS!J11)</f>
        <v>0</v>
      </c>
      <c r="K11" s="41">
        <f>+SUM(IIBB:OTROS!K11)</f>
        <v>0</v>
      </c>
      <c r="L11" s="41">
        <f>+SUM(IIBB:OTROS!L11)</f>
        <v>0</v>
      </c>
      <c r="M11" s="41">
        <f>+SUM(IIBB:OTROS!M11)</f>
        <v>0</v>
      </c>
      <c r="N11" s="41">
        <f>+SUM(IIBB:OTROS!N11)</f>
        <v>0</v>
      </c>
      <c r="O11" s="42">
        <f t="shared" si="0"/>
        <v>0</v>
      </c>
      <c r="P11" s="12"/>
      <c r="Q11" s="13"/>
    </row>
    <row r="12" spans="2:17" s="14" customFormat="1" ht="20.25" customHeight="1" x14ac:dyDescent="0.25">
      <c r="B12" s="40" t="s">
        <v>18</v>
      </c>
      <c r="C12" s="41">
        <f>+SUM(IIBB:OTROS!C12)</f>
        <v>1388.1126037200002</v>
      </c>
      <c r="D12" s="41">
        <f>+SUM(IIBB:OTROS!D12)</f>
        <v>1200.6698610000001</v>
      </c>
      <c r="E12" s="41">
        <f>+SUM(IIBB:OTROS!E12)</f>
        <v>1046.5875452100001</v>
      </c>
      <c r="F12" s="41">
        <f>+SUM(IIBB:OTROS!F12)</f>
        <v>980.46244808000006</v>
      </c>
      <c r="G12" s="41">
        <f>+SUM(IIBB:OTROS!G12)</f>
        <v>1088.17929</v>
      </c>
      <c r="H12" s="41">
        <f>+SUM(IIBB:OTROS!H12)</f>
        <v>1261.320342</v>
      </c>
      <c r="I12" s="41">
        <f>+SUM(IIBB:OTROS!I12)</f>
        <v>1303.5225534899998</v>
      </c>
      <c r="J12" s="41">
        <f>+SUM(IIBB:OTROS!J12)</f>
        <v>1441.9260804</v>
      </c>
      <c r="K12" s="41">
        <f>+SUM(IIBB:OTROS!K12)</f>
        <v>1393.2231859999999</v>
      </c>
      <c r="L12" s="41">
        <f>+SUM(IIBB:OTROS!L12)</f>
        <v>1436.3101837000002</v>
      </c>
      <c r="M12" s="41">
        <f>+SUM(IIBB:OTROS!M12)</f>
        <v>1560.0878659999998</v>
      </c>
      <c r="N12" s="41">
        <f>+SUM(IIBB:OTROS!N12)</f>
        <v>1557.2312469999997</v>
      </c>
      <c r="O12" s="42">
        <f t="shared" si="0"/>
        <v>15657.6332066</v>
      </c>
      <c r="P12" s="12"/>
      <c r="Q12" s="13"/>
    </row>
    <row r="13" spans="2:17" s="14" customFormat="1" ht="20.25" customHeight="1" x14ac:dyDescent="0.25">
      <c r="B13" s="40" t="s">
        <v>19</v>
      </c>
      <c r="C13" s="41">
        <f>+SUM(IIBB:OTROS!C13)</f>
        <v>1573.0232495600001</v>
      </c>
      <c r="D13" s="41">
        <f>+SUM(IIBB:OTROS!D13)</f>
        <v>1630.27000129</v>
      </c>
      <c r="E13" s="41">
        <f>+SUM(IIBB:OTROS!E13)</f>
        <v>1459.1398054399999</v>
      </c>
      <c r="F13" s="41">
        <f>+SUM(IIBB:OTROS!F13)</f>
        <v>1234.98140182</v>
      </c>
      <c r="G13" s="41">
        <f>+SUM(IIBB:OTROS!G13)</f>
        <v>1185.54678878</v>
      </c>
      <c r="H13" s="41">
        <f>+SUM(IIBB:OTROS!H13)</f>
        <v>1282.61413051</v>
      </c>
      <c r="I13" s="41">
        <f>+SUM(IIBB:OTROS!I13)</f>
        <v>1233.70951087</v>
      </c>
      <c r="J13" s="41">
        <f>+SUM(IIBB:OTROS!J13)</f>
        <v>1260.6902887199999</v>
      </c>
      <c r="K13" s="41">
        <f>+SUM(IIBB:OTROS!K13)</f>
        <v>1630.4372769399999</v>
      </c>
      <c r="L13" s="41">
        <f>+SUM(IIBB:OTROS!L13)</f>
        <v>1810.7530726700002</v>
      </c>
      <c r="M13" s="41">
        <f>+SUM(IIBB:OTROS!M13)</f>
        <v>1838.9378393100001</v>
      </c>
      <c r="N13" s="41">
        <f>+SUM(IIBB:OTROS!N13)</f>
        <v>1843.31861976</v>
      </c>
      <c r="O13" s="42">
        <f t="shared" si="0"/>
        <v>17983.42198567</v>
      </c>
      <c r="P13" s="12"/>
      <c r="Q13" s="13"/>
    </row>
    <row r="14" spans="2:17" s="14" customFormat="1" ht="20.25" customHeight="1" x14ac:dyDescent="0.25">
      <c r="B14" s="40" t="s">
        <v>20</v>
      </c>
      <c r="C14" s="41">
        <f>+SUM(IIBB:OTROS!C14)</f>
        <v>2246.9603870000001</v>
      </c>
      <c r="D14" s="41">
        <f>+SUM(IIBB:OTROS!D14)</f>
        <v>2949.836675</v>
      </c>
      <c r="E14" s="41">
        <f>+SUM(IIBB:OTROS!E14)</f>
        <v>2653.1327169999995</v>
      </c>
      <c r="F14" s="41">
        <f>+SUM(IIBB:OTROS!F14)</f>
        <v>1776.2468819999999</v>
      </c>
      <c r="G14" s="41">
        <f>+SUM(IIBB:OTROS!G14)</f>
        <v>2934.1221420000002</v>
      </c>
      <c r="H14" s="41">
        <f>+SUM(IIBB:OTROS!H14)</f>
        <v>2920.2884509999994</v>
      </c>
      <c r="I14" s="41">
        <f>+SUM(IIBB:OTROS!I14)</f>
        <v>3042.3672189999997</v>
      </c>
      <c r="J14" s="41">
        <f>+SUM(IIBB:OTROS!J14)</f>
        <v>2996.4383160000002</v>
      </c>
      <c r="K14" s="41">
        <f>+SUM(IIBB:OTROS!K14)</f>
        <v>3113.9527870000002</v>
      </c>
      <c r="L14" s="41">
        <f>+SUM(IIBB:OTROS!L14)</f>
        <v>3548.9809029999997</v>
      </c>
      <c r="M14" s="41">
        <f>+SUM(IIBB:OTROS!M14)</f>
        <v>3334.6136629999996</v>
      </c>
      <c r="N14" s="41">
        <f>+SUM(IIBB:OTROS!N14)</f>
        <v>3720.5499930000001</v>
      </c>
      <c r="O14" s="42">
        <f t="shared" si="0"/>
        <v>35237.490135</v>
      </c>
      <c r="P14" s="12"/>
      <c r="Q14" s="13"/>
    </row>
    <row r="15" spans="2:17" s="14" customFormat="1" ht="20.25" customHeight="1" x14ac:dyDescent="0.25">
      <c r="B15" s="40" t="s">
        <v>21</v>
      </c>
      <c r="C15" s="41">
        <f>+SUM(IIBB:OTROS!C15)</f>
        <v>362.4916533</v>
      </c>
      <c r="D15" s="41">
        <f>+SUM(IIBB:OTROS!D15)</f>
        <v>376.01799835999998</v>
      </c>
      <c r="E15" s="41">
        <f>+SUM(IIBB:OTROS!E15)</f>
        <v>353.33612677000002</v>
      </c>
      <c r="F15" s="41">
        <f>+SUM(IIBB:OTROS!F15)</f>
        <v>309.76495799999998</v>
      </c>
      <c r="G15" s="41">
        <f>+SUM(IIBB:OTROS!G15)</f>
        <v>308.16255371000005</v>
      </c>
      <c r="H15" s="41">
        <f>+SUM(IIBB:OTROS!H15)</f>
        <v>362.53686481</v>
      </c>
      <c r="I15" s="41">
        <f>+SUM(IIBB:OTROS!I15)</f>
        <v>395.53533666000004</v>
      </c>
      <c r="J15" s="41">
        <f>+SUM(IIBB:OTROS!J15)</f>
        <v>433.87747806000004</v>
      </c>
      <c r="K15" s="41">
        <f>+SUM(IIBB:OTROS!K15)</f>
        <v>448.50739599000002</v>
      </c>
      <c r="L15" s="41">
        <f>+SUM(IIBB:OTROS!L15)</f>
        <v>480.17631073000001</v>
      </c>
      <c r="M15" s="41">
        <f>+SUM(IIBB:OTROS!M15)</f>
        <v>517.84543576999999</v>
      </c>
      <c r="N15" s="41">
        <f>+SUM(IIBB:OTROS!N15)</f>
        <v>540.69356729999993</v>
      </c>
      <c r="O15" s="42">
        <f t="shared" si="0"/>
        <v>4888.9456794600001</v>
      </c>
      <c r="P15" s="12"/>
      <c r="Q15" s="13"/>
    </row>
    <row r="16" spans="2:17" s="14" customFormat="1" ht="20.25" customHeight="1" x14ac:dyDescent="0.25">
      <c r="B16" s="40" t="s">
        <v>22</v>
      </c>
      <c r="C16" s="41">
        <f>+SUM(IIBB:OTROS!C16)</f>
        <v>667.601</v>
      </c>
      <c r="D16" s="41">
        <f>+SUM(IIBB:OTROS!D16)</f>
        <v>717.25200000000007</v>
      </c>
      <c r="E16" s="41">
        <f>+SUM(IIBB:OTROS!E16)</f>
        <v>573.77099999999996</v>
      </c>
      <c r="F16" s="41">
        <f>+SUM(IIBB:OTROS!F16)</f>
        <v>436.61500000000001</v>
      </c>
      <c r="G16" s="41">
        <f>+SUM(IIBB:OTROS!G16)</f>
        <v>509.637</v>
      </c>
      <c r="H16" s="41">
        <f>+SUM(IIBB:OTROS!H16)</f>
        <v>551.37099999999998</v>
      </c>
      <c r="I16" s="41">
        <f>+SUM(IIBB:OTROS!I16)</f>
        <v>573.39103604000002</v>
      </c>
      <c r="J16" s="41">
        <f>+SUM(IIBB:OTROS!J16)</f>
        <v>618.92799999999988</v>
      </c>
      <c r="K16" s="41">
        <f>+SUM(IIBB:OTROS!K16)</f>
        <v>580.4190000000001</v>
      </c>
      <c r="L16" s="41">
        <f>+SUM(IIBB:OTROS!L16)</f>
        <v>714.83900000000006</v>
      </c>
      <c r="M16" s="41">
        <f>+SUM(IIBB:OTROS!M16)</f>
        <v>747.98699999999997</v>
      </c>
      <c r="N16" s="41">
        <f>+SUM(IIBB:OTROS!N16)</f>
        <v>801.41899999999998</v>
      </c>
      <c r="O16" s="42">
        <f t="shared" si="0"/>
        <v>7493.2300360399995</v>
      </c>
      <c r="P16" s="12"/>
      <c r="Q16" s="13"/>
    </row>
    <row r="17" spans="2:17" s="11" customFormat="1" ht="20.25" customHeight="1" x14ac:dyDescent="0.25">
      <c r="B17" s="40" t="s">
        <v>23</v>
      </c>
      <c r="C17" s="41">
        <f>+SUM(IIBB:OTROS!C17)</f>
        <v>0</v>
      </c>
      <c r="D17" s="41">
        <f>+SUM(IIBB:OTROS!D17)</f>
        <v>0</v>
      </c>
      <c r="E17" s="41">
        <f>+SUM(IIBB:OTROS!E17)</f>
        <v>0</v>
      </c>
      <c r="F17" s="41">
        <f>+SUM(IIBB:OTROS!F17)</f>
        <v>0</v>
      </c>
      <c r="G17" s="41">
        <f>+SUM(IIBB:OTROS!G17)</f>
        <v>0</v>
      </c>
      <c r="H17" s="41">
        <f>+SUM(IIBB:OTROS!H17)</f>
        <v>0</v>
      </c>
      <c r="I17" s="41">
        <f>+SUM(IIBB:OTROS!I17)</f>
        <v>0</v>
      </c>
      <c r="J17" s="41">
        <f>+SUM(IIBB:OTROS!J17)</f>
        <v>0</v>
      </c>
      <c r="K17" s="41">
        <f>+SUM(IIBB:OTROS!K17)</f>
        <v>0</v>
      </c>
      <c r="L17" s="41">
        <f>+SUM(IIBB:OTROS!L17)</f>
        <v>0</v>
      </c>
      <c r="M17" s="41">
        <f>+SUM(IIBB:OTROS!M17)</f>
        <v>0</v>
      </c>
      <c r="N17" s="41">
        <f>+SUM(IIBB:OTROS!N17)</f>
        <v>0</v>
      </c>
      <c r="O17" s="42">
        <f t="shared" si="0"/>
        <v>0</v>
      </c>
      <c r="P17" s="9"/>
      <c r="Q17" s="10"/>
    </row>
    <row r="18" spans="2:17" s="14" customFormat="1" ht="20.25" customHeight="1" x14ac:dyDescent="0.25">
      <c r="B18" s="40" t="s">
        <v>24</v>
      </c>
      <c r="C18" s="41">
        <f>+SUM(IIBB:OTROS!C18)</f>
        <v>303.97124613</v>
      </c>
      <c r="D18" s="41">
        <f>+SUM(IIBB:OTROS!D18)</f>
        <v>268.85110152000004</v>
      </c>
      <c r="E18" s="41">
        <f>+SUM(IIBB:OTROS!E18)</f>
        <v>301.29658518999997</v>
      </c>
      <c r="F18" s="41">
        <f>+SUM(IIBB:OTROS!F18)</f>
        <v>228.64098415000001</v>
      </c>
      <c r="G18" s="41">
        <f>+SUM(IIBB:OTROS!G18)</f>
        <v>251.05570035</v>
      </c>
      <c r="H18" s="41">
        <f>+SUM(IIBB:OTROS!H18)</f>
        <v>259.95328966</v>
      </c>
      <c r="I18" s="41">
        <f>+SUM(IIBB:OTROS!I18)</f>
        <v>293.88727755999997</v>
      </c>
      <c r="J18" s="41">
        <f>+SUM(IIBB:OTROS!J18)</f>
        <v>287.85866752999999</v>
      </c>
      <c r="K18" s="41">
        <f>+SUM(IIBB:OTROS!K18)</f>
        <v>293.21860209389996</v>
      </c>
      <c r="L18" s="41">
        <f>+SUM(IIBB:OTROS!L18)</f>
        <v>334.53231464999999</v>
      </c>
      <c r="M18" s="41">
        <f>+SUM(IIBB:OTROS!M18)</f>
        <v>364.55917955100006</v>
      </c>
      <c r="N18" s="41">
        <f>+SUM(IIBB:OTROS!N18)</f>
        <v>390.61596655</v>
      </c>
      <c r="O18" s="42">
        <f t="shared" si="0"/>
        <v>3578.4409149348999</v>
      </c>
      <c r="P18" s="12"/>
      <c r="Q18" s="13"/>
    </row>
    <row r="19" spans="2:17" s="14" customFormat="1" ht="20.25" customHeight="1" x14ac:dyDescent="0.25">
      <c r="B19" s="40" t="s">
        <v>25</v>
      </c>
      <c r="C19" s="41">
        <f>+SUM(IIBB:OTROS!C19)</f>
        <v>3565.4619520000001</v>
      </c>
      <c r="D19" s="41">
        <f>+SUM(IIBB:OTROS!D19)</f>
        <v>4987.6111310000006</v>
      </c>
      <c r="E19" s="41">
        <f>+SUM(IIBB:OTROS!E19)</f>
        <v>3986.4541647000005</v>
      </c>
      <c r="F19" s="41">
        <f>+SUM(IIBB:OTROS!F19)</f>
        <v>3425.2050550000004</v>
      </c>
      <c r="G19" s="41">
        <f>+SUM(IIBB:OTROS!G19)</f>
        <v>3223.8009299999999</v>
      </c>
      <c r="H19" s="41">
        <f>+SUM(IIBB:OTROS!H19)</f>
        <v>3522.9659350000002</v>
      </c>
      <c r="I19" s="41">
        <f>+SUM(IIBB:OTROS!I19)</f>
        <v>3629.1314010000001</v>
      </c>
      <c r="J19" s="41">
        <f>+SUM(IIBB:OTROS!J19)</f>
        <v>4340.3083000000006</v>
      </c>
      <c r="K19" s="41">
        <f>+SUM(IIBB:OTROS!K19)</f>
        <v>3931.0440980000003</v>
      </c>
      <c r="L19" s="41">
        <f>+SUM(IIBB:OTROS!L19)</f>
        <v>3996.589105</v>
      </c>
      <c r="M19" s="41">
        <f>+SUM(IIBB:OTROS!M19)</f>
        <v>4467.3430200000003</v>
      </c>
      <c r="N19" s="41">
        <f>+SUM(IIBB:OTROS!N19)</f>
        <v>4590.3256140000003</v>
      </c>
      <c r="O19" s="42">
        <f t="shared" si="0"/>
        <v>47666.240705700002</v>
      </c>
      <c r="P19" s="12"/>
      <c r="Q19" s="13"/>
    </row>
    <row r="20" spans="2:17" s="14" customFormat="1" ht="20.25" customHeight="1" x14ac:dyDescent="0.25">
      <c r="B20" s="40" t="s">
        <v>26</v>
      </c>
      <c r="C20" s="41">
        <f>+SUM(IIBB:OTROS!C20)</f>
        <v>1960.7462619099997</v>
      </c>
      <c r="D20" s="41">
        <f>+SUM(IIBB:OTROS!D20)</f>
        <v>2287.6950703699995</v>
      </c>
      <c r="E20" s="41">
        <f>+SUM(IIBB:OTROS!E20)</f>
        <v>1998.6980326199998</v>
      </c>
      <c r="F20" s="41">
        <f>+SUM(IIBB:OTROS!F20)</f>
        <v>1907.2076542199998</v>
      </c>
      <c r="G20" s="41">
        <f>+SUM(IIBB:OTROS!G20)</f>
        <v>2407.6040090299998</v>
      </c>
      <c r="H20" s="41">
        <f>+SUM(IIBB:OTROS!H20)</f>
        <v>2708.0198702900002</v>
      </c>
      <c r="I20" s="41">
        <f>+SUM(IIBB:OTROS!I20)</f>
        <v>3117.2325988699999</v>
      </c>
      <c r="J20" s="41">
        <f>+SUM(IIBB:OTROS!J20)</f>
        <v>3447.4973593799996</v>
      </c>
      <c r="K20" s="41">
        <f>+SUM(IIBB:OTROS!K20)</f>
        <v>3267.8922299899996</v>
      </c>
      <c r="L20" s="41">
        <f>+SUM(IIBB:OTROS!L20)</f>
        <v>3195.1440553100001</v>
      </c>
      <c r="M20" s="41">
        <f>+SUM(IIBB:OTROS!M20)</f>
        <v>3669.5176227799998</v>
      </c>
      <c r="N20" s="41">
        <f>+SUM(IIBB:OTROS!N20)</f>
        <v>3794.4071983599993</v>
      </c>
      <c r="O20" s="42">
        <f t="shared" si="0"/>
        <v>33761.661963129998</v>
      </c>
      <c r="P20" s="15"/>
      <c r="Q20" s="13"/>
    </row>
    <row r="21" spans="2:17" s="14" customFormat="1" ht="20.25" customHeight="1" x14ac:dyDescent="0.25">
      <c r="B21" s="40" t="s">
        <v>27</v>
      </c>
      <c r="C21" s="41">
        <f>+SUM(IIBB:OTROS!C21)</f>
        <v>3652.7278367899999</v>
      </c>
      <c r="D21" s="41">
        <f>+SUM(IIBB:OTROS!D21)</f>
        <v>3789.6033923300001</v>
      </c>
      <c r="E21" s="41">
        <f>+SUM(IIBB:OTROS!E21)</f>
        <v>3197.7555342700002</v>
      </c>
      <c r="F21" s="41">
        <f>+SUM(IIBB:OTROS!F21)</f>
        <v>2987.9174139400002</v>
      </c>
      <c r="G21" s="41">
        <f>+SUM(IIBB:OTROS!G21)</f>
        <v>2345.4846631099995</v>
      </c>
      <c r="H21" s="41">
        <f>+SUM(IIBB:OTROS!H21)</f>
        <v>2165.6041294800002</v>
      </c>
      <c r="I21" s="41">
        <f>+SUM(IIBB:OTROS!I21)</f>
        <v>3152.1708064999998</v>
      </c>
      <c r="J21" s="41">
        <f>+SUM(IIBB:OTROS!J21)</f>
        <v>3138.0957192199999</v>
      </c>
      <c r="K21" s="41">
        <f>+SUM(IIBB:OTROS!K21)</f>
        <v>3026.6374278000003</v>
      </c>
      <c r="L21" s="41">
        <f>+SUM(IIBB:OTROS!L21)</f>
        <v>3238.5783673600008</v>
      </c>
      <c r="M21" s="41">
        <f>+SUM(IIBB:OTROS!M21)</f>
        <v>3635.7762896200002</v>
      </c>
      <c r="N21" s="41">
        <f>+SUM(IIBB:OTROS!N21)</f>
        <v>3717.54958012</v>
      </c>
      <c r="O21" s="42">
        <f t="shared" si="0"/>
        <v>38047.901160540001</v>
      </c>
      <c r="P21" s="15"/>
      <c r="Q21" s="13"/>
    </row>
    <row r="22" spans="2:17" s="14" customFormat="1" ht="20.25" customHeight="1" x14ac:dyDescent="0.25">
      <c r="B22" s="40" t="s">
        <v>28</v>
      </c>
      <c r="C22" s="41">
        <f>+SUM(IIBB:OTROS!C22)</f>
        <v>1967.1774433099997</v>
      </c>
      <c r="D22" s="41">
        <f>+SUM(IIBB:OTROS!D22)</f>
        <v>2124.7909617099999</v>
      </c>
      <c r="E22" s="41">
        <f>+SUM(IIBB:OTROS!E22)</f>
        <v>1555.6569495000001</v>
      </c>
      <c r="F22" s="41">
        <f>+SUM(IIBB:OTROS!F22)</f>
        <v>1121.9924232199999</v>
      </c>
      <c r="G22" s="41">
        <f>+SUM(IIBB:OTROS!G22)</f>
        <v>1102.4435700800002</v>
      </c>
      <c r="H22" s="41">
        <f>+SUM(IIBB:OTROS!H22)</f>
        <v>1203.62534547</v>
      </c>
      <c r="I22" s="41">
        <f>+SUM(IIBB:OTROS!I22)</f>
        <v>1383.9471254500002</v>
      </c>
      <c r="J22" s="41">
        <f>+SUM(IIBB:OTROS!J22)</f>
        <v>1505.5717356300001</v>
      </c>
      <c r="K22" s="41">
        <f>+SUM(IIBB:OTROS!K22)</f>
        <v>1512.4648700300002</v>
      </c>
      <c r="L22" s="41">
        <f>+SUM(IIBB:OTROS!L22)</f>
        <v>1642.33426549</v>
      </c>
      <c r="M22" s="41">
        <f>+SUM(IIBB:OTROS!M22)</f>
        <v>1756.3907588999998</v>
      </c>
      <c r="N22" s="41">
        <f>+SUM(IIBB:OTROS!N22)</f>
        <v>1799.8759610900004</v>
      </c>
      <c r="O22" s="42">
        <f t="shared" si="0"/>
        <v>18676.271409880002</v>
      </c>
      <c r="P22" s="15"/>
      <c r="Q22" s="13"/>
    </row>
    <row r="23" spans="2:17" s="14" customFormat="1" ht="20.25" customHeight="1" x14ac:dyDescent="0.25">
      <c r="B23" s="40" t="s">
        <v>29</v>
      </c>
      <c r="C23" s="41">
        <f>+SUM(IIBB:OTROS!C23)</f>
        <v>2014.8081084100002</v>
      </c>
      <c r="D23" s="41">
        <f>+SUM(IIBB:OTROS!D23)</f>
        <v>1839.4486619571001</v>
      </c>
      <c r="E23" s="41">
        <f>+SUM(IIBB:OTROS!E23)</f>
        <v>1826.4338706000001</v>
      </c>
      <c r="F23" s="41">
        <f>+SUM(IIBB:OTROS!F23)</f>
        <v>1388.7376382500001</v>
      </c>
      <c r="G23" s="41">
        <f>+SUM(IIBB:OTROS!G23)</f>
        <v>1502.8298607899999</v>
      </c>
      <c r="H23" s="41">
        <f>+SUM(IIBB:OTROS!H23)</f>
        <v>1677.69690397</v>
      </c>
      <c r="I23" s="41">
        <f>+SUM(IIBB:OTROS!I23)</f>
        <v>1910.0836971200001</v>
      </c>
      <c r="J23" s="41">
        <f>+SUM(IIBB:OTROS!J23)</f>
        <v>2137.0215355</v>
      </c>
      <c r="K23" s="41">
        <f>+SUM(IIBB:OTROS!K23)</f>
        <v>2095.7212546299997</v>
      </c>
      <c r="L23" s="41">
        <f>+SUM(IIBB:OTROS!L23)</f>
        <v>2319.4423254499998</v>
      </c>
      <c r="M23" s="41">
        <f>+SUM(IIBB:OTROS!M23)</f>
        <v>2328.1058164900001</v>
      </c>
      <c r="N23" s="41">
        <f>+SUM(IIBB:OTROS!N23)</f>
        <v>2296.1676436499997</v>
      </c>
      <c r="O23" s="42">
        <f t="shared" si="0"/>
        <v>23336.497316817095</v>
      </c>
      <c r="P23" s="15"/>
      <c r="Q23" s="13"/>
    </row>
    <row r="24" spans="2:17" s="14" customFormat="1" ht="20.25" customHeight="1" x14ac:dyDescent="0.25">
      <c r="B24" s="40" t="s">
        <v>30</v>
      </c>
      <c r="C24" s="41">
        <f>+SUM(IIBB:OTROS!C24)</f>
        <v>887.89424104</v>
      </c>
      <c r="D24" s="41">
        <f>+SUM(IIBB:OTROS!D24)</f>
        <v>828.19658099999992</v>
      </c>
      <c r="E24" s="41">
        <f>+SUM(IIBB:OTROS!E24)</f>
        <v>815.39418499999999</v>
      </c>
      <c r="F24" s="41">
        <f>+SUM(IIBB:OTROS!F24)</f>
        <v>861.71881199999996</v>
      </c>
      <c r="G24" s="41">
        <f>+SUM(IIBB:OTROS!G24)</f>
        <v>926.35448300000007</v>
      </c>
      <c r="H24" s="41">
        <f>+SUM(IIBB:OTROS!H24)</f>
        <v>868.02105400000005</v>
      </c>
      <c r="I24" s="41">
        <f>+SUM(IIBB:OTROS!I24)</f>
        <v>902.53425800000002</v>
      </c>
      <c r="J24" s="41">
        <f>+SUM(IIBB:OTROS!J24)</f>
        <v>924.31605000000002</v>
      </c>
      <c r="K24" s="41">
        <f>+SUM(IIBB:OTROS!K24)</f>
        <v>908.828172</v>
      </c>
      <c r="L24" s="41">
        <f>+SUM(IIBB:OTROS!L24)</f>
        <v>983.87270899999999</v>
      </c>
      <c r="M24" s="41">
        <f>+SUM(IIBB:OTROS!M24)</f>
        <v>1032.4924129999999</v>
      </c>
      <c r="N24" s="41">
        <f>+SUM(IIBB:OTROS!N24)</f>
        <v>1154.1002080000001</v>
      </c>
      <c r="O24" s="42">
        <f t="shared" si="0"/>
        <v>11093.723166039999</v>
      </c>
      <c r="P24" s="15"/>
      <c r="Q24" s="13"/>
    </row>
    <row r="25" spans="2:17" s="14" customFormat="1" ht="20.25" customHeight="1" x14ac:dyDescent="0.25">
      <c r="B25" s="40" t="s">
        <v>31</v>
      </c>
      <c r="C25" s="41">
        <f>+SUM(IIBB:OTROS!C25)</f>
        <v>864.45253631000014</v>
      </c>
      <c r="D25" s="41">
        <f>+SUM(IIBB:OTROS!D25)</f>
        <v>859.14729288000001</v>
      </c>
      <c r="E25" s="41">
        <f>+SUM(IIBB:OTROS!E25)</f>
        <v>872.82510652999997</v>
      </c>
      <c r="F25" s="41">
        <f>+SUM(IIBB:OTROS!F25)</f>
        <v>671.99665022000011</v>
      </c>
      <c r="G25" s="41">
        <f>+SUM(IIBB:OTROS!G25)</f>
        <v>728.25907246999986</v>
      </c>
      <c r="H25" s="41">
        <f>+SUM(IIBB:OTROS!H25)</f>
        <v>995.35298726999997</v>
      </c>
      <c r="I25" s="41">
        <f>+SUM(IIBB:OTROS!I25)</f>
        <v>1118.7685731700001</v>
      </c>
      <c r="J25" s="41">
        <f>+SUM(IIBB:OTROS!J25)</f>
        <v>1055.14589129</v>
      </c>
      <c r="K25" s="41">
        <f>+SUM(IIBB:OTROS!K25)</f>
        <v>975.98266924999996</v>
      </c>
      <c r="L25" s="41">
        <f>+SUM(IIBB:OTROS!L25)</f>
        <v>1030.7814451900001</v>
      </c>
      <c r="M25" s="41">
        <f>+SUM(IIBB:OTROS!M25)</f>
        <v>1069.6847904200001</v>
      </c>
      <c r="N25" s="41">
        <f>+SUM(IIBB:OTROS!N25)</f>
        <v>1169.4418378600001</v>
      </c>
      <c r="O25" s="42">
        <f t="shared" si="0"/>
        <v>11411.838852860001</v>
      </c>
      <c r="P25" s="15"/>
      <c r="Q25" s="13"/>
    </row>
    <row r="26" spans="2:17" s="14" customFormat="1" ht="20.25" customHeight="1" x14ac:dyDescent="0.25">
      <c r="B26" s="40" t="s">
        <v>32</v>
      </c>
      <c r="C26" s="41">
        <f>+SUM(IIBB:OTROS!C26)</f>
        <v>1217.6188471299999</v>
      </c>
      <c r="D26" s="41">
        <f>+SUM(IIBB:OTROS!D26)</f>
        <v>1135.6662434499999</v>
      </c>
      <c r="E26" s="41">
        <f>+SUM(IIBB:OTROS!E26)</f>
        <v>1040.9524987099999</v>
      </c>
      <c r="F26" s="41">
        <f>+SUM(IIBB:OTROS!F26)</f>
        <v>1018.9993000200001</v>
      </c>
      <c r="G26" s="41">
        <f>+SUM(IIBB:OTROS!G26)</f>
        <v>807.90504822000003</v>
      </c>
      <c r="H26" s="41">
        <f>+SUM(IIBB:OTROS!H26)</f>
        <v>736.51119932999995</v>
      </c>
      <c r="I26" s="41">
        <f>+SUM(IIBB:OTROS!I26)</f>
        <v>912.17058270000007</v>
      </c>
      <c r="J26" s="41">
        <f>+SUM(IIBB:OTROS!J26)</f>
        <v>1015.5349180100001</v>
      </c>
      <c r="K26" s="41">
        <f>+SUM(IIBB:OTROS!K26)</f>
        <v>997.73796892999997</v>
      </c>
      <c r="L26" s="41">
        <f>+SUM(IIBB:OTROS!L26)</f>
        <v>1151.7016380699999</v>
      </c>
      <c r="M26" s="41">
        <f>+SUM(IIBB:OTROS!M26)</f>
        <v>1258.3727018200002</v>
      </c>
      <c r="N26" s="41">
        <f>+SUM(IIBB:OTROS!N26)</f>
        <v>1156.0923027700001</v>
      </c>
      <c r="O26" s="42">
        <f t="shared" si="0"/>
        <v>12449.263249160002</v>
      </c>
      <c r="P26" s="15"/>
      <c r="Q26" s="13"/>
    </row>
    <row r="27" spans="2:17" s="14" customFormat="1" ht="20.25" customHeight="1" x14ac:dyDescent="0.25">
      <c r="B27" s="40" t="s">
        <v>33</v>
      </c>
      <c r="C27" s="41">
        <f>+SUM(IIBB:OTROS!C27)</f>
        <v>7303.41</v>
      </c>
      <c r="D27" s="41">
        <f>+SUM(IIBB:OTROS!D27)</f>
        <v>8487.5899999999983</v>
      </c>
      <c r="E27" s="41">
        <f>+SUM(IIBB:OTROS!E27)</f>
        <v>6785.33</v>
      </c>
      <c r="F27" s="41">
        <f>+SUM(IIBB:OTROS!F27)</f>
        <v>6211.6</v>
      </c>
      <c r="G27" s="41">
        <f>+SUM(IIBB:OTROS!G27)</f>
        <v>7621.62</v>
      </c>
      <c r="H27" s="41">
        <f>+SUM(IIBB:OTROS!H27)</f>
        <v>8479.9900000000016</v>
      </c>
      <c r="I27" s="41">
        <f>+SUM(IIBB:OTROS!I27)</f>
        <v>9269.6</v>
      </c>
      <c r="J27" s="41">
        <f>+SUM(IIBB:OTROS!J27)</f>
        <v>9522.31</v>
      </c>
      <c r="K27" s="41">
        <f>+SUM(IIBB:OTROS!K27)</f>
        <v>9339.3300000000017</v>
      </c>
      <c r="L27" s="41">
        <f>+SUM(IIBB:OTROS!L27)</f>
        <v>9712.7099999999991</v>
      </c>
      <c r="M27" s="41">
        <f>+SUM(IIBB:OTROS!M27)</f>
        <v>10446.209999999999</v>
      </c>
      <c r="N27" s="41">
        <f>+SUM(IIBB:OTROS!N27)</f>
        <v>9729.4</v>
      </c>
      <c r="O27" s="42">
        <f t="shared" si="0"/>
        <v>102909.09999999998</v>
      </c>
      <c r="P27" s="15"/>
      <c r="Q27" s="13"/>
    </row>
    <row r="28" spans="2:17" s="11" customFormat="1" ht="20.25" customHeight="1" x14ac:dyDescent="0.25">
      <c r="B28" s="40" t="s">
        <v>34</v>
      </c>
      <c r="C28" s="41">
        <f>+SUM(IIBB:OTROS!C28)</f>
        <v>0</v>
      </c>
      <c r="D28" s="41">
        <f>+SUM(IIBB:OTROS!D28)</f>
        <v>0</v>
      </c>
      <c r="E28" s="41">
        <f>+SUM(IIBB:OTROS!E28)</f>
        <v>0</v>
      </c>
      <c r="F28" s="41">
        <f>+SUM(IIBB:OTROS!F28)</f>
        <v>0</v>
      </c>
      <c r="G28" s="41">
        <f>+SUM(IIBB:OTROS!G28)</f>
        <v>0</v>
      </c>
      <c r="H28" s="41">
        <f>+SUM(IIBB:OTROS!H28)</f>
        <v>0</v>
      </c>
      <c r="I28" s="41">
        <f>+SUM(IIBB:OTROS!I28)</f>
        <v>0</v>
      </c>
      <c r="J28" s="41">
        <f>+SUM(IIBB:OTROS!J28)</f>
        <v>0</v>
      </c>
      <c r="K28" s="41">
        <f>+SUM(IIBB:OTROS!K28)</f>
        <v>0</v>
      </c>
      <c r="L28" s="41">
        <f>+SUM(IIBB:OTROS!L28)</f>
        <v>0</v>
      </c>
      <c r="M28" s="41">
        <f>+SUM(IIBB:OTROS!M28)</f>
        <v>0</v>
      </c>
      <c r="N28" s="41">
        <f>+SUM(IIBB:OTROS!N28)</f>
        <v>0</v>
      </c>
      <c r="O28" s="42">
        <f t="shared" si="0"/>
        <v>0</v>
      </c>
      <c r="P28" s="12"/>
      <c r="Q28" s="10"/>
    </row>
    <row r="29" spans="2:17" s="14" customFormat="1" ht="20.25" customHeight="1" x14ac:dyDescent="0.25">
      <c r="B29" s="40" t="s">
        <v>35</v>
      </c>
      <c r="C29" s="41">
        <f>+SUM(IIBB:OTROS!C29)</f>
        <v>2765.1230350000001</v>
      </c>
      <c r="D29" s="41">
        <f>+SUM(IIBB:OTROS!D29)</f>
        <v>2485.5453430430002</v>
      </c>
      <c r="E29" s="41">
        <f>+SUM(IIBB:OTROS!E29)</f>
        <v>2287.85554615</v>
      </c>
      <c r="F29" s="41">
        <f>+SUM(IIBB:OTROS!F29)</f>
        <v>2176.6809000000003</v>
      </c>
      <c r="G29" s="41">
        <f>+SUM(IIBB:OTROS!G29)</f>
        <v>2441.0116560000001</v>
      </c>
      <c r="H29" s="41">
        <f>+SUM(IIBB:OTROS!H29)</f>
        <v>2824.9665909999999</v>
      </c>
      <c r="I29" s="41">
        <f>+SUM(IIBB:OTROS!I29)</f>
        <v>3187.9318880000001</v>
      </c>
      <c r="J29" s="41">
        <f>+SUM(IIBB:OTROS!J29)</f>
        <v>3427.0867069999999</v>
      </c>
      <c r="K29" s="41">
        <f>+SUM(IIBB:OTROS!K29)</f>
        <v>3440.1186009999997</v>
      </c>
      <c r="L29" s="41">
        <f>+SUM(IIBB:OTROS!L29)</f>
        <v>3553.028155</v>
      </c>
      <c r="M29" s="41">
        <f>+SUM(IIBB:OTROS!M29)</f>
        <v>3935.051657</v>
      </c>
      <c r="N29" s="41">
        <f>+SUM(IIBB:OTROS!N29)</f>
        <v>4485.8880089999993</v>
      </c>
      <c r="O29" s="42">
        <f t="shared" si="0"/>
        <v>37010.288088192996</v>
      </c>
      <c r="P29" s="12"/>
      <c r="Q29" s="13"/>
    </row>
    <row r="30" spans="2:17" s="14" customFormat="1" ht="20.25" customHeight="1" x14ac:dyDescent="0.25">
      <c r="B30" s="40" t="s">
        <v>36</v>
      </c>
      <c r="C30" s="41">
        <f>+SUM(IIBB:OTROS!C30)</f>
        <v>738.91818661999991</v>
      </c>
      <c r="D30" s="41">
        <f>+SUM(IIBB:OTROS!D30)</f>
        <v>734.82627020999996</v>
      </c>
      <c r="E30" s="41">
        <f>+SUM(IIBB:OTROS!E30)</f>
        <v>666.36866138999994</v>
      </c>
      <c r="F30" s="41">
        <f>+SUM(IIBB:OTROS!F30)</f>
        <v>618.82196628999998</v>
      </c>
      <c r="G30" s="41">
        <f>+SUM(IIBB:OTROS!G30)</f>
        <v>565.4229388199999</v>
      </c>
      <c r="H30" s="41">
        <f>+SUM(IIBB:OTROS!H30)</f>
        <v>573.00836415000003</v>
      </c>
      <c r="I30" s="41">
        <f>+SUM(IIBB:OTROS!I30)</f>
        <v>726.9985078599999</v>
      </c>
      <c r="J30" s="41">
        <f>+SUM(IIBB:OTROS!J30)</f>
        <v>781.84604976999992</v>
      </c>
      <c r="K30" s="41">
        <f>+SUM(IIBB:OTROS!K30)</f>
        <v>749.59313388999999</v>
      </c>
      <c r="L30" s="41">
        <f>+SUM(IIBB:OTROS!L30)</f>
        <v>771.08309459999998</v>
      </c>
      <c r="M30" s="41">
        <f>+SUM(IIBB:OTROS!M30)</f>
        <v>853.28997539</v>
      </c>
      <c r="N30" s="41">
        <f>+SUM(IIBB:OTROS!N30)</f>
        <v>875.16188540999997</v>
      </c>
      <c r="O30" s="42">
        <f t="shared" si="0"/>
        <v>8655.3390343999999</v>
      </c>
      <c r="P30" s="12"/>
      <c r="Q30" s="13"/>
    </row>
    <row r="31" spans="2:17" s="14" customFormat="1" ht="20.25" customHeight="1" x14ac:dyDescent="0.25">
      <c r="B31" s="45" t="s">
        <v>37</v>
      </c>
      <c r="C31" s="46">
        <f>+SUM(IIBB:OTROS!C31)</f>
        <v>28563.351928299991</v>
      </c>
      <c r="D31" s="46">
        <f>+SUM(IIBB:OTROS!D31)</f>
        <v>25010.662414469996</v>
      </c>
      <c r="E31" s="46">
        <f>+SUM(IIBB:OTROS!E31)</f>
        <v>20784.6218653</v>
      </c>
      <c r="F31" s="46">
        <f>+SUM(IIBB:OTROS!F31)</f>
        <v>19778.899999999998</v>
      </c>
      <c r="G31" s="46">
        <f>+SUM(IIBB:OTROS!G31)</f>
        <v>28273.970521619998</v>
      </c>
      <c r="H31" s="46">
        <f>+SUM(IIBB:OTROS!H31)</f>
        <v>22840.140984010006</v>
      </c>
      <c r="I31" s="46">
        <f>+SUM(IIBB:OTROS!I31)</f>
        <v>23452</v>
      </c>
      <c r="J31" s="46">
        <f>+SUM(IIBB:OTROS!J31)</f>
        <v>26778.5</v>
      </c>
      <c r="K31" s="46">
        <f>+SUM(IIBB:OTROS!K31)</f>
        <v>27814.49</v>
      </c>
      <c r="L31" s="46">
        <f>+SUM(IIBB:OTROS!L31)</f>
        <v>30321.1</v>
      </c>
      <c r="M31" s="46">
        <f>+SUM(IIBB:OTROS!M31)</f>
        <v>28704.21</v>
      </c>
      <c r="N31" s="46">
        <f>+SUM(IIBB:OTROS!N31)</f>
        <v>31272.6</v>
      </c>
      <c r="O31" s="47">
        <f t="shared" si="0"/>
        <v>313594.54771369998</v>
      </c>
      <c r="P31" s="12"/>
      <c r="Q31" s="13"/>
    </row>
    <row r="32" spans="2:17" ht="22.5" customHeight="1" x14ac:dyDescent="0.25">
      <c r="B32" s="43" t="s">
        <v>13</v>
      </c>
      <c r="C32" s="44">
        <f>SUM(C8:C31)</f>
        <v>106889.34576605998</v>
      </c>
      <c r="D32" s="44">
        <f t="shared" ref="D32:N32" si="1">SUM(D8:D31)</f>
        <v>109157.04434093009</v>
      </c>
      <c r="E32" s="44">
        <f t="shared" si="1"/>
        <v>103763.30750210001</v>
      </c>
      <c r="F32" s="44">
        <f t="shared" si="1"/>
        <v>85285.69958648998</v>
      </c>
      <c r="G32" s="44">
        <f t="shared" si="1"/>
        <v>99942.562685209996</v>
      </c>
      <c r="H32" s="44">
        <f t="shared" si="1"/>
        <v>101230.03263246999</v>
      </c>
      <c r="I32" s="44">
        <f t="shared" si="1"/>
        <v>106871.51944200003</v>
      </c>
      <c r="J32" s="44">
        <f t="shared" si="1"/>
        <v>114593.28189902999</v>
      </c>
      <c r="K32" s="44">
        <f t="shared" si="1"/>
        <v>120063.7398379939</v>
      </c>
      <c r="L32" s="44">
        <f t="shared" si="1"/>
        <v>122491.51260341002</v>
      </c>
      <c r="M32" s="44">
        <f t="shared" si="1"/>
        <v>131069.421016081</v>
      </c>
      <c r="N32" s="44">
        <f t="shared" si="1"/>
        <v>133135.03592423999</v>
      </c>
      <c r="O32" s="44">
        <f>SUM(O8:O31)</f>
        <v>1334492.5032360149</v>
      </c>
      <c r="P32" s="12"/>
    </row>
    <row r="33" spans="2:14" ht="16.5" customHeight="1" x14ac:dyDescent="0.2">
      <c r="B33" s="16"/>
      <c r="C33" s="16"/>
      <c r="D33" s="16"/>
      <c r="E33" s="16"/>
      <c r="F33" s="17"/>
      <c r="G33" s="17"/>
      <c r="H33" s="17"/>
      <c r="I33" s="17"/>
      <c r="J33" s="18"/>
      <c r="K33" s="18"/>
      <c r="L33" s="18"/>
      <c r="M33" s="18"/>
      <c r="N33" s="18"/>
    </row>
    <row r="34" spans="2:14" ht="14.25" customHeight="1" x14ac:dyDescent="0.2"/>
    <row r="35" spans="2:14" ht="14.25" customHeight="1" x14ac:dyDescent="0.2">
      <c r="C35" s="19"/>
      <c r="J35" s="20"/>
    </row>
    <row r="36" spans="2:14" ht="14.25" customHeight="1" x14ac:dyDescent="0.2">
      <c r="C36" s="20"/>
      <c r="E36" s="20"/>
      <c r="F36" s="20"/>
    </row>
    <row r="37" spans="2:14" x14ac:dyDescent="0.2">
      <c r="B37" s="21"/>
      <c r="C37" s="22"/>
      <c r="D37" s="22"/>
      <c r="E37" s="22"/>
    </row>
    <row r="38" spans="2:14" x14ac:dyDescent="0.2">
      <c r="B38" s="21"/>
      <c r="C38" s="22"/>
      <c r="D38" s="22"/>
      <c r="E38" s="22"/>
    </row>
    <row r="39" spans="2:14" ht="20.25" x14ac:dyDescent="0.3">
      <c r="B39" s="21"/>
      <c r="C39" s="22"/>
      <c r="D39" s="22"/>
      <c r="E39" s="22"/>
      <c r="F39" s="23"/>
    </row>
    <row r="40" spans="2:14" x14ac:dyDescent="0.2">
      <c r="B40" s="21"/>
      <c r="C40" s="22"/>
      <c r="D40" s="22"/>
      <c r="E40" s="22"/>
    </row>
    <row r="41" spans="2:14" ht="14.25" x14ac:dyDescent="0.2">
      <c r="B41" s="21"/>
      <c r="C41" s="24"/>
      <c r="D41" s="24"/>
      <c r="E41" s="24"/>
    </row>
    <row r="42" spans="2:14" x14ac:dyDescent="0.2">
      <c r="C42" s="25"/>
      <c r="D42" s="25"/>
      <c r="E42" s="25"/>
    </row>
    <row r="43" spans="2:14" x14ac:dyDescent="0.2">
      <c r="C43" s="26"/>
      <c r="D43" s="27"/>
      <c r="E43" s="27"/>
    </row>
    <row r="44" spans="2:14" x14ac:dyDescent="0.2">
      <c r="C44" s="27"/>
      <c r="D44" s="27"/>
      <c r="E44" s="27"/>
    </row>
    <row r="45" spans="2:14" x14ac:dyDescent="0.2">
      <c r="C45" s="27"/>
      <c r="D45" s="27"/>
      <c r="E45" s="27"/>
    </row>
    <row r="46" spans="2:14" x14ac:dyDescent="0.2">
      <c r="C46" s="27"/>
      <c r="D46" s="27"/>
      <c r="E46" s="27"/>
    </row>
    <row r="47" spans="2:14" x14ac:dyDescent="0.2">
      <c r="C47" s="28"/>
      <c r="D47" s="28"/>
      <c r="E47" s="28"/>
    </row>
    <row r="48" spans="2:14" x14ac:dyDescent="0.2">
      <c r="C48" s="26"/>
      <c r="D48" s="26"/>
      <c r="E48" s="26"/>
    </row>
  </sheetData>
  <mergeCells count="3">
    <mergeCell ref="B2:O2"/>
    <mergeCell ref="B3:O3"/>
    <mergeCell ref="B4:O4"/>
  </mergeCells>
  <printOptions horizontalCentered="1" verticalCentered="1"/>
  <pageMargins left="0" right="0" top="0" bottom="0" header="0" footer="0"/>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C40"/>
  <sheetViews>
    <sheetView showGridLines="0" tabSelected="1" workbookViewId="0">
      <selection activeCell="B8" sqref="B8:C31"/>
    </sheetView>
  </sheetViews>
  <sheetFormatPr baseColWidth="10" defaultRowHeight="12.75" x14ac:dyDescent="0.2"/>
  <cols>
    <col min="1" max="1" width="1.28515625" customWidth="1"/>
    <col min="2" max="2" width="26.85546875" customWidth="1"/>
    <col min="3" max="3" width="107.28515625" customWidth="1"/>
  </cols>
  <sheetData>
    <row r="1" spans="1:3" ht="30" customHeight="1" x14ac:dyDescent="0.25">
      <c r="B1" s="55" t="s">
        <v>61</v>
      </c>
    </row>
    <row r="2" spans="1:3" ht="45" customHeight="1" x14ac:dyDescent="0.2">
      <c r="B2" s="84" t="s">
        <v>103</v>
      </c>
      <c r="C2" s="85"/>
    </row>
    <row r="3" spans="1:3" ht="45" customHeight="1" x14ac:dyDescent="0.2">
      <c r="B3" s="85"/>
      <c r="C3" s="85"/>
    </row>
    <row r="4" spans="1:3" ht="45" customHeight="1" x14ac:dyDescent="0.2">
      <c r="B4" s="85"/>
      <c r="C4" s="85"/>
    </row>
    <row r="5" spans="1:3" x14ac:dyDescent="0.2">
      <c r="B5" s="56"/>
    </row>
    <row r="6" spans="1:3" ht="14.25" x14ac:dyDescent="0.2">
      <c r="B6" s="48" t="s">
        <v>56</v>
      </c>
      <c r="C6" s="48" t="s">
        <v>57</v>
      </c>
    </row>
    <row r="7" spans="1:3" ht="9.9499999999999993" customHeight="1" x14ac:dyDescent="0.7">
      <c r="A7" s="8"/>
      <c r="B7" s="31"/>
    </row>
    <row r="8" spans="1:3" ht="14.25" x14ac:dyDescent="0.2">
      <c r="A8" s="11"/>
      <c r="B8" s="37" t="s">
        <v>14</v>
      </c>
      <c r="C8" s="52" t="s">
        <v>106</v>
      </c>
    </row>
    <row r="9" spans="1:3" ht="14.25" x14ac:dyDescent="0.2">
      <c r="A9" s="14"/>
      <c r="B9" s="40" t="s">
        <v>15</v>
      </c>
      <c r="C9" s="99" t="s">
        <v>44</v>
      </c>
    </row>
    <row r="10" spans="1:3" ht="14.25" x14ac:dyDescent="0.2">
      <c r="A10" s="14"/>
      <c r="B10" s="40" t="s">
        <v>16</v>
      </c>
      <c r="C10" s="49" t="s">
        <v>60</v>
      </c>
    </row>
    <row r="11" spans="1:3" ht="14.25" x14ac:dyDescent="0.2">
      <c r="A11" s="14"/>
      <c r="B11" s="40" t="s">
        <v>17</v>
      </c>
      <c r="C11" s="53" t="s">
        <v>58</v>
      </c>
    </row>
    <row r="12" spans="1:3" ht="14.25" x14ac:dyDescent="0.2">
      <c r="A12" s="14"/>
      <c r="B12" s="40" t="s">
        <v>18</v>
      </c>
      <c r="C12" s="49" t="s">
        <v>45</v>
      </c>
    </row>
    <row r="13" spans="1:3" ht="14.25" x14ac:dyDescent="0.2">
      <c r="A13" s="14"/>
      <c r="B13" s="40" t="s">
        <v>19</v>
      </c>
      <c r="C13" s="53" t="s">
        <v>62</v>
      </c>
    </row>
    <row r="14" spans="1:3" ht="14.25" x14ac:dyDescent="0.2">
      <c r="A14" s="14"/>
      <c r="B14" s="54" t="s">
        <v>59</v>
      </c>
      <c r="C14" s="50" t="s">
        <v>46</v>
      </c>
    </row>
    <row r="15" spans="1:3" ht="14.25" x14ac:dyDescent="0.2">
      <c r="A15" s="14"/>
      <c r="B15" s="40" t="s">
        <v>21</v>
      </c>
      <c r="C15" s="49" t="s">
        <v>47</v>
      </c>
    </row>
    <row r="16" spans="1:3" ht="14.25" x14ac:dyDescent="0.2">
      <c r="A16" s="14"/>
      <c r="B16" s="40" t="s">
        <v>22</v>
      </c>
      <c r="C16" s="51" t="s">
        <v>107</v>
      </c>
    </row>
    <row r="17" spans="1:3" ht="14.25" x14ac:dyDescent="0.2">
      <c r="A17" s="11"/>
      <c r="B17" s="40" t="s">
        <v>23</v>
      </c>
      <c r="C17" s="53" t="s">
        <v>58</v>
      </c>
    </row>
    <row r="18" spans="1:3" ht="14.25" x14ac:dyDescent="0.2">
      <c r="A18" s="14"/>
      <c r="B18" s="40" t="s">
        <v>24</v>
      </c>
      <c r="C18" s="50" t="s">
        <v>48</v>
      </c>
    </row>
    <row r="19" spans="1:3" ht="14.25" x14ac:dyDescent="0.2">
      <c r="A19" s="14"/>
      <c r="B19" s="40" t="s">
        <v>25</v>
      </c>
      <c r="C19" s="49" t="s">
        <v>49</v>
      </c>
    </row>
    <row r="20" spans="1:3" ht="14.25" x14ac:dyDescent="0.2">
      <c r="A20" s="14"/>
      <c r="B20" s="40" t="s">
        <v>26</v>
      </c>
      <c r="C20" s="49" t="s">
        <v>108</v>
      </c>
    </row>
    <row r="21" spans="1:3" ht="14.25" x14ac:dyDescent="0.2">
      <c r="A21" s="14"/>
      <c r="B21" s="40" t="s">
        <v>27</v>
      </c>
      <c r="C21" s="49" t="s">
        <v>109</v>
      </c>
    </row>
    <row r="22" spans="1:3" ht="14.25" x14ac:dyDescent="0.2">
      <c r="A22" s="14"/>
      <c r="B22" s="40" t="s">
        <v>28</v>
      </c>
      <c r="C22" s="49" t="s">
        <v>50</v>
      </c>
    </row>
    <row r="23" spans="1:3" ht="14.25" x14ac:dyDescent="0.2">
      <c r="A23" s="14"/>
      <c r="B23" s="40" t="s">
        <v>29</v>
      </c>
      <c r="C23" s="49" t="s">
        <v>51</v>
      </c>
    </row>
    <row r="24" spans="1:3" ht="14.25" x14ac:dyDescent="0.2">
      <c r="A24" s="14"/>
      <c r="B24" s="40" t="s">
        <v>30</v>
      </c>
      <c r="C24" s="51" t="s">
        <v>110</v>
      </c>
    </row>
    <row r="25" spans="1:3" ht="14.25" x14ac:dyDescent="0.2">
      <c r="A25" s="14"/>
      <c r="B25" s="40" t="s">
        <v>31</v>
      </c>
      <c r="C25" s="49" t="s">
        <v>111</v>
      </c>
    </row>
    <row r="26" spans="1:3" ht="14.25" x14ac:dyDescent="0.2">
      <c r="A26" s="14"/>
      <c r="B26" s="40" t="s">
        <v>32</v>
      </c>
      <c r="C26" s="49" t="s">
        <v>52</v>
      </c>
    </row>
    <row r="27" spans="1:3" ht="14.25" x14ac:dyDescent="0.2">
      <c r="A27" s="14"/>
      <c r="B27" s="40" t="s">
        <v>33</v>
      </c>
      <c r="C27" s="49" t="s">
        <v>53</v>
      </c>
    </row>
    <row r="28" spans="1:3" ht="14.25" x14ac:dyDescent="0.2">
      <c r="A28" s="11"/>
      <c r="B28" s="40" t="s">
        <v>34</v>
      </c>
      <c r="C28" s="53" t="s">
        <v>58</v>
      </c>
    </row>
    <row r="29" spans="1:3" ht="14.25" x14ac:dyDescent="0.2">
      <c r="A29" s="14"/>
      <c r="B29" s="40" t="s">
        <v>35</v>
      </c>
      <c r="C29" s="50" t="s">
        <v>54</v>
      </c>
    </row>
    <row r="30" spans="1:3" ht="14.25" x14ac:dyDescent="0.2">
      <c r="A30" s="14"/>
      <c r="B30" s="40" t="s">
        <v>36</v>
      </c>
      <c r="C30" s="51" t="s">
        <v>112</v>
      </c>
    </row>
    <row r="31" spans="1:3" ht="14.25" x14ac:dyDescent="0.2">
      <c r="A31" s="14"/>
      <c r="B31" s="45" t="s">
        <v>37</v>
      </c>
      <c r="C31" s="98" t="s">
        <v>55</v>
      </c>
    </row>
    <row r="32" spans="1:3" x14ac:dyDescent="0.2">
      <c r="B32" s="16"/>
    </row>
    <row r="36" spans="2:2" x14ac:dyDescent="0.2">
      <c r="B36" s="21"/>
    </row>
    <row r="37" spans="2:2" x14ac:dyDescent="0.2">
      <c r="B37" s="21"/>
    </row>
    <row r="38" spans="2:2" x14ac:dyDescent="0.2">
      <c r="B38" s="21"/>
    </row>
    <row r="39" spans="2:2" x14ac:dyDescent="0.2">
      <c r="B39" s="21"/>
    </row>
    <row r="40" spans="2:2" x14ac:dyDescent="0.2">
      <c r="B40" s="21"/>
    </row>
  </sheetData>
  <mergeCells count="1">
    <mergeCell ref="B2:C4"/>
  </mergeCells>
  <hyperlinks>
    <hyperlink ref="C19" r:id="rId1" location="navigator"/>
    <hyperlink ref="C22" r:id="rId2"/>
    <hyperlink ref="C23" r:id="rId3"/>
    <hyperlink ref="C29" r:id="rId4"/>
    <hyperlink ref="C26" r:id="rId5"/>
    <hyperlink ref="C15" r:id="rId6"/>
    <hyperlink ref="C27" r:id="rId7"/>
    <hyperlink ref="C9" r:id="rId8"/>
    <hyperlink ref="C14" r:id="rId9"/>
    <hyperlink ref="C18" r:id="rId10"/>
    <hyperlink ref="C31" r:id="rId11"/>
    <hyperlink ref="C12" r:id="rId12"/>
    <hyperlink ref="C10" r:id="rId13"/>
  </hyperlinks>
  <printOptions horizontalCentered="1" verticalCentered="1"/>
  <pageMargins left="0.70866141732283472" right="0.70866141732283472" top="0.74803149606299213" bottom="0.74803149606299213" header="0.31496062992125984" footer="0.31496062992125984"/>
  <pageSetup paperSize="9" scale="89" orientation="landscape"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GridLines="0" zoomScale="80" workbookViewId="0">
      <selection activeCell="J12" sqref="J12"/>
    </sheetView>
  </sheetViews>
  <sheetFormatPr baseColWidth="10" defaultRowHeight="12.75" x14ac:dyDescent="0.2"/>
  <cols>
    <col min="1" max="1" width="33.28515625" style="59" customWidth="1"/>
    <col min="2" max="2" width="20.5703125" style="59" customWidth="1"/>
    <col min="3" max="3" width="20" style="59" customWidth="1"/>
    <col min="4" max="4" width="20.140625" style="59" customWidth="1"/>
    <col min="5" max="5" width="22.140625" style="59" customWidth="1"/>
    <col min="6" max="6" width="28" style="59" customWidth="1"/>
    <col min="7" max="7" width="17" style="59" hidden="1" customWidth="1"/>
    <col min="8" max="256" width="11.42578125" style="59"/>
    <col min="257" max="257" width="33.28515625" style="59" customWidth="1"/>
    <col min="258" max="258" width="20.5703125" style="59" customWidth="1"/>
    <col min="259" max="259" width="20" style="59" customWidth="1"/>
    <col min="260" max="260" width="20.140625" style="59" customWidth="1"/>
    <col min="261" max="261" width="22.140625" style="59" customWidth="1"/>
    <col min="262" max="262" width="28" style="59" customWidth="1"/>
    <col min="263" max="263" width="0" style="59" hidden="1" customWidth="1"/>
    <col min="264" max="512" width="11.42578125" style="59"/>
    <col min="513" max="513" width="33.28515625" style="59" customWidth="1"/>
    <col min="514" max="514" width="20.5703125" style="59" customWidth="1"/>
    <col min="515" max="515" width="20" style="59" customWidth="1"/>
    <col min="516" max="516" width="20.140625" style="59" customWidth="1"/>
    <col min="517" max="517" width="22.140625" style="59" customWidth="1"/>
    <col min="518" max="518" width="28" style="59" customWidth="1"/>
    <col min="519" max="519" width="0" style="59" hidden="1" customWidth="1"/>
    <col min="520" max="768" width="11.42578125" style="59"/>
    <col min="769" max="769" width="33.28515625" style="59" customWidth="1"/>
    <col min="770" max="770" width="20.5703125" style="59" customWidth="1"/>
    <col min="771" max="771" width="20" style="59" customWidth="1"/>
    <col min="772" max="772" width="20.140625" style="59" customWidth="1"/>
    <col min="773" max="773" width="22.140625" style="59" customWidth="1"/>
    <col min="774" max="774" width="28" style="59" customWidth="1"/>
    <col min="775" max="775" width="0" style="59" hidden="1" customWidth="1"/>
    <col min="776" max="1024" width="11.42578125" style="59"/>
    <col min="1025" max="1025" width="33.28515625" style="59" customWidth="1"/>
    <col min="1026" max="1026" width="20.5703125" style="59" customWidth="1"/>
    <col min="1027" max="1027" width="20" style="59" customWidth="1"/>
    <col min="1028" max="1028" width="20.140625" style="59" customWidth="1"/>
    <col min="1029" max="1029" width="22.140625" style="59" customWidth="1"/>
    <col min="1030" max="1030" width="28" style="59" customWidth="1"/>
    <col min="1031" max="1031" width="0" style="59" hidden="1" customWidth="1"/>
    <col min="1032" max="1280" width="11.42578125" style="59"/>
    <col min="1281" max="1281" width="33.28515625" style="59" customWidth="1"/>
    <col min="1282" max="1282" width="20.5703125" style="59" customWidth="1"/>
    <col min="1283" max="1283" width="20" style="59" customWidth="1"/>
    <col min="1284" max="1284" width="20.140625" style="59" customWidth="1"/>
    <col min="1285" max="1285" width="22.140625" style="59" customWidth="1"/>
    <col min="1286" max="1286" width="28" style="59" customWidth="1"/>
    <col min="1287" max="1287" width="0" style="59" hidden="1" customWidth="1"/>
    <col min="1288" max="1536" width="11.42578125" style="59"/>
    <col min="1537" max="1537" width="33.28515625" style="59" customWidth="1"/>
    <col min="1538" max="1538" width="20.5703125" style="59" customWidth="1"/>
    <col min="1539" max="1539" width="20" style="59" customWidth="1"/>
    <col min="1540" max="1540" width="20.140625" style="59" customWidth="1"/>
    <col min="1541" max="1541" width="22.140625" style="59" customWidth="1"/>
    <col min="1542" max="1542" width="28" style="59" customWidth="1"/>
    <col min="1543" max="1543" width="0" style="59" hidden="1" customWidth="1"/>
    <col min="1544" max="1792" width="11.42578125" style="59"/>
    <col min="1793" max="1793" width="33.28515625" style="59" customWidth="1"/>
    <col min="1794" max="1794" width="20.5703125" style="59" customWidth="1"/>
    <col min="1795" max="1795" width="20" style="59" customWidth="1"/>
    <col min="1796" max="1796" width="20.140625" style="59" customWidth="1"/>
    <col min="1797" max="1797" width="22.140625" style="59" customWidth="1"/>
    <col min="1798" max="1798" width="28" style="59" customWidth="1"/>
    <col min="1799" max="1799" width="0" style="59" hidden="1" customWidth="1"/>
    <col min="1800" max="2048" width="11.42578125" style="59"/>
    <col min="2049" max="2049" width="33.28515625" style="59" customWidth="1"/>
    <col min="2050" max="2050" width="20.5703125" style="59" customWidth="1"/>
    <col min="2051" max="2051" width="20" style="59" customWidth="1"/>
    <col min="2052" max="2052" width="20.140625" style="59" customWidth="1"/>
    <col min="2053" max="2053" width="22.140625" style="59" customWidth="1"/>
    <col min="2054" max="2054" width="28" style="59" customWidth="1"/>
    <col min="2055" max="2055" width="0" style="59" hidden="1" customWidth="1"/>
    <col min="2056" max="2304" width="11.42578125" style="59"/>
    <col min="2305" max="2305" width="33.28515625" style="59" customWidth="1"/>
    <col min="2306" max="2306" width="20.5703125" style="59" customWidth="1"/>
    <col min="2307" max="2307" width="20" style="59" customWidth="1"/>
    <col min="2308" max="2308" width="20.140625" style="59" customWidth="1"/>
    <col min="2309" max="2309" width="22.140625" style="59" customWidth="1"/>
    <col min="2310" max="2310" width="28" style="59" customWidth="1"/>
    <col min="2311" max="2311" width="0" style="59" hidden="1" customWidth="1"/>
    <col min="2312" max="2560" width="11.42578125" style="59"/>
    <col min="2561" max="2561" width="33.28515625" style="59" customWidth="1"/>
    <col min="2562" max="2562" width="20.5703125" style="59" customWidth="1"/>
    <col min="2563" max="2563" width="20" style="59" customWidth="1"/>
    <col min="2564" max="2564" width="20.140625" style="59" customWidth="1"/>
    <col min="2565" max="2565" width="22.140625" style="59" customWidth="1"/>
    <col min="2566" max="2566" width="28" style="59" customWidth="1"/>
    <col min="2567" max="2567" width="0" style="59" hidden="1" customWidth="1"/>
    <col min="2568" max="2816" width="11.42578125" style="59"/>
    <col min="2817" max="2817" width="33.28515625" style="59" customWidth="1"/>
    <col min="2818" max="2818" width="20.5703125" style="59" customWidth="1"/>
    <col min="2819" max="2819" width="20" style="59" customWidth="1"/>
    <col min="2820" max="2820" width="20.140625" style="59" customWidth="1"/>
    <col min="2821" max="2821" width="22.140625" style="59" customWidth="1"/>
    <col min="2822" max="2822" width="28" style="59" customWidth="1"/>
    <col min="2823" max="2823" width="0" style="59" hidden="1" customWidth="1"/>
    <col min="2824" max="3072" width="11.42578125" style="59"/>
    <col min="3073" max="3073" width="33.28515625" style="59" customWidth="1"/>
    <col min="3074" max="3074" width="20.5703125" style="59" customWidth="1"/>
    <col min="3075" max="3075" width="20" style="59" customWidth="1"/>
    <col min="3076" max="3076" width="20.140625" style="59" customWidth="1"/>
    <col min="3077" max="3077" width="22.140625" style="59" customWidth="1"/>
    <col min="3078" max="3078" width="28" style="59" customWidth="1"/>
    <col min="3079" max="3079" width="0" style="59" hidden="1" customWidth="1"/>
    <col min="3080" max="3328" width="11.42578125" style="59"/>
    <col min="3329" max="3329" width="33.28515625" style="59" customWidth="1"/>
    <col min="3330" max="3330" width="20.5703125" style="59" customWidth="1"/>
    <col min="3331" max="3331" width="20" style="59" customWidth="1"/>
    <col min="3332" max="3332" width="20.140625" style="59" customWidth="1"/>
    <col min="3333" max="3333" width="22.140625" style="59" customWidth="1"/>
    <col min="3334" max="3334" width="28" style="59" customWidth="1"/>
    <col min="3335" max="3335" width="0" style="59" hidden="1" customWidth="1"/>
    <col min="3336" max="3584" width="11.42578125" style="59"/>
    <col min="3585" max="3585" width="33.28515625" style="59" customWidth="1"/>
    <col min="3586" max="3586" width="20.5703125" style="59" customWidth="1"/>
    <col min="3587" max="3587" width="20" style="59" customWidth="1"/>
    <col min="3588" max="3588" width="20.140625" style="59" customWidth="1"/>
    <col min="3589" max="3589" width="22.140625" style="59" customWidth="1"/>
    <col min="3590" max="3590" width="28" style="59" customWidth="1"/>
    <col min="3591" max="3591" width="0" style="59" hidden="1" customWidth="1"/>
    <col min="3592" max="3840" width="11.42578125" style="59"/>
    <col min="3841" max="3841" width="33.28515625" style="59" customWidth="1"/>
    <col min="3842" max="3842" width="20.5703125" style="59" customWidth="1"/>
    <col min="3843" max="3843" width="20" style="59" customWidth="1"/>
    <col min="3844" max="3844" width="20.140625" style="59" customWidth="1"/>
    <col min="3845" max="3845" width="22.140625" style="59" customWidth="1"/>
    <col min="3846" max="3846" width="28" style="59" customWidth="1"/>
    <col min="3847" max="3847" width="0" style="59" hidden="1" customWidth="1"/>
    <col min="3848" max="4096" width="11.42578125" style="59"/>
    <col min="4097" max="4097" width="33.28515625" style="59" customWidth="1"/>
    <col min="4098" max="4098" width="20.5703125" style="59" customWidth="1"/>
    <col min="4099" max="4099" width="20" style="59" customWidth="1"/>
    <col min="4100" max="4100" width="20.140625" style="59" customWidth="1"/>
    <col min="4101" max="4101" width="22.140625" style="59" customWidth="1"/>
    <col min="4102" max="4102" width="28" style="59" customWidth="1"/>
    <col min="4103" max="4103" width="0" style="59" hidden="1" customWidth="1"/>
    <col min="4104" max="4352" width="11.42578125" style="59"/>
    <col min="4353" max="4353" width="33.28515625" style="59" customWidth="1"/>
    <col min="4354" max="4354" width="20.5703125" style="59" customWidth="1"/>
    <col min="4355" max="4355" width="20" style="59" customWidth="1"/>
    <col min="4356" max="4356" width="20.140625" style="59" customWidth="1"/>
    <col min="4357" max="4357" width="22.140625" style="59" customWidth="1"/>
    <col min="4358" max="4358" width="28" style="59" customWidth="1"/>
    <col min="4359" max="4359" width="0" style="59" hidden="1" customWidth="1"/>
    <col min="4360" max="4608" width="11.42578125" style="59"/>
    <col min="4609" max="4609" width="33.28515625" style="59" customWidth="1"/>
    <col min="4610" max="4610" width="20.5703125" style="59" customWidth="1"/>
    <col min="4611" max="4611" width="20" style="59" customWidth="1"/>
    <col min="4612" max="4612" width="20.140625" style="59" customWidth="1"/>
    <col min="4613" max="4613" width="22.140625" style="59" customWidth="1"/>
    <col min="4614" max="4614" width="28" style="59" customWidth="1"/>
    <col min="4615" max="4615" width="0" style="59" hidden="1" customWidth="1"/>
    <col min="4616" max="4864" width="11.42578125" style="59"/>
    <col min="4865" max="4865" width="33.28515625" style="59" customWidth="1"/>
    <col min="4866" max="4866" width="20.5703125" style="59" customWidth="1"/>
    <col min="4867" max="4867" width="20" style="59" customWidth="1"/>
    <col min="4868" max="4868" width="20.140625" style="59" customWidth="1"/>
    <col min="4869" max="4869" width="22.140625" style="59" customWidth="1"/>
    <col min="4870" max="4870" width="28" style="59" customWidth="1"/>
    <col min="4871" max="4871" width="0" style="59" hidden="1" customWidth="1"/>
    <col min="4872" max="5120" width="11.42578125" style="59"/>
    <col min="5121" max="5121" width="33.28515625" style="59" customWidth="1"/>
    <col min="5122" max="5122" width="20.5703125" style="59" customWidth="1"/>
    <col min="5123" max="5123" width="20" style="59" customWidth="1"/>
    <col min="5124" max="5124" width="20.140625" style="59" customWidth="1"/>
    <col min="5125" max="5125" width="22.140625" style="59" customWidth="1"/>
    <col min="5126" max="5126" width="28" style="59" customWidth="1"/>
    <col min="5127" max="5127" width="0" style="59" hidden="1" customWidth="1"/>
    <col min="5128" max="5376" width="11.42578125" style="59"/>
    <col min="5377" max="5377" width="33.28515625" style="59" customWidth="1"/>
    <col min="5378" max="5378" width="20.5703125" style="59" customWidth="1"/>
    <col min="5379" max="5379" width="20" style="59" customWidth="1"/>
    <col min="5380" max="5380" width="20.140625" style="59" customWidth="1"/>
    <col min="5381" max="5381" width="22.140625" style="59" customWidth="1"/>
    <col min="5382" max="5382" width="28" style="59" customWidth="1"/>
    <col min="5383" max="5383" width="0" style="59" hidden="1" customWidth="1"/>
    <col min="5384" max="5632" width="11.42578125" style="59"/>
    <col min="5633" max="5633" width="33.28515625" style="59" customWidth="1"/>
    <col min="5634" max="5634" width="20.5703125" style="59" customWidth="1"/>
    <col min="5635" max="5635" width="20" style="59" customWidth="1"/>
    <col min="5636" max="5636" width="20.140625" style="59" customWidth="1"/>
    <col min="5637" max="5637" width="22.140625" style="59" customWidth="1"/>
    <col min="5638" max="5638" width="28" style="59" customWidth="1"/>
    <col min="5639" max="5639" width="0" style="59" hidden="1" customWidth="1"/>
    <col min="5640" max="5888" width="11.42578125" style="59"/>
    <col min="5889" max="5889" width="33.28515625" style="59" customWidth="1"/>
    <col min="5890" max="5890" width="20.5703125" style="59" customWidth="1"/>
    <col min="5891" max="5891" width="20" style="59" customWidth="1"/>
    <col min="5892" max="5892" width="20.140625" style="59" customWidth="1"/>
    <col min="5893" max="5893" width="22.140625" style="59" customWidth="1"/>
    <col min="5894" max="5894" width="28" style="59" customWidth="1"/>
    <col min="5895" max="5895" width="0" style="59" hidden="1" customWidth="1"/>
    <col min="5896" max="6144" width="11.42578125" style="59"/>
    <col min="6145" max="6145" width="33.28515625" style="59" customWidth="1"/>
    <col min="6146" max="6146" width="20.5703125" style="59" customWidth="1"/>
    <col min="6147" max="6147" width="20" style="59" customWidth="1"/>
    <col min="6148" max="6148" width="20.140625" style="59" customWidth="1"/>
    <col min="6149" max="6149" width="22.140625" style="59" customWidth="1"/>
    <col min="6150" max="6150" width="28" style="59" customWidth="1"/>
    <col min="6151" max="6151" width="0" style="59" hidden="1" customWidth="1"/>
    <col min="6152" max="6400" width="11.42578125" style="59"/>
    <col min="6401" max="6401" width="33.28515625" style="59" customWidth="1"/>
    <col min="6402" max="6402" width="20.5703125" style="59" customWidth="1"/>
    <col min="6403" max="6403" width="20" style="59" customWidth="1"/>
    <col min="6404" max="6404" width="20.140625" style="59" customWidth="1"/>
    <col min="6405" max="6405" width="22.140625" style="59" customWidth="1"/>
    <col min="6406" max="6406" width="28" style="59" customWidth="1"/>
    <col min="6407" max="6407" width="0" style="59" hidden="1" customWidth="1"/>
    <col min="6408" max="6656" width="11.42578125" style="59"/>
    <col min="6657" max="6657" width="33.28515625" style="59" customWidth="1"/>
    <col min="6658" max="6658" width="20.5703125" style="59" customWidth="1"/>
    <col min="6659" max="6659" width="20" style="59" customWidth="1"/>
    <col min="6660" max="6660" width="20.140625" style="59" customWidth="1"/>
    <col min="6661" max="6661" width="22.140625" style="59" customWidth="1"/>
    <col min="6662" max="6662" width="28" style="59" customWidth="1"/>
    <col min="6663" max="6663" width="0" style="59" hidden="1" customWidth="1"/>
    <col min="6664" max="6912" width="11.42578125" style="59"/>
    <col min="6913" max="6913" width="33.28515625" style="59" customWidth="1"/>
    <col min="6914" max="6914" width="20.5703125" style="59" customWidth="1"/>
    <col min="6915" max="6915" width="20" style="59" customWidth="1"/>
    <col min="6916" max="6916" width="20.140625" style="59" customWidth="1"/>
    <col min="6917" max="6917" width="22.140625" style="59" customWidth="1"/>
    <col min="6918" max="6918" width="28" style="59" customWidth="1"/>
    <col min="6919" max="6919" width="0" style="59" hidden="1" customWidth="1"/>
    <col min="6920" max="7168" width="11.42578125" style="59"/>
    <col min="7169" max="7169" width="33.28515625" style="59" customWidth="1"/>
    <col min="7170" max="7170" width="20.5703125" style="59" customWidth="1"/>
    <col min="7171" max="7171" width="20" style="59" customWidth="1"/>
    <col min="7172" max="7172" width="20.140625" style="59" customWidth="1"/>
    <col min="7173" max="7173" width="22.140625" style="59" customWidth="1"/>
    <col min="7174" max="7174" width="28" style="59" customWidth="1"/>
    <col min="7175" max="7175" width="0" style="59" hidden="1" customWidth="1"/>
    <col min="7176" max="7424" width="11.42578125" style="59"/>
    <col min="7425" max="7425" width="33.28515625" style="59" customWidth="1"/>
    <col min="7426" max="7426" width="20.5703125" style="59" customWidth="1"/>
    <col min="7427" max="7427" width="20" style="59" customWidth="1"/>
    <col min="7428" max="7428" width="20.140625" style="59" customWidth="1"/>
    <col min="7429" max="7429" width="22.140625" style="59" customWidth="1"/>
    <col min="7430" max="7430" width="28" style="59" customWidth="1"/>
    <col min="7431" max="7431" width="0" style="59" hidden="1" customWidth="1"/>
    <col min="7432" max="7680" width="11.42578125" style="59"/>
    <col min="7681" max="7681" width="33.28515625" style="59" customWidth="1"/>
    <col min="7682" max="7682" width="20.5703125" style="59" customWidth="1"/>
    <col min="7683" max="7683" width="20" style="59" customWidth="1"/>
    <col min="7684" max="7684" width="20.140625" style="59" customWidth="1"/>
    <col min="7685" max="7685" width="22.140625" style="59" customWidth="1"/>
    <col min="7686" max="7686" width="28" style="59" customWidth="1"/>
    <col min="7687" max="7687" width="0" style="59" hidden="1" customWidth="1"/>
    <col min="7688" max="7936" width="11.42578125" style="59"/>
    <col min="7937" max="7937" width="33.28515625" style="59" customWidth="1"/>
    <col min="7938" max="7938" width="20.5703125" style="59" customWidth="1"/>
    <col min="7939" max="7939" width="20" style="59" customWidth="1"/>
    <col min="7940" max="7940" width="20.140625" style="59" customWidth="1"/>
    <col min="7941" max="7941" width="22.140625" style="59" customWidth="1"/>
    <col min="7942" max="7942" width="28" style="59" customWidth="1"/>
    <col min="7943" max="7943" width="0" style="59" hidden="1" customWidth="1"/>
    <col min="7944" max="8192" width="11.42578125" style="59"/>
    <col min="8193" max="8193" width="33.28515625" style="59" customWidth="1"/>
    <col min="8194" max="8194" width="20.5703125" style="59" customWidth="1"/>
    <col min="8195" max="8195" width="20" style="59" customWidth="1"/>
    <col min="8196" max="8196" width="20.140625" style="59" customWidth="1"/>
    <col min="8197" max="8197" width="22.140625" style="59" customWidth="1"/>
    <col min="8198" max="8198" width="28" style="59" customWidth="1"/>
    <col min="8199" max="8199" width="0" style="59" hidden="1" customWidth="1"/>
    <col min="8200" max="8448" width="11.42578125" style="59"/>
    <col min="8449" max="8449" width="33.28515625" style="59" customWidth="1"/>
    <col min="8450" max="8450" width="20.5703125" style="59" customWidth="1"/>
    <col min="8451" max="8451" width="20" style="59" customWidth="1"/>
    <col min="8452" max="8452" width="20.140625" style="59" customWidth="1"/>
    <col min="8453" max="8453" width="22.140625" style="59" customWidth="1"/>
    <col min="8454" max="8454" width="28" style="59" customWidth="1"/>
    <col min="8455" max="8455" width="0" style="59" hidden="1" customWidth="1"/>
    <col min="8456" max="8704" width="11.42578125" style="59"/>
    <col min="8705" max="8705" width="33.28515625" style="59" customWidth="1"/>
    <col min="8706" max="8706" width="20.5703125" style="59" customWidth="1"/>
    <col min="8707" max="8707" width="20" style="59" customWidth="1"/>
    <col min="8708" max="8708" width="20.140625" style="59" customWidth="1"/>
    <col min="8709" max="8709" width="22.140625" style="59" customWidth="1"/>
    <col min="8710" max="8710" width="28" style="59" customWidth="1"/>
    <col min="8711" max="8711" width="0" style="59" hidden="1" customWidth="1"/>
    <col min="8712" max="8960" width="11.42578125" style="59"/>
    <col min="8961" max="8961" width="33.28515625" style="59" customWidth="1"/>
    <col min="8962" max="8962" width="20.5703125" style="59" customWidth="1"/>
    <col min="8963" max="8963" width="20" style="59" customWidth="1"/>
    <col min="8964" max="8964" width="20.140625" style="59" customWidth="1"/>
    <col min="8965" max="8965" width="22.140625" style="59" customWidth="1"/>
    <col min="8966" max="8966" width="28" style="59" customWidth="1"/>
    <col min="8967" max="8967" width="0" style="59" hidden="1" customWidth="1"/>
    <col min="8968" max="9216" width="11.42578125" style="59"/>
    <col min="9217" max="9217" width="33.28515625" style="59" customWidth="1"/>
    <col min="9218" max="9218" width="20.5703125" style="59" customWidth="1"/>
    <col min="9219" max="9219" width="20" style="59" customWidth="1"/>
    <col min="9220" max="9220" width="20.140625" style="59" customWidth="1"/>
    <col min="9221" max="9221" width="22.140625" style="59" customWidth="1"/>
    <col min="9222" max="9222" width="28" style="59" customWidth="1"/>
    <col min="9223" max="9223" width="0" style="59" hidden="1" customWidth="1"/>
    <col min="9224" max="9472" width="11.42578125" style="59"/>
    <col min="9473" max="9473" width="33.28515625" style="59" customWidth="1"/>
    <col min="9474" max="9474" width="20.5703125" style="59" customWidth="1"/>
    <col min="9475" max="9475" width="20" style="59" customWidth="1"/>
    <col min="9476" max="9476" width="20.140625" style="59" customWidth="1"/>
    <col min="9477" max="9477" width="22.140625" style="59" customWidth="1"/>
    <col min="9478" max="9478" width="28" style="59" customWidth="1"/>
    <col min="9479" max="9479" width="0" style="59" hidden="1" customWidth="1"/>
    <col min="9480" max="9728" width="11.42578125" style="59"/>
    <col min="9729" max="9729" width="33.28515625" style="59" customWidth="1"/>
    <col min="9730" max="9730" width="20.5703125" style="59" customWidth="1"/>
    <col min="9731" max="9731" width="20" style="59" customWidth="1"/>
    <col min="9732" max="9732" width="20.140625" style="59" customWidth="1"/>
    <col min="9733" max="9733" width="22.140625" style="59" customWidth="1"/>
    <col min="9734" max="9734" width="28" style="59" customWidth="1"/>
    <col min="9735" max="9735" width="0" style="59" hidden="1" customWidth="1"/>
    <col min="9736" max="9984" width="11.42578125" style="59"/>
    <col min="9985" max="9985" width="33.28515625" style="59" customWidth="1"/>
    <col min="9986" max="9986" width="20.5703125" style="59" customWidth="1"/>
    <col min="9987" max="9987" width="20" style="59" customWidth="1"/>
    <col min="9988" max="9988" width="20.140625" style="59" customWidth="1"/>
    <col min="9989" max="9989" width="22.140625" style="59" customWidth="1"/>
    <col min="9990" max="9990" width="28" style="59" customWidth="1"/>
    <col min="9991" max="9991" width="0" style="59" hidden="1" customWidth="1"/>
    <col min="9992" max="10240" width="11.42578125" style="59"/>
    <col min="10241" max="10241" width="33.28515625" style="59" customWidth="1"/>
    <col min="10242" max="10242" width="20.5703125" style="59" customWidth="1"/>
    <col min="10243" max="10243" width="20" style="59" customWidth="1"/>
    <col min="10244" max="10244" width="20.140625" style="59" customWidth="1"/>
    <col min="10245" max="10245" width="22.140625" style="59" customWidth="1"/>
    <col min="10246" max="10246" width="28" style="59" customWidth="1"/>
    <col min="10247" max="10247" width="0" style="59" hidden="1" customWidth="1"/>
    <col min="10248" max="10496" width="11.42578125" style="59"/>
    <col min="10497" max="10497" width="33.28515625" style="59" customWidth="1"/>
    <col min="10498" max="10498" width="20.5703125" style="59" customWidth="1"/>
    <col min="10499" max="10499" width="20" style="59" customWidth="1"/>
    <col min="10500" max="10500" width="20.140625" style="59" customWidth="1"/>
    <col min="10501" max="10501" width="22.140625" style="59" customWidth="1"/>
    <col min="10502" max="10502" width="28" style="59" customWidth="1"/>
    <col min="10503" max="10503" width="0" style="59" hidden="1" customWidth="1"/>
    <col min="10504" max="10752" width="11.42578125" style="59"/>
    <col min="10753" max="10753" width="33.28515625" style="59" customWidth="1"/>
    <col min="10754" max="10754" width="20.5703125" style="59" customWidth="1"/>
    <col min="10755" max="10755" width="20" style="59" customWidth="1"/>
    <col min="10756" max="10756" width="20.140625" style="59" customWidth="1"/>
    <col min="10757" max="10757" width="22.140625" style="59" customWidth="1"/>
    <col min="10758" max="10758" width="28" style="59" customWidth="1"/>
    <col min="10759" max="10759" width="0" style="59" hidden="1" customWidth="1"/>
    <col min="10760" max="11008" width="11.42578125" style="59"/>
    <col min="11009" max="11009" width="33.28515625" style="59" customWidth="1"/>
    <col min="11010" max="11010" width="20.5703125" style="59" customWidth="1"/>
    <col min="11011" max="11011" width="20" style="59" customWidth="1"/>
    <col min="11012" max="11012" width="20.140625" style="59" customWidth="1"/>
    <col min="11013" max="11013" width="22.140625" style="59" customWidth="1"/>
    <col min="11014" max="11014" width="28" style="59" customWidth="1"/>
    <col min="11015" max="11015" width="0" style="59" hidden="1" customWidth="1"/>
    <col min="11016" max="11264" width="11.42578125" style="59"/>
    <col min="11265" max="11265" width="33.28515625" style="59" customWidth="1"/>
    <col min="11266" max="11266" width="20.5703125" style="59" customWidth="1"/>
    <col min="11267" max="11267" width="20" style="59" customWidth="1"/>
    <col min="11268" max="11268" width="20.140625" style="59" customWidth="1"/>
    <col min="11269" max="11269" width="22.140625" style="59" customWidth="1"/>
    <col min="11270" max="11270" width="28" style="59" customWidth="1"/>
    <col min="11271" max="11271" width="0" style="59" hidden="1" customWidth="1"/>
    <col min="11272" max="11520" width="11.42578125" style="59"/>
    <col min="11521" max="11521" width="33.28515625" style="59" customWidth="1"/>
    <col min="11522" max="11522" width="20.5703125" style="59" customWidth="1"/>
    <col min="11523" max="11523" width="20" style="59" customWidth="1"/>
    <col min="11524" max="11524" width="20.140625" style="59" customWidth="1"/>
    <col min="11525" max="11525" width="22.140625" style="59" customWidth="1"/>
    <col min="11526" max="11526" width="28" style="59" customWidth="1"/>
    <col min="11527" max="11527" width="0" style="59" hidden="1" customWidth="1"/>
    <col min="11528" max="11776" width="11.42578125" style="59"/>
    <col min="11777" max="11777" width="33.28515625" style="59" customWidth="1"/>
    <col min="11778" max="11778" width="20.5703125" style="59" customWidth="1"/>
    <col min="11779" max="11779" width="20" style="59" customWidth="1"/>
    <col min="11780" max="11780" width="20.140625" style="59" customWidth="1"/>
    <col min="11781" max="11781" width="22.140625" style="59" customWidth="1"/>
    <col min="11782" max="11782" width="28" style="59" customWidth="1"/>
    <col min="11783" max="11783" width="0" style="59" hidden="1" customWidth="1"/>
    <col min="11784" max="12032" width="11.42578125" style="59"/>
    <col min="12033" max="12033" width="33.28515625" style="59" customWidth="1"/>
    <col min="12034" max="12034" width="20.5703125" style="59" customWidth="1"/>
    <col min="12035" max="12035" width="20" style="59" customWidth="1"/>
    <col min="12036" max="12036" width="20.140625" style="59" customWidth="1"/>
    <col min="12037" max="12037" width="22.140625" style="59" customWidth="1"/>
    <col min="12038" max="12038" width="28" style="59" customWidth="1"/>
    <col min="12039" max="12039" width="0" style="59" hidden="1" customWidth="1"/>
    <col min="12040" max="12288" width="11.42578125" style="59"/>
    <col min="12289" max="12289" width="33.28515625" style="59" customWidth="1"/>
    <col min="12290" max="12290" width="20.5703125" style="59" customWidth="1"/>
    <col min="12291" max="12291" width="20" style="59" customWidth="1"/>
    <col min="12292" max="12292" width="20.140625" style="59" customWidth="1"/>
    <col min="12293" max="12293" width="22.140625" style="59" customWidth="1"/>
    <col min="12294" max="12294" width="28" style="59" customWidth="1"/>
    <col min="12295" max="12295" width="0" style="59" hidden="1" customWidth="1"/>
    <col min="12296" max="12544" width="11.42578125" style="59"/>
    <col min="12545" max="12545" width="33.28515625" style="59" customWidth="1"/>
    <col min="12546" max="12546" width="20.5703125" style="59" customWidth="1"/>
    <col min="12547" max="12547" width="20" style="59" customWidth="1"/>
    <col min="12548" max="12548" width="20.140625" style="59" customWidth="1"/>
    <col min="12549" max="12549" width="22.140625" style="59" customWidth="1"/>
    <col min="12550" max="12550" width="28" style="59" customWidth="1"/>
    <col min="12551" max="12551" width="0" style="59" hidden="1" customWidth="1"/>
    <col min="12552" max="12800" width="11.42578125" style="59"/>
    <col min="12801" max="12801" width="33.28515625" style="59" customWidth="1"/>
    <col min="12802" max="12802" width="20.5703125" style="59" customWidth="1"/>
    <col min="12803" max="12803" width="20" style="59" customWidth="1"/>
    <col min="12804" max="12804" width="20.140625" style="59" customWidth="1"/>
    <col min="12805" max="12805" width="22.140625" style="59" customWidth="1"/>
    <col min="12806" max="12806" width="28" style="59" customWidth="1"/>
    <col min="12807" max="12807" width="0" style="59" hidden="1" customWidth="1"/>
    <col min="12808" max="13056" width="11.42578125" style="59"/>
    <col min="13057" max="13057" width="33.28515625" style="59" customWidth="1"/>
    <col min="13058" max="13058" width="20.5703125" style="59" customWidth="1"/>
    <col min="13059" max="13059" width="20" style="59" customWidth="1"/>
    <col min="13060" max="13060" width="20.140625" style="59" customWidth="1"/>
    <col min="13061" max="13061" width="22.140625" style="59" customWidth="1"/>
    <col min="13062" max="13062" width="28" style="59" customWidth="1"/>
    <col min="13063" max="13063" width="0" style="59" hidden="1" customWidth="1"/>
    <col min="13064" max="13312" width="11.42578125" style="59"/>
    <col min="13313" max="13313" width="33.28515625" style="59" customWidth="1"/>
    <col min="13314" max="13314" width="20.5703125" style="59" customWidth="1"/>
    <col min="13315" max="13315" width="20" style="59" customWidth="1"/>
    <col min="13316" max="13316" width="20.140625" style="59" customWidth="1"/>
    <col min="13317" max="13317" width="22.140625" style="59" customWidth="1"/>
    <col min="13318" max="13318" width="28" style="59" customWidth="1"/>
    <col min="13319" max="13319" width="0" style="59" hidden="1" customWidth="1"/>
    <col min="13320" max="13568" width="11.42578125" style="59"/>
    <col min="13569" max="13569" width="33.28515625" style="59" customWidth="1"/>
    <col min="13570" max="13570" width="20.5703125" style="59" customWidth="1"/>
    <col min="13571" max="13571" width="20" style="59" customWidth="1"/>
    <col min="13572" max="13572" width="20.140625" style="59" customWidth="1"/>
    <col min="13573" max="13573" width="22.140625" style="59" customWidth="1"/>
    <col min="13574" max="13574" width="28" style="59" customWidth="1"/>
    <col min="13575" max="13575" width="0" style="59" hidden="1" customWidth="1"/>
    <col min="13576" max="13824" width="11.42578125" style="59"/>
    <col min="13825" max="13825" width="33.28515625" style="59" customWidth="1"/>
    <col min="13826" max="13826" width="20.5703125" style="59" customWidth="1"/>
    <col min="13827" max="13827" width="20" style="59" customWidth="1"/>
    <col min="13828" max="13828" width="20.140625" style="59" customWidth="1"/>
    <col min="13829" max="13829" width="22.140625" style="59" customWidth="1"/>
    <col min="13830" max="13830" width="28" style="59" customWidth="1"/>
    <col min="13831" max="13831" width="0" style="59" hidden="1" customWidth="1"/>
    <col min="13832" max="14080" width="11.42578125" style="59"/>
    <col min="14081" max="14081" width="33.28515625" style="59" customWidth="1"/>
    <col min="14082" max="14082" width="20.5703125" style="59" customWidth="1"/>
    <col min="14083" max="14083" width="20" style="59" customWidth="1"/>
    <col min="14084" max="14084" width="20.140625" style="59" customWidth="1"/>
    <col min="14085" max="14085" width="22.140625" style="59" customWidth="1"/>
    <col min="14086" max="14086" width="28" style="59" customWidth="1"/>
    <col min="14087" max="14087" width="0" style="59" hidden="1" customWidth="1"/>
    <col min="14088" max="14336" width="11.42578125" style="59"/>
    <col min="14337" max="14337" width="33.28515625" style="59" customWidth="1"/>
    <col min="14338" max="14338" width="20.5703125" style="59" customWidth="1"/>
    <col min="14339" max="14339" width="20" style="59" customWidth="1"/>
    <col min="14340" max="14340" width="20.140625" style="59" customWidth="1"/>
    <col min="14341" max="14341" width="22.140625" style="59" customWidth="1"/>
    <col min="14342" max="14342" width="28" style="59" customWidth="1"/>
    <col min="14343" max="14343" width="0" style="59" hidden="1" customWidth="1"/>
    <col min="14344" max="14592" width="11.42578125" style="59"/>
    <col min="14593" max="14593" width="33.28515625" style="59" customWidth="1"/>
    <col min="14594" max="14594" width="20.5703125" style="59" customWidth="1"/>
    <col min="14595" max="14595" width="20" style="59" customWidth="1"/>
    <col min="14596" max="14596" width="20.140625" style="59" customWidth="1"/>
    <col min="14597" max="14597" width="22.140625" style="59" customWidth="1"/>
    <col min="14598" max="14598" width="28" style="59" customWidth="1"/>
    <col min="14599" max="14599" width="0" style="59" hidden="1" customWidth="1"/>
    <col min="14600" max="14848" width="11.42578125" style="59"/>
    <col min="14849" max="14849" width="33.28515625" style="59" customWidth="1"/>
    <col min="14850" max="14850" width="20.5703125" style="59" customWidth="1"/>
    <col min="14851" max="14851" width="20" style="59" customWidth="1"/>
    <col min="14852" max="14852" width="20.140625" style="59" customWidth="1"/>
    <col min="14853" max="14853" width="22.140625" style="59" customWidth="1"/>
    <col min="14854" max="14854" width="28" style="59" customWidth="1"/>
    <col min="14855" max="14855" width="0" style="59" hidden="1" customWidth="1"/>
    <col min="14856" max="15104" width="11.42578125" style="59"/>
    <col min="15105" max="15105" width="33.28515625" style="59" customWidth="1"/>
    <col min="15106" max="15106" width="20.5703125" style="59" customWidth="1"/>
    <col min="15107" max="15107" width="20" style="59" customWidth="1"/>
    <col min="15108" max="15108" width="20.140625" style="59" customWidth="1"/>
    <col min="15109" max="15109" width="22.140625" style="59" customWidth="1"/>
    <col min="15110" max="15110" width="28" style="59" customWidth="1"/>
    <col min="15111" max="15111" width="0" style="59" hidden="1" customWidth="1"/>
    <col min="15112" max="15360" width="11.42578125" style="59"/>
    <col min="15361" max="15361" width="33.28515625" style="59" customWidth="1"/>
    <col min="15362" max="15362" width="20.5703125" style="59" customWidth="1"/>
    <col min="15363" max="15363" width="20" style="59" customWidth="1"/>
    <col min="15364" max="15364" width="20.140625" style="59" customWidth="1"/>
    <col min="15365" max="15365" width="22.140625" style="59" customWidth="1"/>
    <col min="15366" max="15366" width="28" style="59" customWidth="1"/>
    <col min="15367" max="15367" width="0" style="59" hidden="1" customWidth="1"/>
    <col min="15368" max="15616" width="11.42578125" style="59"/>
    <col min="15617" max="15617" width="33.28515625" style="59" customWidth="1"/>
    <col min="15618" max="15618" width="20.5703125" style="59" customWidth="1"/>
    <col min="15619" max="15619" width="20" style="59" customWidth="1"/>
    <col min="15620" max="15620" width="20.140625" style="59" customWidth="1"/>
    <col min="15621" max="15621" width="22.140625" style="59" customWidth="1"/>
    <col min="15622" max="15622" width="28" style="59" customWidth="1"/>
    <col min="15623" max="15623" width="0" style="59" hidden="1" customWidth="1"/>
    <col min="15624" max="15872" width="11.42578125" style="59"/>
    <col min="15873" max="15873" width="33.28515625" style="59" customWidth="1"/>
    <col min="15874" max="15874" width="20.5703125" style="59" customWidth="1"/>
    <col min="15875" max="15875" width="20" style="59" customWidth="1"/>
    <col min="15876" max="15876" width="20.140625" style="59" customWidth="1"/>
    <col min="15877" max="15877" width="22.140625" style="59" customWidth="1"/>
    <col min="15878" max="15878" width="28" style="59" customWidth="1"/>
    <col min="15879" max="15879" width="0" style="59" hidden="1" customWidth="1"/>
    <col min="15880" max="16128" width="11.42578125" style="59"/>
    <col min="16129" max="16129" width="33.28515625" style="59" customWidth="1"/>
    <col min="16130" max="16130" width="20.5703125" style="59" customWidth="1"/>
    <col min="16131" max="16131" width="20" style="59" customWidth="1"/>
    <col min="16132" max="16132" width="20.140625" style="59" customWidth="1"/>
    <col min="16133" max="16133" width="22.140625" style="59" customWidth="1"/>
    <col min="16134" max="16134" width="28" style="59" customWidth="1"/>
    <col min="16135" max="16135" width="0" style="59" hidden="1" customWidth="1"/>
    <col min="16136" max="16384" width="11.42578125" style="59"/>
  </cols>
  <sheetData>
    <row r="1" spans="1:12" x14ac:dyDescent="0.2">
      <c r="A1" s="57"/>
      <c r="B1" s="57"/>
      <c r="C1" s="57"/>
      <c r="D1" s="57"/>
      <c r="E1" s="57"/>
      <c r="F1" s="57"/>
      <c r="G1" s="58"/>
      <c r="H1" s="57"/>
      <c r="I1" s="57"/>
      <c r="J1" s="57"/>
      <c r="K1" s="57"/>
      <c r="L1" s="57"/>
    </row>
    <row r="2" spans="1:12" x14ac:dyDescent="0.2">
      <c r="A2" s="57"/>
      <c r="B2" s="57"/>
      <c r="C2" s="57"/>
      <c r="D2" s="57"/>
      <c r="E2" s="57"/>
      <c r="F2" s="57"/>
      <c r="G2" s="58"/>
      <c r="H2" s="57"/>
      <c r="I2" s="57"/>
      <c r="J2" s="57"/>
      <c r="K2" s="57"/>
      <c r="L2" s="57"/>
    </row>
    <row r="3" spans="1:12" x14ac:dyDescent="0.2">
      <c r="A3" s="57"/>
      <c r="B3" s="57"/>
      <c r="C3" s="57"/>
      <c r="D3" s="57"/>
      <c r="E3" s="57"/>
      <c r="F3" s="57"/>
      <c r="G3" s="58"/>
      <c r="H3" s="57"/>
      <c r="I3" s="57"/>
      <c r="J3" s="57"/>
      <c r="K3" s="57"/>
      <c r="L3" s="57"/>
    </row>
    <row r="4" spans="1:12" x14ac:dyDescent="0.2">
      <c r="A4" s="57"/>
      <c r="B4" s="57"/>
      <c r="C4" s="57"/>
      <c r="D4" s="57"/>
      <c r="E4" s="57"/>
      <c r="F4" s="57"/>
      <c r="G4" s="58"/>
      <c r="H4" s="57"/>
      <c r="I4" s="57"/>
      <c r="J4" s="57"/>
      <c r="K4" s="57"/>
      <c r="L4" s="57"/>
    </row>
    <row r="5" spans="1:12" x14ac:dyDescent="0.2">
      <c r="A5" s="57"/>
      <c r="B5" s="57"/>
      <c r="C5" s="57"/>
      <c r="D5" s="57"/>
      <c r="E5" s="57"/>
      <c r="F5" s="57"/>
      <c r="G5" s="58"/>
      <c r="H5" s="57"/>
      <c r="I5" s="57"/>
      <c r="J5" s="57"/>
      <c r="K5" s="57"/>
      <c r="L5" s="57"/>
    </row>
    <row r="6" spans="1:12" ht="14.25" customHeight="1" x14ac:dyDescent="0.2">
      <c r="A6" s="57"/>
      <c r="B6" s="57"/>
      <c r="C6" s="57"/>
      <c r="D6" s="57"/>
      <c r="E6" s="57"/>
      <c r="F6" s="57"/>
      <c r="G6" s="58"/>
      <c r="H6" s="57"/>
      <c r="I6" s="57"/>
      <c r="J6" s="57"/>
      <c r="K6" s="57"/>
      <c r="L6" s="57"/>
    </row>
    <row r="7" spans="1:12" ht="12" customHeight="1" thickBot="1" x14ac:dyDescent="0.25">
      <c r="H7" s="57"/>
      <c r="I7" s="57"/>
      <c r="J7" s="57"/>
      <c r="K7" s="57"/>
      <c r="L7" s="57"/>
    </row>
    <row r="8" spans="1:12" ht="31.5" customHeight="1" thickTop="1" thickBot="1" x14ac:dyDescent="0.25">
      <c r="A8" s="88" t="s">
        <v>63</v>
      </c>
      <c r="B8" s="89"/>
      <c r="C8" s="89"/>
      <c r="D8" s="89"/>
      <c r="E8" s="89"/>
      <c r="F8" s="89"/>
      <c r="G8" s="90"/>
      <c r="H8" s="57"/>
      <c r="I8" s="57"/>
      <c r="J8" s="57"/>
      <c r="K8" s="57"/>
      <c r="L8" s="57"/>
    </row>
    <row r="9" spans="1:12" ht="3" customHeight="1" thickTop="1" thickBot="1" x14ac:dyDescent="0.4">
      <c r="A9" s="60"/>
      <c r="B9" s="60"/>
      <c r="C9" s="60"/>
      <c r="D9" s="60"/>
      <c r="E9" s="61"/>
      <c r="F9" s="61"/>
      <c r="G9" s="61"/>
      <c r="H9" s="57"/>
      <c r="I9" s="57"/>
      <c r="J9" s="57"/>
      <c r="K9" s="57"/>
      <c r="L9" s="57"/>
    </row>
    <row r="10" spans="1:12" ht="19.5" customHeight="1" thickTop="1" thickBot="1" x14ac:dyDescent="0.25">
      <c r="A10" s="91" t="s">
        <v>64</v>
      </c>
      <c r="B10" s="93" t="s">
        <v>65</v>
      </c>
      <c r="C10" s="94"/>
      <c r="D10" s="93" t="s">
        <v>66</v>
      </c>
      <c r="E10" s="94"/>
      <c r="F10" s="91" t="s">
        <v>67</v>
      </c>
      <c r="G10" s="91" t="s">
        <v>68</v>
      </c>
      <c r="H10" s="57"/>
      <c r="I10" s="57"/>
      <c r="J10" s="57"/>
      <c r="K10" s="57"/>
      <c r="L10" s="57"/>
    </row>
    <row r="11" spans="1:12" ht="19.5" customHeight="1" thickTop="1" thickBot="1" x14ac:dyDescent="0.25">
      <c r="A11" s="92"/>
      <c r="B11" s="62" t="s">
        <v>69</v>
      </c>
      <c r="C11" s="62" t="s">
        <v>70</v>
      </c>
      <c r="D11" s="62" t="s">
        <v>71</v>
      </c>
      <c r="E11" s="62" t="s">
        <v>72</v>
      </c>
      <c r="F11" s="92"/>
      <c r="G11" s="92"/>
      <c r="H11" s="57"/>
      <c r="I11" s="57"/>
      <c r="J11" s="57"/>
      <c r="K11" s="57"/>
      <c r="L11" s="57"/>
    </row>
    <row r="12" spans="1:12" ht="34.5" customHeight="1" thickTop="1" x14ac:dyDescent="0.35">
      <c r="A12" s="63" t="s">
        <v>73</v>
      </c>
      <c r="B12" s="64" t="s">
        <v>74</v>
      </c>
      <c r="C12" s="64" t="s">
        <v>74</v>
      </c>
      <c r="D12" s="64" t="s">
        <v>74</v>
      </c>
      <c r="E12" s="64" t="s">
        <v>74</v>
      </c>
      <c r="F12" s="64" t="s">
        <v>74</v>
      </c>
      <c r="G12" s="65" t="s">
        <v>74</v>
      </c>
      <c r="H12" s="57"/>
      <c r="I12" s="57"/>
      <c r="J12" s="57"/>
      <c r="K12" s="57"/>
      <c r="L12" s="57"/>
    </row>
    <row r="13" spans="1:12" ht="34.5" customHeight="1" x14ac:dyDescent="0.35">
      <c r="A13" s="66" t="s">
        <v>75</v>
      </c>
      <c r="B13" s="64" t="s">
        <v>74</v>
      </c>
      <c r="C13" s="64" t="s">
        <v>74</v>
      </c>
      <c r="D13" s="64" t="s">
        <v>74</v>
      </c>
      <c r="E13" s="64" t="s">
        <v>74</v>
      </c>
      <c r="F13" s="64" t="s">
        <v>74</v>
      </c>
      <c r="G13" s="65" t="s">
        <v>74</v>
      </c>
      <c r="H13" s="57"/>
      <c r="I13" s="57"/>
      <c r="J13" s="57"/>
      <c r="K13" s="57"/>
      <c r="L13" s="57"/>
    </row>
    <row r="14" spans="1:12" ht="34.5" customHeight="1" x14ac:dyDescent="0.35">
      <c r="A14" s="66" t="s">
        <v>76</v>
      </c>
      <c r="B14" s="64" t="s">
        <v>74</v>
      </c>
      <c r="C14" s="64" t="s">
        <v>74</v>
      </c>
      <c r="D14" s="64" t="s">
        <v>74</v>
      </c>
      <c r="E14" s="64" t="s">
        <v>74</v>
      </c>
      <c r="F14" s="67" t="s">
        <v>77</v>
      </c>
      <c r="G14" s="65" t="s">
        <v>74</v>
      </c>
      <c r="H14" s="57"/>
      <c r="I14" s="57"/>
      <c r="J14" s="57"/>
      <c r="K14" s="57"/>
      <c r="L14" s="57"/>
    </row>
    <row r="15" spans="1:12" ht="34.5" customHeight="1" x14ac:dyDescent="0.35">
      <c r="A15" s="66" t="s">
        <v>78</v>
      </c>
      <c r="B15" s="64" t="s">
        <v>74</v>
      </c>
      <c r="C15" s="64" t="s">
        <v>74</v>
      </c>
      <c r="D15" s="67" t="s">
        <v>77</v>
      </c>
      <c r="E15" s="64" t="s">
        <v>74</v>
      </c>
      <c r="F15" s="67" t="s">
        <v>77</v>
      </c>
      <c r="G15" s="65" t="s">
        <v>74</v>
      </c>
      <c r="H15" s="57"/>
      <c r="I15" s="57"/>
      <c r="J15" s="57"/>
      <c r="K15" s="57"/>
      <c r="L15" s="57"/>
    </row>
    <row r="16" spans="1:12" ht="34.5" customHeight="1" x14ac:dyDescent="0.35">
      <c r="A16" s="66" t="s">
        <v>79</v>
      </c>
      <c r="B16" s="64" t="s">
        <v>74</v>
      </c>
      <c r="C16" s="64" t="s">
        <v>74</v>
      </c>
      <c r="D16" s="67" t="s">
        <v>77</v>
      </c>
      <c r="E16" s="64" t="s">
        <v>74</v>
      </c>
      <c r="F16" s="67" t="s">
        <v>77</v>
      </c>
      <c r="G16" s="65" t="s">
        <v>74</v>
      </c>
      <c r="H16" s="57"/>
      <c r="I16" s="57"/>
      <c r="J16" s="57"/>
      <c r="K16" s="57"/>
      <c r="L16" s="57"/>
    </row>
    <row r="17" spans="1:12" ht="34.5" customHeight="1" x14ac:dyDescent="0.35">
      <c r="A17" s="66" t="s">
        <v>80</v>
      </c>
      <c r="B17" s="67" t="s">
        <v>102</v>
      </c>
      <c r="C17" s="64" t="s">
        <v>74</v>
      </c>
      <c r="D17" s="67" t="s">
        <v>77</v>
      </c>
      <c r="E17" s="67" t="s">
        <v>77</v>
      </c>
      <c r="F17" s="67" t="s">
        <v>77</v>
      </c>
      <c r="G17" s="68" t="s">
        <v>74</v>
      </c>
      <c r="H17" s="57"/>
      <c r="I17" s="57"/>
      <c r="J17" s="57"/>
      <c r="K17" s="57"/>
      <c r="L17" s="57"/>
    </row>
    <row r="18" spans="1:12" ht="34.5" customHeight="1" x14ac:dyDescent="0.35">
      <c r="A18" s="66" t="s">
        <v>81</v>
      </c>
      <c r="B18" s="64" t="s">
        <v>74</v>
      </c>
      <c r="C18" s="64" t="s">
        <v>74</v>
      </c>
      <c r="D18" s="64" t="s">
        <v>74</v>
      </c>
      <c r="E18" s="64" t="s">
        <v>74</v>
      </c>
      <c r="F18" s="64" t="s">
        <v>74</v>
      </c>
      <c r="G18" s="68" t="s">
        <v>74</v>
      </c>
      <c r="H18" s="57"/>
      <c r="I18" s="57"/>
      <c r="J18" s="57"/>
      <c r="K18" s="57"/>
      <c r="L18" s="57"/>
    </row>
    <row r="19" spans="1:12" ht="34.5" customHeight="1" x14ac:dyDescent="0.35">
      <c r="A19" s="66" t="s">
        <v>82</v>
      </c>
      <c r="B19" s="64" t="s">
        <v>74</v>
      </c>
      <c r="C19" s="64" t="s">
        <v>74</v>
      </c>
      <c r="D19" s="67" t="s">
        <v>77</v>
      </c>
      <c r="E19" s="64" t="s">
        <v>74</v>
      </c>
      <c r="F19" s="68" t="s">
        <v>77</v>
      </c>
      <c r="G19" s="68" t="s">
        <v>74</v>
      </c>
      <c r="H19" s="57"/>
      <c r="I19" s="57"/>
      <c r="J19" s="57"/>
      <c r="K19" s="57"/>
      <c r="L19" s="57"/>
    </row>
    <row r="20" spans="1:12" ht="34.5" customHeight="1" x14ac:dyDescent="0.35">
      <c r="A20" s="66" t="s">
        <v>83</v>
      </c>
      <c r="B20" s="64" t="s">
        <v>74</v>
      </c>
      <c r="C20" s="64" t="s">
        <v>74</v>
      </c>
      <c r="D20" s="64" t="s">
        <v>74</v>
      </c>
      <c r="E20" s="64" t="s">
        <v>74</v>
      </c>
      <c r="F20" s="68" t="s">
        <v>101</v>
      </c>
      <c r="G20" s="68" t="s">
        <v>74</v>
      </c>
      <c r="H20" s="57"/>
      <c r="I20" s="57"/>
      <c r="J20" s="57"/>
      <c r="K20" s="57"/>
      <c r="L20" s="57"/>
    </row>
    <row r="21" spans="1:12" ht="34.5" customHeight="1" x14ac:dyDescent="0.35">
      <c r="A21" s="66" t="s">
        <v>84</v>
      </c>
      <c r="B21" s="64" t="s">
        <v>74</v>
      </c>
      <c r="C21" s="64" t="s">
        <v>74</v>
      </c>
      <c r="D21" s="64" t="s">
        <v>74</v>
      </c>
      <c r="E21" s="64" t="s">
        <v>74</v>
      </c>
      <c r="F21" s="64" t="s">
        <v>74</v>
      </c>
      <c r="G21" s="68" t="s">
        <v>74</v>
      </c>
      <c r="H21" s="57"/>
      <c r="I21" s="57"/>
      <c r="J21" s="57"/>
      <c r="K21" s="57"/>
      <c r="L21" s="57"/>
    </row>
    <row r="22" spans="1:12" ht="34.5" customHeight="1" x14ac:dyDescent="0.35">
      <c r="A22" s="66" t="s">
        <v>85</v>
      </c>
      <c r="B22" s="64" t="s">
        <v>74</v>
      </c>
      <c r="C22" s="64" t="s">
        <v>74</v>
      </c>
      <c r="D22" s="64" t="s">
        <v>74</v>
      </c>
      <c r="E22" s="64" t="s">
        <v>74</v>
      </c>
      <c r="F22" s="64" t="s">
        <v>74</v>
      </c>
      <c r="G22" s="68" t="s">
        <v>74</v>
      </c>
      <c r="H22" s="57"/>
      <c r="I22" s="57"/>
      <c r="J22" s="57"/>
      <c r="K22" s="57"/>
      <c r="L22" s="57"/>
    </row>
    <row r="23" spans="1:12" ht="34.5" customHeight="1" x14ac:dyDescent="0.35">
      <c r="A23" s="66" t="s">
        <v>86</v>
      </c>
      <c r="B23" s="64" t="s">
        <v>74</v>
      </c>
      <c r="C23" s="64" t="s">
        <v>74</v>
      </c>
      <c r="D23" s="64" t="s">
        <v>74</v>
      </c>
      <c r="E23" s="64" t="s">
        <v>74</v>
      </c>
      <c r="F23" s="64" t="s">
        <v>74</v>
      </c>
      <c r="G23" s="68" t="s">
        <v>74</v>
      </c>
      <c r="H23" s="57"/>
      <c r="I23" s="57"/>
      <c r="J23" s="57"/>
      <c r="K23" s="57"/>
      <c r="L23" s="57"/>
    </row>
    <row r="24" spans="1:12" ht="34.5" customHeight="1" x14ac:dyDescent="0.35">
      <c r="A24" s="66" t="s">
        <v>87</v>
      </c>
      <c r="B24" s="64" t="s">
        <v>74</v>
      </c>
      <c r="C24" s="64" t="s">
        <v>74</v>
      </c>
      <c r="D24" s="64" t="s">
        <v>74</v>
      </c>
      <c r="E24" s="64" t="s">
        <v>74</v>
      </c>
      <c r="F24" s="64" t="s">
        <v>74</v>
      </c>
      <c r="G24" s="68" t="s">
        <v>74</v>
      </c>
      <c r="H24" s="57"/>
      <c r="I24" s="57"/>
      <c r="J24" s="57"/>
      <c r="K24" s="57"/>
      <c r="L24" s="57"/>
    </row>
    <row r="25" spans="1:12" ht="34.5" customHeight="1" x14ac:dyDescent="0.35">
      <c r="A25" s="66" t="s">
        <v>88</v>
      </c>
      <c r="B25" s="64" t="s">
        <v>74</v>
      </c>
      <c r="C25" s="64" t="s">
        <v>74</v>
      </c>
      <c r="D25" s="64" t="s">
        <v>74</v>
      </c>
      <c r="E25" s="64" t="s">
        <v>74</v>
      </c>
      <c r="F25" s="67" t="s">
        <v>77</v>
      </c>
      <c r="G25" s="68" t="s">
        <v>74</v>
      </c>
      <c r="H25" s="57"/>
      <c r="I25" s="57"/>
      <c r="J25" s="57"/>
      <c r="K25" s="57"/>
      <c r="L25" s="57"/>
    </row>
    <row r="26" spans="1:12" ht="34.5" customHeight="1" x14ac:dyDescent="0.35">
      <c r="A26" s="66" t="s">
        <v>89</v>
      </c>
      <c r="B26" s="64" t="s">
        <v>74</v>
      </c>
      <c r="C26" s="64" t="s">
        <v>74</v>
      </c>
      <c r="D26" s="64" t="s">
        <v>74</v>
      </c>
      <c r="E26" s="64" t="s">
        <v>74</v>
      </c>
      <c r="F26" s="64" t="s">
        <v>74</v>
      </c>
      <c r="G26" s="68" t="s">
        <v>74</v>
      </c>
      <c r="H26" s="57"/>
      <c r="I26" s="57"/>
      <c r="J26" s="57"/>
      <c r="K26" s="57"/>
      <c r="L26" s="57"/>
    </row>
    <row r="27" spans="1:12" ht="34.5" customHeight="1" x14ac:dyDescent="0.35">
      <c r="A27" s="66" t="s">
        <v>90</v>
      </c>
      <c r="B27" s="64" t="s">
        <v>74</v>
      </c>
      <c r="C27" s="64" t="s">
        <v>74</v>
      </c>
      <c r="D27" s="67" t="s">
        <v>77</v>
      </c>
      <c r="E27" s="64" t="s">
        <v>74</v>
      </c>
      <c r="F27" s="67" t="s">
        <v>77</v>
      </c>
      <c r="G27" s="68" t="s">
        <v>74</v>
      </c>
      <c r="H27" s="57"/>
      <c r="I27" s="57"/>
      <c r="J27" s="57"/>
      <c r="K27" s="57"/>
      <c r="L27" s="57"/>
    </row>
    <row r="28" spans="1:12" ht="34.5" customHeight="1" x14ac:dyDescent="0.35">
      <c r="A28" s="66" t="s">
        <v>91</v>
      </c>
      <c r="B28" s="64" t="s">
        <v>74</v>
      </c>
      <c r="C28" s="64" t="s">
        <v>74</v>
      </c>
      <c r="D28" s="64" t="s">
        <v>74</v>
      </c>
      <c r="E28" s="64" t="s">
        <v>74</v>
      </c>
      <c r="F28" s="64" t="s">
        <v>74</v>
      </c>
      <c r="G28" s="68" t="s">
        <v>74</v>
      </c>
      <c r="H28" s="57"/>
      <c r="I28" s="57"/>
      <c r="J28" s="57"/>
      <c r="K28" s="57"/>
      <c r="L28" s="57"/>
    </row>
    <row r="29" spans="1:12" ht="34.5" customHeight="1" x14ac:dyDescent="0.35">
      <c r="A29" s="66" t="s">
        <v>92</v>
      </c>
      <c r="B29" s="64" t="s">
        <v>74</v>
      </c>
      <c r="C29" s="64" t="s">
        <v>74</v>
      </c>
      <c r="D29" s="64" t="s">
        <v>74</v>
      </c>
      <c r="E29" s="64" t="s">
        <v>74</v>
      </c>
      <c r="F29" s="64" t="s">
        <v>74</v>
      </c>
      <c r="G29" s="65" t="s">
        <v>74</v>
      </c>
      <c r="H29" s="57"/>
      <c r="I29" s="57"/>
      <c r="J29" s="57"/>
      <c r="K29" s="57"/>
      <c r="L29" s="57"/>
    </row>
    <row r="30" spans="1:12" ht="34.5" customHeight="1" x14ac:dyDescent="0.35">
      <c r="A30" s="66" t="s">
        <v>93</v>
      </c>
      <c r="B30" s="64" t="s">
        <v>74</v>
      </c>
      <c r="C30" s="64" t="s">
        <v>74</v>
      </c>
      <c r="D30" s="67" t="s">
        <v>77</v>
      </c>
      <c r="E30" s="64" t="s">
        <v>74</v>
      </c>
      <c r="F30" s="67" t="s">
        <v>77</v>
      </c>
      <c r="G30" s="65" t="s">
        <v>74</v>
      </c>
      <c r="H30" s="57"/>
      <c r="I30" s="57"/>
      <c r="J30" s="57"/>
      <c r="K30" s="57"/>
      <c r="L30" s="57"/>
    </row>
    <row r="31" spans="1:12" ht="34.5" customHeight="1" x14ac:dyDescent="0.35">
      <c r="A31" s="66" t="s">
        <v>94</v>
      </c>
      <c r="B31" s="64" t="s">
        <v>74</v>
      </c>
      <c r="C31" s="64" t="s">
        <v>74</v>
      </c>
      <c r="D31" s="64" t="s">
        <v>74</v>
      </c>
      <c r="E31" s="64" t="s">
        <v>74</v>
      </c>
      <c r="F31" s="64" t="s">
        <v>74</v>
      </c>
      <c r="G31" s="65" t="s">
        <v>74</v>
      </c>
      <c r="H31" s="57"/>
      <c r="I31" s="57"/>
      <c r="J31" s="57"/>
      <c r="K31" s="57"/>
      <c r="L31" s="57"/>
    </row>
    <row r="32" spans="1:12" ht="34.5" customHeight="1" x14ac:dyDescent="0.35">
      <c r="A32" s="66" t="s">
        <v>95</v>
      </c>
      <c r="B32" s="64" t="s">
        <v>74</v>
      </c>
      <c r="C32" s="64" t="s">
        <v>74</v>
      </c>
      <c r="D32" s="64" t="s">
        <v>74</v>
      </c>
      <c r="E32" s="64" t="s">
        <v>74</v>
      </c>
      <c r="F32" s="64" t="s">
        <v>74</v>
      </c>
      <c r="G32" s="65" t="s">
        <v>74</v>
      </c>
      <c r="H32" s="57"/>
      <c r="I32" s="57"/>
      <c r="J32" s="57"/>
      <c r="K32" s="57"/>
      <c r="L32" s="57"/>
    </row>
    <row r="33" spans="1:12" ht="34.5" customHeight="1" x14ac:dyDescent="0.35">
      <c r="A33" s="66" t="s">
        <v>96</v>
      </c>
      <c r="B33" s="64" t="s">
        <v>74</v>
      </c>
      <c r="C33" s="64" t="s">
        <v>74</v>
      </c>
      <c r="D33" s="64" t="s">
        <v>74</v>
      </c>
      <c r="E33" s="64" t="s">
        <v>74</v>
      </c>
      <c r="F33" s="64" t="s">
        <v>74</v>
      </c>
      <c r="G33" s="65" t="s">
        <v>74</v>
      </c>
      <c r="H33" s="57"/>
      <c r="I33" s="57"/>
      <c r="J33" s="57"/>
      <c r="K33" s="57"/>
      <c r="L33" s="57"/>
    </row>
    <row r="34" spans="1:12" ht="34.5" customHeight="1" thickBot="1" x14ac:dyDescent="0.4">
      <c r="A34" s="69" t="s">
        <v>97</v>
      </c>
      <c r="B34" s="64" t="s">
        <v>74</v>
      </c>
      <c r="C34" s="64" t="s">
        <v>74</v>
      </c>
      <c r="D34" s="67" t="s">
        <v>77</v>
      </c>
      <c r="E34" s="64" t="s">
        <v>74</v>
      </c>
      <c r="F34" s="67" t="s">
        <v>77</v>
      </c>
      <c r="G34" s="70" t="s">
        <v>74</v>
      </c>
      <c r="H34" s="57"/>
      <c r="I34" s="57"/>
      <c r="J34" s="57"/>
      <c r="K34" s="57"/>
      <c r="L34" s="57"/>
    </row>
    <row r="35" spans="1:12" ht="21" x14ac:dyDescent="0.35">
      <c r="A35" s="71"/>
      <c r="B35" s="72"/>
      <c r="C35" s="72"/>
      <c r="D35" s="73"/>
      <c r="E35" s="72"/>
      <c r="F35" s="73"/>
      <c r="G35" s="72"/>
      <c r="H35" s="57"/>
      <c r="I35" s="57"/>
      <c r="J35" s="57"/>
      <c r="K35" s="57"/>
      <c r="L35" s="57"/>
    </row>
    <row r="36" spans="1:12" ht="21" x14ac:dyDescent="0.35">
      <c r="A36" s="74" t="s">
        <v>98</v>
      </c>
      <c r="B36" s="72"/>
      <c r="C36" s="72"/>
      <c r="D36" s="73"/>
      <c r="E36" s="72"/>
      <c r="F36" s="73"/>
      <c r="G36" s="72"/>
      <c r="H36" s="57"/>
      <c r="I36" s="57"/>
      <c r="J36" s="57"/>
      <c r="K36" s="57"/>
      <c r="L36" s="57"/>
    </row>
    <row r="37" spans="1:12" ht="9" customHeight="1" x14ac:dyDescent="0.35">
      <c r="A37" s="71"/>
      <c r="B37" s="72"/>
      <c r="C37" s="72"/>
      <c r="D37" s="73"/>
      <c r="E37" s="72"/>
      <c r="F37" s="73"/>
      <c r="G37" s="72"/>
      <c r="H37" s="57"/>
      <c r="I37" s="57"/>
      <c r="J37" s="57"/>
      <c r="K37" s="57"/>
      <c r="L37" s="57"/>
    </row>
    <row r="38" spans="1:12" ht="62.25" customHeight="1" x14ac:dyDescent="0.2">
      <c r="A38" s="86" t="s">
        <v>100</v>
      </c>
      <c r="B38" s="86"/>
      <c r="C38" s="86"/>
      <c r="D38" s="86"/>
      <c r="E38" s="86"/>
      <c r="F38" s="86"/>
      <c r="G38" s="77"/>
      <c r="H38" s="57"/>
      <c r="I38" s="57"/>
      <c r="J38" s="57"/>
      <c r="K38" s="57"/>
      <c r="L38" s="57"/>
    </row>
    <row r="39" spans="1:12" ht="46.5" customHeight="1" x14ac:dyDescent="0.2">
      <c r="A39" s="86" t="s">
        <v>99</v>
      </c>
      <c r="B39" s="87"/>
      <c r="C39" s="87"/>
      <c r="D39" s="87"/>
      <c r="E39" s="87"/>
      <c r="F39" s="87"/>
      <c r="G39" s="87"/>
      <c r="H39" s="57"/>
      <c r="I39" s="57"/>
      <c r="J39" s="57"/>
      <c r="K39" s="57"/>
      <c r="L39" s="57"/>
    </row>
    <row r="40" spans="1:12" ht="37.5" customHeight="1" x14ac:dyDescent="0.2">
      <c r="A40" s="86"/>
      <c r="B40" s="87"/>
      <c r="C40" s="87"/>
      <c r="D40" s="87"/>
      <c r="E40" s="87"/>
      <c r="F40" s="87"/>
      <c r="G40" s="87"/>
      <c r="H40" s="57"/>
      <c r="I40" s="57"/>
      <c r="J40" s="57"/>
      <c r="K40" s="57"/>
      <c r="L40" s="57"/>
    </row>
    <row r="41" spans="1:12" x14ac:dyDescent="0.2">
      <c r="A41" s="75"/>
      <c r="B41" s="76"/>
      <c r="C41" s="76"/>
      <c r="D41" s="76"/>
      <c r="E41" s="76"/>
      <c r="F41" s="76"/>
      <c r="G41" s="76"/>
      <c r="H41" s="57"/>
      <c r="I41" s="57"/>
      <c r="J41" s="57"/>
      <c r="K41" s="57"/>
      <c r="L41" s="57"/>
    </row>
    <row r="42" spans="1:12" ht="15" customHeight="1" x14ac:dyDescent="0.2">
      <c r="A42" s="95"/>
      <c r="B42" s="96"/>
      <c r="C42" s="96"/>
      <c r="D42" s="96"/>
      <c r="E42" s="96"/>
      <c r="F42" s="96"/>
      <c r="G42" s="96"/>
      <c r="H42" s="57"/>
      <c r="I42" s="57"/>
      <c r="J42" s="57"/>
      <c r="K42" s="57"/>
      <c r="L42" s="57"/>
    </row>
    <row r="43" spans="1:12" x14ac:dyDescent="0.2">
      <c r="A43" s="75"/>
      <c r="B43" s="76"/>
      <c r="C43" s="76"/>
      <c r="D43" s="76"/>
      <c r="E43" s="76"/>
      <c r="F43" s="76"/>
      <c r="G43" s="76"/>
    </row>
    <row r="44" spans="1:12" ht="26.25" customHeight="1" x14ac:dyDescent="0.2"/>
    <row r="45" spans="1:12" x14ac:dyDescent="0.2">
      <c r="A45" s="75"/>
      <c r="B45" s="76"/>
      <c r="C45" s="76"/>
      <c r="D45" s="76"/>
      <c r="E45" s="76"/>
      <c r="F45" s="76"/>
      <c r="G45" s="76"/>
    </row>
    <row r="46" spans="1:12" ht="21" customHeight="1" x14ac:dyDescent="0.2">
      <c r="A46" s="95"/>
      <c r="B46" s="96"/>
      <c r="C46" s="96"/>
      <c r="D46" s="96"/>
      <c r="E46" s="96"/>
      <c r="F46" s="96"/>
      <c r="G46" s="96"/>
    </row>
    <row r="47" spans="1:12" x14ac:dyDescent="0.2">
      <c r="A47" s="75"/>
      <c r="B47" s="76"/>
      <c r="C47" s="76"/>
      <c r="D47" s="76"/>
      <c r="E47" s="76"/>
      <c r="F47" s="76"/>
      <c r="G47" s="76"/>
    </row>
    <row r="48" spans="1:12" ht="27.75" customHeight="1" x14ac:dyDescent="0.2">
      <c r="A48" s="95"/>
      <c r="B48" s="96"/>
      <c r="C48" s="96"/>
      <c r="D48" s="96"/>
      <c r="E48" s="96"/>
      <c r="F48" s="96"/>
      <c r="G48" s="96"/>
    </row>
    <row r="49" spans="1:7" ht="63.75" customHeight="1" x14ac:dyDescent="0.2">
      <c r="A49" s="97"/>
      <c r="B49" s="96"/>
      <c r="C49" s="96"/>
      <c r="D49" s="96"/>
      <c r="E49" s="96"/>
      <c r="F49" s="96"/>
      <c r="G49" s="96"/>
    </row>
  </sheetData>
  <mergeCells count="13">
    <mergeCell ref="A40:G40"/>
    <mergeCell ref="A42:G42"/>
    <mergeCell ref="A46:G46"/>
    <mergeCell ref="A48:G48"/>
    <mergeCell ref="A49:G49"/>
    <mergeCell ref="A39:G39"/>
    <mergeCell ref="A38:F38"/>
    <mergeCell ref="A8:G8"/>
    <mergeCell ref="A10:A11"/>
    <mergeCell ref="B10:C10"/>
    <mergeCell ref="D10:E10"/>
    <mergeCell ref="F10:F11"/>
    <mergeCell ref="G10:G11"/>
  </mergeCells>
  <printOptions horizontalCentered="1" verticalCentered="1"/>
  <pageMargins left="0.59055118110236227" right="0.59055118110236227" top="0.39370078740157483" bottom="0.39370078740157483" header="0" footer="0"/>
  <pageSetup paperSize="9"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IIBB</vt:lpstr>
      <vt:lpstr>INMOBILIARIO</vt:lpstr>
      <vt:lpstr>SELLOS</vt:lpstr>
      <vt:lpstr>AUTOMOTORES</vt:lpstr>
      <vt:lpstr>OTROS</vt:lpstr>
      <vt:lpstr>TOTAL</vt:lpstr>
      <vt:lpstr>Fuente-Metodología</vt:lpstr>
      <vt:lpstr>Potestades Tributarias</vt:lpstr>
      <vt:lpstr>AUTOMOTORES!Área_de_impresión</vt:lpstr>
      <vt:lpstr>'Fuente-Metodología'!Área_de_impresión</vt:lpstr>
      <vt:lpstr>IIBB!Área_de_impresión</vt:lpstr>
      <vt:lpstr>INMOBILIARIO!Área_de_impresión</vt:lpstr>
      <vt:lpstr>OTROS!Área_de_impresión</vt:lpstr>
      <vt:lpstr>'Potestades Tributarias'!Área_de_impresión</vt:lpstr>
      <vt:lpstr>SELLOS!Área_de_impresión</vt:lpstr>
      <vt:lpstr>TOTAL!Área_de_impresión</vt:lpstr>
    </vt:vector>
  </TitlesOfParts>
  <Company>MECON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Analia Valeria Fortes</dc:creator>
  <cp:lastModifiedBy>Analia Valeria Fortes</cp:lastModifiedBy>
  <cp:lastPrinted>2020-12-17T19:44:16Z</cp:lastPrinted>
  <dcterms:created xsi:type="dcterms:W3CDTF">2019-03-22T14:53:14Z</dcterms:created>
  <dcterms:modified xsi:type="dcterms:W3CDTF">2021-08-31T17:51:02Z</dcterms:modified>
</cp:coreProperties>
</file>