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115" windowHeight="6990" activeTab="6"/>
  </bookViews>
  <sheets>
    <sheet name="IIBB" sheetId="1" r:id="rId1"/>
    <sheet name="INMOBILIARIO" sheetId="2" r:id="rId2"/>
    <sheet name="SELLOS" sheetId="3" r:id="rId3"/>
    <sheet name="AUTOMOTORES" sheetId="4" r:id="rId4"/>
    <sheet name="OTROS" sheetId="5" r:id="rId5"/>
    <sheet name="TOTAL" sheetId="6" r:id="rId6"/>
    <sheet name="Fuente-Metodología" sheetId="7" r:id="rId7"/>
    <sheet name="Potestades Tributarias" sheetId="8" r:id="rId8"/>
  </sheets>
  <externalReferences>
    <externalReference r:id="rId9"/>
    <externalReference r:id="rId10"/>
  </externalReferences>
  <definedNames>
    <definedName name="\a" localSheetId="7">#REF!</definedName>
    <definedName name="\a">#REF!</definedName>
    <definedName name="\b" localSheetId="7">#REF!</definedName>
    <definedName name="\b">#REF!</definedName>
    <definedName name="\c" localSheetId="7">#REF!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ex2" localSheetId="7" hidden="1">{FALSE,FALSE,-1.25,-15.5,484.5,276.75,FALSE,FALSE,TRUE,TRUE,0,12,#N/A,46,#N/A,2.93460490463215,15.35,1,FALSE,FALSE,3,TRUE,1,FALSE,100,"Swvu.PLA1.","ACwvu.PLA1.",#N/A,FALSE,FALSE,0,0,0,0,2,"","",TRUE,TRUE,FALSE,FALSE,1,60,#N/A,#N/A,FALSE,FALSE,FALSE,FALSE,FALSE,FALSE,FALSE,9,65532,65532,FALSE,FALSE,TRUE,TRUE,TRUE}</definedName>
    <definedName name="_ex2" hidden="1">{FALSE,FALSE,-1.25,-15.5,484.5,276.75,FALSE,FALSE,TRUE,TRUE,0,12,#N/A,46,#N/A,2.93460490463215,15.35,1,FALSE,FALSE,3,TRUE,1,FALSE,100,"Swvu.PLA1.","ACwvu.PLA1.",#N/A,FALSE,FALSE,0,0,0,0,2,"","",TRUE,TRUE,FALSE,FALSE,1,60,#N/A,#N/A,FALSE,FALSE,FALSE,FALSE,FALSE,FALSE,FALSE,9,65532,65532,FALSE,FALSE,TRUE,TRUE,TRUE}</definedName>
    <definedName name="_F">#REF!</definedName>
    <definedName name="_Fill" hidden="1">#REF!</definedName>
    <definedName name="_Key1" hidden="1">#REF!</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wvu.PLA1." hidden="1">'[1]COP FED'!#REF!</definedName>
    <definedName name="ACwvu.PLA2." hidden="1">'[1]COP FED'!$A$1:$N$49</definedName>
    <definedName name="_xlnm.Extract">#REF!</definedName>
    <definedName name="_xlnm.Print_Area" localSheetId="7">'Potestades Tributarias'!$A$1:$G$38</definedName>
    <definedName name="_xlnm.Print_Area" localSheetId="5">TOTAL!$B$2:$O$32</definedName>
    <definedName name="_xlnm.Print_Area">'[1]Fto. a partir del impuesto'!$D$7:$D$50</definedName>
    <definedName name="B" localSheetId="7">#REF!</definedName>
    <definedName name="B">#REF!</definedName>
    <definedName name="Base_datos_IM" localSheetId="7">#REF!</definedName>
    <definedName name="Base_datos_IM">#REF!</definedName>
    <definedName name="_xlnm.Database" localSheetId="7">#REF!</definedName>
    <definedName name="_xlnm.Database">#REF!</definedName>
    <definedName name="BORRAR">#REF!</definedName>
    <definedName name="C_">#REF!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omisiones" localSheetId="7">#REF!</definedName>
    <definedName name="Comisiones">#REF!</definedName>
    <definedName name="COMPAR_07_08" localSheetId="3"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0"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1"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4"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7"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2"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5" hidden="1">{FALSE,FALSE,-1.25,-15.5,484.5,276.75,FALSE,FALSE,TRUE,TRUE,0,12,#N/A,46,#N/A,2.93460490463215,15.35,1,FALSE,FALSE,3,TRUE,1,FALSE,100,"Swvu.PLA1.","ACwvu.PLA1.",#N/A,FALSE,FALSE,0,0,0,0,2,"","",TRUE,TRUE,FALSE,FALSE,1,60,#N/A,#N/A,FALSE,FALSE,FALSE,FALSE,FALSE,FALSE,FALSE,9,65532,65532,FALSE,FALSE,TRUE,TRUE,TRUE}</definedName>
    <definedName name="COMPAR_07_08" hidden="1">{FALSE,FALSE,-1.25,-15.5,484.5,276.75,FALSE,FALSE,TRUE,TRUE,0,12,#N/A,46,#N/A,2.93460490463215,15.35,1,FALSE,FALSE,3,TRUE,1,FALSE,100,"Swvu.PLA1.","ACwvu.PLA1.",#N/A,FALSE,FALSE,0,0,0,0,2,"","",TRUE,TRUE,FALSE,FALSE,1,60,#N/A,#N/A,FALSE,FALSE,FALSE,FALSE,FALSE,FALSE,FALSE,9,65532,65532,FALSE,FALSE,TRUE,TRUE,TRUE}</definedName>
    <definedName name="COPA">#N/A</definedName>
    <definedName name="COPARTICIPACION_FEDERAL__LEY_N__23548">[1]C!$B$13:$N$13</definedName>
    <definedName name="_xlnm.Criteria">#REF!</definedName>
    <definedName name="Criterios_IM">#REF!</definedName>
    <definedName name="d" localSheetId="3" hidden="1">{FALSE,FALSE,-1.25,-15.5,484.5,276.75,FALSE,FALSE,TRUE,TRUE,0,12,#N/A,46,#N/A,2.93460490463215,15.35,1,FALSE,FALSE,3,TRUE,1,FALSE,100,"Swvu.PLA1.","ACwvu.PLA1.",#N/A,FALSE,FALSE,0,0,0,0,2,"","",TRUE,TRUE,FALSE,FALSE,1,60,#N/A,#N/A,FALSE,FALSE,FALSE,FALSE,FALSE,FALSE,FALSE,9,65532,65532,FALSE,FALSE,TRUE,TRUE,TRUE}</definedName>
    <definedName name="d" localSheetId="0" hidden="1">{FALSE,FALSE,-1.25,-15.5,484.5,276.75,FALSE,FALSE,TRUE,TRUE,0,12,#N/A,46,#N/A,2.93460490463215,15.35,1,FALSE,FALSE,3,TRUE,1,FALSE,100,"Swvu.PLA1.","ACwvu.PLA1.",#N/A,FALSE,FALSE,0,0,0,0,2,"","",TRUE,TRUE,FALSE,FALSE,1,60,#N/A,#N/A,FALSE,FALSE,FALSE,FALSE,FALSE,FALSE,FALSE,9,65532,65532,FALSE,FALSE,TRUE,TRUE,TRUE}</definedName>
    <definedName name="d" localSheetId="1" hidden="1">{FALSE,FALSE,-1.25,-15.5,484.5,276.75,FALSE,FALSE,TRUE,TRUE,0,12,#N/A,46,#N/A,2.93460490463215,15.35,1,FALSE,FALSE,3,TRUE,1,FALSE,100,"Swvu.PLA1.","ACwvu.PLA1.",#N/A,FALSE,FALSE,0,0,0,0,2,"","",TRUE,TRUE,FALSE,FALSE,1,60,#N/A,#N/A,FALSE,FALSE,FALSE,FALSE,FALSE,FALSE,FALSE,9,65532,65532,FALSE,FALSE,TRUE,TRUE,TRUE}</definedName>
    <definedName name="d" localSheetId="4" hidden="1">{FALSE,FALSE,-1.25,-15.5,484.5,276.75,FALSE,FALSE,TRUE,TRUE,0,12,#N/A,46,#N/A,2.93460490463215,15.35,1,FALSE,FALSE,3,TRUE,1,FALSE,100,"Swvu.PLA1.","ACwvu.PLA1.",#N/A,FALSE,FALSE,0,0,0,0,2,"","",TRUE,TRUE,FALSE,FALSE,1,60,#N/A,#N/A,FALSE,FALSE,FALSE,FALSE,FALSE,FALSE,FALSE,9,65532,65532,FALSE,FALSE,TRUE,TRUE,TRUE}</definedName>
    <definedName name="d" localSheetId="7" hidden="1">{FALSE,FALSE,-1.25,-15.5,484.5,276.75,FALSE,FALSE,TRUE,TRUE,0,12,#N/A,46,#N/A,2.93460490463215,15.35,1,FALSE,FALSE,3,TRUE,1,FALSE,100,"Swvu.PLA1.","ACwvu.PLA1.",#N/A,FALSE,FALSE,0,0,0,0,2,"","",TRUE,TRUE,FALSE,FALSE,1,60,#N/A,#N/A,FALSE,FALSE,FALSE,FALSE,FALSE,FALSE,FALSE,9,65532,65532,FALSE,FALSE,TRUE,TRUE,TRUE}</definedName>
    <definedName name="d" localSheetId="2" hidden="1">{FALSE,FALSE,-1.25,-15.5,484.5,276.75,FALSE,FALSE,TRUE,TRUE,0,12,#N/A,46,#N/A,2.93460490463215,15.35,1,FALSE,FALSE,3,TRUE,1,FALSE,100,"Swvu.PLA1.","ACwvu.PLA1.",#N/A,FALSE,FALSE,0,0,0,0,2,"","",TRUE,TRUE,FALSE,FALSE,1,60,#N/A,#N/A,FALSE,FALSE,FALSE,FALSE,FALSE,FALSE,FALSE,9,65532,65532,FALSE,FALSE,TRUE,TRUE,TRUE}</definedName>
    <definedName name="d" localSheetId="5" hidden="1">{FALSE,FALSE,-1.25,-15.5,484.5,276.75,FALSE,FALSE,TRUE,TRUE,0,12,#N/A,46,#N/A,2.93460490463215,15.35,1,FALSE,FALSE,3,TRUE,1,FALSE,100,"Swvu.PLA1.","ACwvu.PLA1.",#N/A,FALSE,FALSE,0,0,0,0,2,"","",TRUE,TRUE,FALSE,FALSE,1,60,#N/A,#N/A,FALSE,FALSE,FALSE,FALSE,FALSE,FALSE,FALSE,9,65532,65532,FALSE,FALSE,TRUE,TRUE,TRUE}</definedName>
    <definedName name="d" hidden="1">{FALSE,FALSE,-1.25,-15.5,484.5,276.75,FALSE,FALSE,TRUE,TRUE,0,12,#N/A,46,#N/A,2.93460490463215,15.35,1,FALSE,FALSE,3,TRUE,1,FALSE,100,"Swvu.PLA1.","ACwvu.PLA1.",#N/A,FALSE,FALSE,0,0,0,0,2,"","",TRUE,TRUE,FALSE,FALSE,1,60,#N/A,#N/A,FALSE,FALSE,FALSE,FALSE,FALSE,FALSE,FALSE,9,65532,65532,FALSE,FALSE,TRUE,TRUE,TRUE}</definedName>
    <definedName name="E">#REF!</definedName>
    <definedName name="EXCEDENTE_DEL_10__SEGUN_EL_TOPE_ASIGNADO_A__BUENOS_AIRES__LEY_N__23621">[1]C!$B$18:$N$18</definedName>
    <definedName name="Extracción_IM">#REF!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H">#REF!</definedName>
    <definedName name="I">#REF!</definedName>
    <definedName name="IMPRIMIR">#REF!</definedName>
    <definedName name="J">#REF!</definedName>
    <definedName name="K">#REF!</definedName>
    <definedName name="L_">#N/A</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N">#REF!</definedName>
    <definedName name="O">#N/A</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ueba" localSheetId="7">#REF!</definedName>
    <definedName name="prueba">#REF!</definedName>
    <definedName name="Q" localSheetId="7">#REF!</definedName>
    <definedName name="Q">#REF!</definedName>
    <definedName name="Rwvu.PLA2." localSheetId="7" hidden="1">'[1]COP FED'!#REF!</definedName>
    <definedName name="Rwvu.PLA2." hidden="1">'[1]COP FED'!#REF!</definedName>
    <definedName name="S" localSheetId="7">#REF!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#REF!</definedName>
    <definedName name="V">#REF!</definedName>
    <definedName name="W">#REF!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#REF!</definedName>
    <definedName name="Y">#REF!</definedName>
    <definedName name="Z">#REF!</definedName>
  </definedNames>
  <calcPr calcId="145621"/>
</workbook>
</file>

<file path=xl/calcChain.xml><?xml version="1.0" encoding="utf-8"?>
<calcChain xmlns="http://schemas.openxmlformats.org/spreadsheetml/2006/main">
  <c r="O9" i="1" l="1"/>
  <c r="O10" i="1"/>
  <c r="O11" i="1"/>
  <c r="O12" i="1"/>
  <c r="O13" i="1"/>
  <c r="O14" i="1"/>
  <c r="O15" i="1"/>
  <c r="O16" i="1"/>
  <c r="O17" i="1"/>
  <c r="O18" i="1"/>
  <c r="O19" i="1"/>
  <c r="O20" i="1"/>
  <c r="O21" i="1"/>
  <c r="O22" i="1"/>
  <c r="O23" i="1"/>
  <c r="O24" i="1"/>
  <c r="O25" i="1"/>
  <c r="O26" i="1"/>
  <c r="O27" i="1"/>
  <c r="O28" i="1"/>
  <c r="O29" i="1"/>
  <c r="O30" i="1"/>
  <c r="O31" i="1"/>
  <c r="O8" i="1"/>
  <c r="N31" i="6" l="1"/>
  <c r="M31" i="6"/>
  <c r="L31" i="6"/>
  <c r="K31" i="6"/>
  <c r="J31" i="6"/>
  <c r="I31" i="6"/>
  <c r="H31" i="6"/>
  <c r="G31" i="6"/>
  <c r="F31" i="6"/>
  <c r="E31" i="6"/>
  <c r="D31" i="6"/>
  <c r="N30" i="6"/>
  <c r="M30" i="6"/>
  <c r="L30" i="6"/>
  <c r="K30" i="6"/>
  <c r="J30" i="6"/>
  <c r="I30" i="6"/>
  <c r="H30" i="6"/>
  <c r="G30" i="6"/>
  <c r="F30" i="6"/>
  <c r="E30" i="6"/>
  <c r="D30" i="6"/>
  <c r="N29" i="6"/>
  <c r="M29" i="6"/>
  <c r="L29" i="6"/>
  <c r="K29" i="6"/>
  <c r="J29" i="6"/>
  <c r="I29" i="6"/>
  <c r="H29" i="6"/>
  <c r="G29" i="6"/>
  <c r="F29" i="6"/>
  <c r="E29" i="6"/>
  <c r="D29" i="6"/>
  <c r="N28" i="6"/>
  <c r="M28" i="6"/>
  <c r="L28" i="6"/>
  <c r="K28" i="6"/>
  <c r="J28" i="6"/>
  <c r="I28" i="6"/>
  <c r="H28" i="6"/>
  <c r="G28" i="6"/>
  <c r="F28" i="6"/>
  <c r="E28" i="6"/>
  <c r="D28" i="6"/>
  <c r="N27" i="6"/>
  <c r="M27" i="6"/>
  <c r="L27" i="6"/>
  <c r="K27" i="6"/>
  <c r="J27" i="6"/>
  <c r="I27" i="6"/>
  <c r="H27" i="6"/>
  <c r="G27" i="6"/>
  <c r="F27" i="6"/>
  <c r="E27" i="6"/>
  <c r="D27" i="6"/>
  <c r="N26" i="6"/>
  <c r="M26" i="6"/>
  <c r="L26" i="6"/>
  <c r="K26" i="6"/>
  <c r="J26" i="6"/>
  <c r="I26" i="6"/>
  <c r="H26" i="6"/>
  <c r="G26" i="6"/>
  <c r="F26" i="6"/>
  <c r="E26" i="6"/>
  <c r="D26" i="6"/>
  <c r="N25" i="6"/>
  <c r="M25" i="6"/>
  <c r="L25" i="6"/>
  <c r="K25" i="6"/>
  <c r="J25" i="6"/>
  <c r="I25" i="6"/>
  <c r="H25" i="6"/>
  <c r="G25" i="6"/>
  <c r="F25" i="6"/>
  <c r="E25" i="6"/>
  <c r="D25" i="6"/>
  <c r="N24" i="6"/>
  <c r="M24" i="6"/>
  <c r="L24" i="6"/>
  <c r="K24" i="6"/>
  <c r="J24" i="6"/>
  <c r="I24" i="6"/>
  <c r="H24" i="6"/>
  <c r="G24" i="6"/>
  <c r="F24" i="6"/>
  <c r="E24" i="6"/>
  <c r="D24" i="6"/>
  <c r="N23" i="6"/>
  <c r="M23" i="6"/>
  <c r="L23" i="6"/>
  <c r="K23" i="6"/>
  <c r="J23" i="6"/>
  <c r="I23" i="6"/>
  <c r="H23" i="6"/>
  <c r="G23" i="6"/>
  <c r="F23" i="6"/>
  <c r="E23" i="6"/>
  <c r="D23" i="6"/>
  <c r="N22" i="6"/>
  <c r="M22" i="6"/>
  <c r="L22" i="6"/>
  <c r="K22" i="6"/>
  <c r="J22" i="6"/>
  <c r="I22" i="6"/>
  <c r="H22" i="6"/>
  <c r="G22" i="6"/>
  <c r="F22" i="6"/>
  <c r="E22" i="6"/>
  <c r="D22" i="6"/>
  <c r="N21" i="6"/>
  <c r="M21" i="6"/>
  <c r="L21" i="6"/>
  <c r="K21" i="6"/>
  <c r="J21" i="6"/>
  <c r="I21" i="6"/>
  <c r="H21" i="6"/>
  <c r="G21" i="6"/>
  <c r="F21" i="6"/>
  <c r="E21" i="6"/>
  <c r="D21" i="6"/>
  <c r="N20" i="6"/>
  <c r="M20" i="6"/>
  <c r="L20" i="6"/>
  <c r="K20" i="6"/>
  <c r="J20" i="6"/>
  <c r="I20" i="6"/>
  <c r="H20" i="6"/>
  <c r="G20" i="6"/>
  <c r="F20" i="6"/>
  <c r="E20" i="6"/>
  <c r="D20" i="6"/>
  <c r="N19" i="6"/>
  <c r="M19" i="6"/>
  <c r="L19" i="6"/>
  <c r="K19" i="6"/>
  <c r="J19" i="6"/>
  <c r="I19" i="6"/>
  <c r="H19" i="6"/>
  <c r="G19" i="6"/>
  <c r="F19" i="6"/>
  <c r="E19" i="6"/>
  <c r="D19" i="6"/>
  <c r="N18" i="6"/>
  <c r="M18" i="6"/>
  <c r="L18" i="6"/>
  <c r="K18" i="6"/>
  <c r="J18" i="6"/>
  <c r="I18" i="6"/>
  <c r="H18" i="6"/>
  <c r="G18" i="6"/>
  <c r="F18" i="6"/>
  <c r="E18" i="6"/>
  <c r="D18" i="6"/>
  <c r="N17" i="6"/>
  <c r="M17" i="6"/>
  <c r="L17" i="6"/>
  <c r="K17" i="6"/>
  <c r="J17" i="6"/>
  <c r="I17" i="6"/>
  <c r="H17" i="6"/>
  <c r="G17" i="6"/>
  <c r="F17" i="6"/>
  <c r="E17" i="6"/>
  <c r="D17" i="6"/>
  <c r="N16" i="6"/>
  <c r="M16" i="6"/>
  <c r="L16" i="6"/>
  <c r="K16" i="6"/>
  <c r="J16" i="6"/>
  <c r="I16" i="6"/>
  <c r="H16" i="6"/>
  <c r="G16" i="6"/>
  <c r="F16" i="6"/>
  <c r="E16" i="6"/>
  <c r="D16" i="6"/>
  <c r="N15" i="6"/>
  <c r="M15" i="6"/>
  <c r="L15" i="6"/>
  <c r="K15" i="6"/>
  <c r="J15" i="6"/>
  <c r="I15" i="6"/>
  <c r="H15" i="6"/>
  <c r="G15" i="6"/>
  <c r="F15" i="6"/>
  <c r="E15" i="6"/>
  <c r="D15" i="6"/>
  <c r="N14" i="6"/>
  <c r="M14" i="6"/>
  <c r="L14" i="6"/>
  <c r="K14" i="6"/>
  <c r="J14" i="6"/>
  <c r="I14" i="6"/>
  <c r="H14" i="6"/>
  <c r="G14" i="6"/>
  <c r="F14" i="6"/>
  <c r="E14" i="6"/>
  <c r="D14" i="6"/>
  <c r="N13" i="6"/>
  <c r="M13" i="6"/>
  <c r="L13" i="6"/>
  <c r="K13" i="6"/>
  <c r="J13" i="6"/>
  <c r="I13" i="6"/>
  <c r="H13" i="6"/>
  <c r="G13" i="6"/>
  <c r="F13" i="6"/>
  <c r="E13" i="6"/>
  <c r="D13" i="6"/>
  <c r="N12" i="6"/>
  <c r="M12" i="6"/>
  <c r="L12" i="6"/>
  <c r="K12" i="6"/>
  <c r="J12" i="6"/>
  <c r="I12" i="6"/>
  <c r="H12" i="6"/>
  <c r="G12" i="6"/>
  <c r="F12" i="6"/>
  <c r="E12" i="6"/>
  <c r="D12" i="6"/>
  <c r="N11" i="6"/>
  <c r="M11" i="6"/>
  <c r="L11" i="6"/>
  <c r="K11" i="6"/>
  <c r="J11" i="6"/>
  <c r="I11" i="6"/>
  <c r="H11" i="6"/>
  <c r="G11" i="6"/>
  <c r="F11" i="6"/>
  <c r="E11" i="6"/>
  <c r="D11" i="6"/>
  <c r="N10" i="6"/>
  <c r="M10" i="6"/>
  <c r="L10" i="6"/>
  <c r="K10" i="6"/>
  <c r="J10" i="6"/>
  <c r="I10" i="6"/>
  <c r="H10" i="6"/>
  <c r="G10" i="6"/>
  <c r="F10" i="6"/>
  <c r="E10" i="6"/>
  <c r="D10" i="6"/>
  <c r="N9" i="6"/>
  <c r="M9" i="6"/>
  <c r="L9" i="6"/>
  <c r="K9" i="6"/>
  <c r="J9" i="6"/>
  <c r="I9" i="6"/>
  <c r="H9" i="6"/>
  <c r="G9" i="6"/>
  <c r="F9" i="6"/>
  <c r="E9" i="6"/>
  <c r="D9" i="6"/>
  <c r="N8" i="6"/>
  <c r="M8" i="6"/>
  <c r="L8" i="6"/>
  <c r="K8" i="6"/>
  <c r="J8" i="6"/>
  <c r="I8" i="6"/>
  <c r="H8" i="6"/>
  <c r="G8" i="6"/>
  <c r="F8" i="6"/>
  <c r="E8" i="6"/>
  <c r="D8" i="6"/>
  <c r="N32" i="5"/>
  <c r="M32" i="5"/>
  <c r="L32" i="5"/>
  <c r="K32" i="5"/>
  <c r="J32" i="5"/>
  <c r="I32" i="5"/>
  <c r="H32" i="5"/>
  <c r="G32" i="5"/>
  <c r="F32" i="5"/>
  <c r="E32" i="5"/>
  <c r="D32" i="5"/>
  <c r="O31" i="5"/>
  <c r="O30" i="5"/>
  <c r="O29" i="5"/>
  <c r="O28" i="5"/>
  <c r="O27" i="5"/>
  <c r="O26" i="5"/>
  <c r="O25" i="5"/>
  <c r="O24" i="5"/>
  <c r="O23" i="5"/>
  <c r="O22" i="5"/>
  <c r="O21" i="5"/>
  <c r="O20" i="5"/>
  <c r="O19" i="5"/>
  <c r="O18" i="5"/>
  <c r="O17" i="5"/>
  <c r="O16" i="5"/>
  <c r="O15" i="5"/>
  <c r="O14" i="5"/>
  <c r="O13" i="5"/>
  <c r="O12" i="5"/>
  <c r="O11" i="5"/>
  <c r="O10" i="5"/>
  <c r="O9" i="5"/>
  <c r="O8" i="5"/>
  <c r="N32" i="4"/>
  <c r="M32" i="4"/>
  <c r="L32" i="4"/>
  <c r="K32" i="4"/>
  <c r="J32" i="4"/>
  <c r="I32" i="4"/>
  <c r="H32" i="4"/>
  <c r="G32" i="4"/>
  <c r="F32" i="4"/>
  <c r="E32" i="4"/>
  <c r="D32" i="4"/>
  <c r="O31" i="4"/>
  <c r="O30" i="4"/>
  <c r="O29" i="4"/>
  <c r="O28" i="4"/>
  <c r="O27" i="4"/>
  <c r="O26" i="4"/>
  <c r="O25" i="4"/>
  <c r="O24" i="4"/>
  <c r="O23" i="4"/>
  <c r="O22" i="4"/>
  <c r="O21" i="4"/>
  <c r="O20" i="4"/>
  <c r="O19" i="4"/>
  <c r="O18" i="4"/>
  <c r="O17" i="4"/>
  <c r="O16" i="4"/>
  <c r="O15" i="4"/>
  <c r="O14" i="4"/>
  <c r="O13" i="4"/>
  <c r="O12" i="4"/>
  <c r="O11" i="4"/>
  <c r="O10" i="4"/>
  <c r="O9" i="4"/>
  <c r="N32" i="3"/>
  <c r="M32" i="3"/>
  <c r="L32" i="3"/>
  <c r="K32" i="3"/>
  <c r="J32" i="3"/>
  <c r="I32" i="3"/>
  <c r="H32" i="3"/>
  <c r="G32" i="3"/>
  <c r="F32" i="3"/>
  <c r="E32" i="3"/>
  <c r="D32" i="3"/>
  <c r="O31" i="3"/>
  <c r="O30" i="3"/>
  <c r="O29" i="3"/>
  <c r="O28" i="3"/>
  <c r="O27" i="3"/>
  <c r="O26" i="3"/>
  <c r="O25" i="3"/>
  <c r="O24" i="3"/>
  <c r="O23" i="3"/>
  <c r="O22" i="3"/>
  <c r="O21" i="3"/>
  <c r="O20" i="3"/>
  <c r="O19" i="3"/>
  <c r="O18" i="3"/>
  <c r="O17" i="3"/>
  <c r="O16" i="3"/>
  <c r="O15" i="3"/>
  <c r="O14" i="3"/>
  <c r="O13" i="3"/>
  <c r="O12" i="3"/>
  <c r="O11" i="3"/>
  <c r="O10" i="3"/>
  <c r="O9" i="3"/>
  <c r="O8" i="3"/>
  <c r="N32" i="2"/>
  <c r="M32" i="2"/>
  <c r="L32" i="2"/>
  <c r="K32" i="2"/>
  <c r="J32" i="2"/>
  <c r="I32" i="2"/>
  <c r="H32" i="2"/>
  <c r="G32" i="2"/>
  <c r="F32" i="2"/>
  <c r="E32" i="2"/>
  <c r="D32" i="2"/>
  <c r="O31" i="2"/>
  <c r="O30" i="2"/>
  <c r="O29" i="2"/>
  <c r="O28" i="2"/>
  <c r="O27" i="2"/>
  <c r="O26" i="2"/>
  <c r="O25" i="2"/>
  <c r="O24" i="2"/>
  <c r="O23" i="2"/>
  <c r="O22" i="2"/>
  <c r="O21" i="2"/>
  <c r="O20" i="2"/>
  <c r="O19" i="2"/>
  <c r="O18" i="2"/>
  <c r="O17" i="2"/>
  <c r="O16" i="2"/>
  <c r="O15" i="2"/>
  <c r="O14" i="2"/>
  <c r="O13" i="2"/>
  <c r="O12" i="2"/>
  <c r="O11" i="2"/>
  <c r="O10" i="2"/>
  <c r="O9" i="2"/>
  <c r="O8" i="2"/>
  <c r="N32" i="1"/>
  <c r="M32" i="1"/>
  <c r="L32" i="1"/>
  <c r="K32" i="1"/>
  <c r="J32" i="1"/>
  <c r="I32" i="1"/>
  <c r="H32" i="1"/>
  <c r="G32" i="1"/>
  <c r="F32" i="1"/>
  <c r="E32" i="1"/>
  <c r="D32" i="1"/>
  <c r="C29" i="6"/>
  <c r="C28" i="6"/>
  <c r="C25" i="6"/>
  <c r="C21" i="6"/>
  <c r="C16" i="6"/>
  <c r="C12" i="6"/>
  <c r="C9" i="6"/>
  <c r="C8" i="6"/>
  <c r="D32" i="6" l="1"/>
  <c r="H32" i="6"/>
  <c r="L32" i="6"/>
  <c r="O9" i="6"/>
  <c r="O16" i="6"/>
  <c r="O21" i="6"/>
  <c r="O25" i="6"/>
  <c r="O29" i="6"/>
  <c r="E32" i="6"/>
  <c r="I32" i="6"/>
  <c r="M32" i="6"/>
  <c r="O12" i="6"/>
  <c r="F32" i="6"/>
  <c r="J32" i="6"/>
  <c r="O28" i="6"/>
  <c r="N32" i="6"/>
  <c r="C32" i="4"/>
  <c r="O8" i="4"/>
  <c r="O32" i="5"/>
  <c r="C20" i="6"/>
  <c r="O20" i="6" s="1"/>
  <c r="C24" i="6"/>
  <c r="O24" i="6" s="1"/>
  <c r="G32" i="6"/>
  <c r="K32" i="6"/>
  <c r="O32" i="3"/>
  <c r="C17" i="6"/>
  <c r="O17" i="6" s="1"/>
  <c r="O32" i="4"/>
  <c r="C13" i="6"/>
  <c r="O13" i="6" s="1"/>
  <c r="O8" i="6"/>
  <c r="O32" i="2"/>
  <c r="C32" i="1"/>
  <c r="C32" i="3"/>
  <c r="C32" i="5"/>
  <c r="C10" i="6"/>
  <c r="O10" i="6" s="1"/>
  <c r="C14" i="6"/>
  <c r="O14" i="6" s="1"/>
  <c r="C18" i="6"/>
  <c r="O18" i="6" s="1"/>
  <c r="C22" i="6"/>
  <c r="O22" i="6" s="1"/>
  <c r="C26" i="6"/>
  <c r="O26" i="6" s="1"/>
  <c r="C30" i="6"/>
  <c r="O30" i="6" s="1"/>
  <c r="C11" i="6"/>
  <c r="O11" i="6" s="1"/>
  <c r="C15" i="6"/>
  <c r="O15" i="6" s="1"/>
  <c r="C19" i="6"/>
  <c r="O19" i="6" s="1"/>
  <c r="C23" i="6"/>
  <c r="O23" i="6" s="1"/>
  <c r="C27" i="6"/>
  <c r="O27" i="6" s="1"/>
  <c r="C31" i="6"/>
  <c r="O31" i="6" s="1"/>
  <c r="C32" i="2"/>
  <c r="O32" i="1" l="1"/>
  <c r="O32" i="6"/>
  <c r="C32" i="6"/>
</calcChain>
</file>

<file path=xl/sharedStrings.xml><?xml version="1.0" encoding="utf-8"?>
<sst xmlns="http://schemas.openxmlformats.org/spreadsheetml/2006/main" count="472" uniqueCount="111">
  <si>
    <t>IMPUESTOS SOBRE LOS INGRESOS BRUTOS</t>
  </si>
  <si>
    <t xml:space="preserve">ENERO </t>
  </si>
  <si>
    <t>FEBRERO</t>
  </si>
  <si>
    <t>MARZO</t>
  </si>
  <si>
    <t>ABRIL</t>
  </si>
  <si>
    <t>MAYO</t>
  </si>
  <si>
    <t>JUNIO</t>
  </si>
  <si>
    <t>JULIO</t>
  </si>
  <si>
    <t>AGOSTO</t>
  </si>
  <si>
    <t>SEPTIEMBRE</t>
  </si>
  <si>
    <t>OCTUBRE</t>
  </si>
  <si>
    <t>NOVIEMBRE</t>
  </si>
  <si>
    <t>DICIEMBRE</t>
  </si>
  <si>
    <t>TOTAL</t>
  </si>
  <si>
    <t xml:space="preserve">BUENOS AIRES </t>
  </si>
  <si>
    <t>CATAMARCA</t>
  </si>
  <si>
    <t>CORDOBA</t>
  </si>
  <si>
    <t xml:space="preserve">CORRIENTES </t>
  </si>
  <si>
    <t>CHACO</t>
  </si>
  <si>
    <t xml:space="preserve">CHUBUT </t>
  </si>
  <si>
    <t xml:space="preserve">ENTRE RIOS </t>
  </si>
  <si>
    <t xml:space="preserve">FORMOSA </t>
  </si>
  <si>
    <t xml:space="preserve">JUJUY </t>
  </si>
  <si>
    <t>LA PAMPA</t>
  </si>
  <si>
    <t>LA RIOJA</t>
  </si>
  <si>
    <t xml:space="preserve">MENDOZA </t>
  </si>
  <si>
    <t xml:space="preserve">MISIONES </t>
  </si>
  <si>
    <t xml:space="preserve">NEUQUEN </t>
  </si>
  <si>
    <t xml:space="preserve">RIO NEGRO </t>
  </si>
  <si>
    <t>SALTA</t>
  </si>
  <si>
    <t xml:space="preserve">SAN JUAN </t>
  </si>
  <si>
    <t xml:space="preserve">SAN LUIS </t>
  </si>
  <si>
    <t>SANTA CRUZ</t>
  </si>
  <si>
    <t xml:space="preserve">SANTA FE </t>
  </si>
  <si>
    <t>SANTIAGO DEL ESTERO</t>
  </si>
  <si>
    <t xml:space="preserve">TUCUMAN </t>
  </si>
  <si>
    <t>TIERRA DEL FUEGO</t>
  </si>
  <si>
    <t xml:space="preserve">C.A.B.A. </t>
  </si>
  <si>
    <t>IMPUESTO INMOBILIARIO</t>
  </si>
  <si>
    <t>IMPUESTOS A LOS SELLOS</t>
  </si>
  <si>
    <t>IMPUESTOS AUTOMOTOR</t>
  </si>
  <si>
    <t>OTROS IMPUESTOS</t>
  </si>
  <si>
    <t>RECURSOS TRIBUTARIOS PROVINCIALES</t>
  </si>
  <si>
    <t>en millones de pesos</t>
  </si>
  <si>
    <t>http://www.ec.gba.gov.ar/areas/hacienda/PolTributaria/recaudacion_provincial.php</t>
  </si>
  <si>
    <t>http://www.agrentas.gov.ar/recaudacion.php</t>
  </si>
  <si>
    <t>http://haciendayfinanzas.chaco.gov.ar/secciones/9</t>
  </si>
  <si>
    <t>https://www.entrerios.gov.ar/contaduria/index.php?codigo=91&amp;codsubmenu=93&amp;menu=menu&amp;modulo=</t>
  </si>
  <si>
    <t>https://www.formosa.gob.ar/dgr/recaudaciones</t>
  </si>
  <si>
    <t>http://www.rentasjujuy.gob.ar/recaudacion-historica</t>
  </si>
  <si>
    <t>http://www.dgiplarioja.gob.ar/gxpsite/page?1,principal,LR-Informes-de-Recaudacion,O,es,0</t>
  </si>
  <si>
    <t>https://www.atm.mendoza.gov.ar/portaldgr/#navigator</t>
  </si>
  <si>
    <t>http://www.dprneuquen.gov.ar/index.php?option=com_content&amp;view=article&amp;id=247&amp;Itemid=51</t>
  </si>
  <si>
    <t>http://www.agencia.rionegro.gov.ar/index.php?contID=14185</t>
  </si>
  <si>
    <t>https://www.dgrsalta.gov.ar/rentassalta/jsp/informacionInst/estadisRecaud.jsp</t>
  </si>
  <si>
    <t>http://rentas.sanjuan.gob.ar/2019/2019.htm</t>
  </si>
  <si>
    <t>http://www.rentas.sanluis.gov.ar//index.php?option=com_content&amp;task=view&amp;id=97&amp;Itemid=270</t>
  </si>
  <si>
    <t>http://www.asip.gob.ar/recaudacion/</t>
  </si>
  <si>
    <t>https://www.santafe.gov.ar/index.php/web/content/view/full/116404/%28subtema%29/116436</t>
  </si>
  <si>
    <t xml:space="preserve">http://www.rentastucuman.gob.ar/nomina/rentastuc2/recaudacion.php </t>
  </si>
  <si>
    <t>http://www.aref.gob.ar/recaudacion-2016/</t>
  </si>
  <si>
    <t>https://www.estadisticaciudad.gob.ar/eyc/?p=27270</t>
  </si>
  <si>
    <t>JURISDICCIÓN</t>
  </si>
  <si>
    <t>SITIO WEB</t>
  </si>
  <si>
    <t>Sin información</t>
  </si>
  <si>
    <t>ENTRE RIOS</t>
  </si>
  <si>
    <t>https://finanzas.cba.gov.ar/recaudacion/</t>
  </si>
  <si>
    <t>Consideraciones Metodológicas</t>
  </si>
  <si>
    <t>Información remitida por la provincia</t>
  </si>
  <si>
    <t>La información de tributarios provinciales mensuales corresponde a la información publicada por las Direcciones de Rentas o Administraciones Tributarias Provinciales. Consecuentemente, esta Dirección Nacional sólo replica la información tal como la divulgan dichos organismos sin realizar modificaciones ni cambios de ninguna naturaleza. Cabe aclarar que, por ejemplo, puede incluir recursos no tributarios cuya recaudación se encuentra bajo la órbita de los organismos recaudadores. La periodicidad de la publicación es mensual pero podría variar en función de la información disponible en las páginas web provinciales consultadas. Los montos podrían ser rectificados en función de la disponibilidad de nuevos datos.
Adicionalmente, se recuerda que la distribución de potestades tributarias no es homogénea en todas las jurisdicciones por lo que deben tenerse en cuenta a la hora de confeccionar comparaciones. Los datos del presente informe corresponden exclusivamente a los ingresos de potestad provincial. Para consultar información municipal puede dirigirse a los sitios WEB oficiales de cada jurisdicción o: 
https://www.economia.gob.ar/dnap/municipios.html</t>
  </si>
  <si>
    <t>POTESTADES TRIBUTARIAS DELEGADAS</t>
  </si>
  <si>
    <t>JURISDICCION</t>
  </si>
  <si>
    <t xml:space="preserve">  INGRESOS BRUTOS</t>
  </si>
  <si>
    <t>INMOBILIARIO</t>
  </si>
  <si>
    <t>AUTOMOTORES</t>
  </si>
  <si>
    <t>SELLOS</t>
  </si>
  <si>
    <t>DIRECTOS</t>
  </si>
  <si>
    <t>CONV.MULT</t>
  </si>
  <si>
    <t>URBANO</t>
  </si>
  <si>
    <t>RURAL</t>
  </si>
  <si>
    <t xml:space="preserve"> BUENOS AIRES</t>
  </si>
  <si>
    <t>Provincial</t>
  </si>
  <si>
    <t xml:space="preserve"> CATAMARCA</t>
  </si>
  <si>
    <t xml:space="preserve"> CORDOBA</t>
  </si>
  <si>
    <t>Municipal</t>
  </si>
  <si>
    <t xml:space="preserve"> CORRIENTES</t>
  </si>
  <si>
    <t xml:space="preserve"> CHACO</t>
  </si>
  <si>
    <t xml:space="preserve"> CHUBUT</t>
  </si>
  <si>
    <t>Municipal  (*)</t>
  </si>
  <si>
    <t xml:space="preserve"> ENTRE RIOS</t>
  </si>
  <si>
    <t xml:space="preserve"> FORMOSA</t>
  </si>
  <si>
    <t xml:space="preserve"> JUJUY</t>
  </si>
  <si>
    <t>Municipal (**)</t>
  </si>
  <si>
    <t xml:space="preserve"> LA PAMPA</t>
  </si>
  <si>
    <t xml:space="preserve"> LA RIOJA    </t>
  </si>
  <si>
    <t xml:space="preserve"> MENDOZA</t>
  </si>
  <si>
    <t xml:space="preserve"> MISIONES</t>
  </si>
  <si>
    <t xml:space="preserve"> NEUQUEN</t>
  </si>
  <si>
    <t xml:space="preserve"> RIO NEGRO   </t>
  </si>
  <si>
    <t xml:space="preserve"> SALTA</t>
  </si>
  <si>
    <t xml:space="preserve"> SAN JUAN</t>
  </si>
  <si>
    <t xml:space="preserve"> SAN LUIS</t>
  </si>
  <si>
    <t xml:space="preserve"> SANTA CRUZ</t>
  </si>
  <si>
    <t xml:space="preserve"> SANTA FE</t>
  </si>
  <si>
    <t xml:space="preserve"> SANTIAGO DEL ESTERO</t>
  </si>
  <si>
    <t xml:space="preserve"> TUCUMAN</t>
  </si>
  <si>
    <t xml:space="preserve"> TIERRA DEL FUEGO</t>
  </si>
  <si>
    <r>
      <t>Fuente:</t>
    </r>
    <r>
      <rPr>
        <sz val="16"/>
        <rFont val="Calibri"/>
        <family val="2"/>
      </rPr>
      <t xml:space="preserve"> Dirección Nacional de Asuntos Provinciales.</t>
    </r>
  </si>
  <si>
    <r>
      <t>(*)</t>
    </r>
    <r>
      <rPr>
        <sz val="16"/>
        <rFont val="Calibri"/>
        <family val="2"/>
        <scheme val="minor"/>
      </rPr>
      <t xml:space="preserve"> La recaudación del Impuesto sobre los Ingresos Brutos a nivel provincial incluye la derivada del Convenio Multilateral y contribuyentes directos fuera de ejido municipal, en razón que la originada por contribuyentes directos dentro del ejido municipal se encuentra delegada a los gobiernos municipales. </t>
    </r>
  </si>
  <si>
    <r>
      <t>(**)</t>
    </r>
    <r>
      <rPr>
        <sz val="16"/>
        <rFont val="Calibri"/>
        <family val="2"/>
      </rPr>
      <t xml:space="preserve"> De acuerdo a la Constitución Provincial el impuesto es de potestad municipal, aunque en la práctica la estructura del impuesto la define la Provincia y la gestión del cobro esta descentralizada.</t>
    </r>
  </si>
  <si>
    <t>https://www.dgr.misiones.gov.ar/index.php/informacion-fiscal-n/documentacion-y-estadisticas/graficos-de-recaudacion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</si>
</sst>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_ &quot;$&quot;\ * #,##0.00_ ;_ &quot;$&quot;\ * \-#,##0.00_ ;_ &quot;$&quot;\ * &quot;-&quot;??_ ;_ @_ "/>
    <numFmt numFmtId="167" formatCode="0.0"/>
    <numFmt numFmtId="168" formatCode="_-* #,##0.00\ [$€]_-;\-* #,##0.00\ [$€]_-;_-* &quot;-&quot;??\ [$€]_-;_-@_-"/>
    <numFmt numFmtId="169" formatCode="#,##0_);\(#,##0\)"/>
    <numFmt numFmtId="170" formatCode="General_)"/>
  </numFmts>
  <fonts count="28" x14ac:knownFonts="1">
    <font>
      <sz val="10"/>
      <name val="Arial"/>
    </font>
    <font>
      <sz val="10"/>
      <name val="Arial"/>
      <family val="2"/>
    </font>
    <font>
      <b/>
      <sz val="12"/>
      <name val="Arial"/>
      <family val="2"/>
    </font>
    <font>
      <b/>
      <i/>
      <sz val="12"/>
      <name val="Arial"/>
      <family val="2"/>
    </font>
    <font>
      <b/>
      <sz val="10"/>
      <name val="Arial"/>
      <family val="2"/>
    </font>
    <font>
      <i/>
      <sz val="12"/>
      <color indexed="8"/>
      <name val="Comic Sans MS"/>
      <family val="4"/>
    </font>
    <font>
      <b/>
      <sz val="11"/>
      <color indexed="9"/>
      <name val="Arial"/>
      <family val="2"/>
    </font>
    <font>
      <b/>
      <sz val="10"/>
      <color indexed="9"/>
      <name val="Arial"/>
      <family val="2"/>
    </font>
    <font>
      <sz val="46"/>
      <name val="Arial"/>
      <family val="2"/>
    </font>
    <font>
      <sz val="11"/>
      <name val="Arial"/>
      <family val="2"/>
    </font>
    <font>
      <sz val="10"/>
      <name val="Arial"/>
      <family val="2"/>
    </font>
    <font>
      <b/>
      <sz val="11"/>
      <name val="Arial"/>
      <family val="2"/>
    </font>
    <font>
      <sz val="16"/>
      <name val="Arial"/>
      <family val="2"/>
    </font>
    <font>
      <sz val="10"/>
      <name val="Courier"/>
      <family val="3"/>
    </font>
    <font>
      <u/>
      <sz val="5"/>
      <color indexed="12"/>
      <name val="Courier"/>
      <family val="3"/>
    </font>
    <font>
      <sz val="14"/>
      <name val="Arial"/>
      <family val="2"/>
    </font>
    <font>
      <sz val="14"/>
      <color indexed="8"/>
      <name val="Arial"/>
      <family val="2"/>
    </font>
    <font>
      <u/>
      <sz val="10"/>
      <color theme="10"/>
      <name val="Arial"/>
      <family val="2"/>
    </font>
    <font>
      <sz val="11"/>
      <color indexed="9"/>
      <name val="Arial"/>
      <family val="2"/>
    </font>
    <font>
      <i/>
      <sz val="10"/>
      <name val="Arial"/>
      <family val="2"/>
    </font>
    <font>
      <b/>
      <sz val="12"/>
      <color rgb="FF008080"/>
      <name val="Arial"/>
      <family val="2"/>
    </font>
    <font>
      <b/>
      <sz val="16"/>
      <color indexed="9"/>
      <name val="Calibri"/>
      <family val="2"/>
      <scheme val="minor"/>
    </font>
    <font>
      <b/>
      <sz val="16"/>
      <name val="Calibri"/>
      <family val="2"/>
      <scheme val="minor"/>
    </font>
    <font>
      <sz val="16"/>
      <name val="Calibri"/>
      <family val="2"/>
      <scheme val="minor"/>
    </font>
    <font>
      <sz val="16"/>
      <color indexed="9"/>
      <name val="Calibri"/>
      <family val="2"/>
      <scheme val="minor"/>
    </font>
    <font>
      <sz val="16"/>
      <name val="Calibri"/>
      <family val="2"/>
    </font>
    <font>
      <sz val="9"/>
      <name val="Verdana"/>
      <family val="2"/>
    </font>
    <font>
      <b/>
      <sz val="9"/>
      <name val="Verdana"/>
      <family val="2"/>
    </font>
  </fonts>
  <fills count="7">
    <fill>
      <patternFill patternType="none"/>
    </fill>
    <fill>
      <patternFill patternType="gray125"/>
    </fill>
    <fill>
      <patternFill patternType="solid">
        <fgColor indexed="21"/>
        <bgColor indexed="64"/>
      </patternFill>
    </fill>
    <fill>
      <patternFill patternType="solid">
        <fgColor theme="0"/>
        <bgColor indexed="64"/>
      </patternFill>
    </fill>
    <fill>
      <patternFill patternType="solid">
        <fgColor indexed="56"/>
        <bgColor indexed="64"/>
      </patternFill>
    </fill>
    <fill>
      <patternFill patternType="solid">
        <fgColor theme="4" tint="-0.249977111117893"/>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9"/>
      </left>
      <right/>
      <top style="double">
        <color indexed="9"/>
      </top>
      <bottom style="double">
        <color indexed="9"/>
      </bottom>
      <diagonal/>
    </border>
    <border>
      <left/>
      <right/>
      <top style="double">
        <color indexed="9"/>
      </top>
      <bottom style="double">
        <color indexed="9"/>
      </bottom>
      <diagonal/>
    </border>
    <border>
      <left/>
      <right style="double">
        <color indexed="9"/>
      </right>
      <top style="double">
        <color indexed="9"/>
      </top>
      <bottom style="double">
        <color indexed="9"/>
      </bottom>
      <diagonal/>
    </border>
    <border>
      <left/>
      <right/>
      <top/>
      <bottom style="medium">
        <color indexed="64"/>
      </bottom>
      <diagonal/>
    </border>
    <border>
      <left style="double">
        <color indexed="9"/>
      </left>
      <right style="double">
        <color indexed="9"/>
      </right>
      <top style="double">
        <color indexed="9"/>
      </top>
      <bottom/>
      <diagonal/>
    </border>
    <border>
      <left style="double">
        <color indexed="9"/>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style="medium">
        <color indexed="22"/>
      </left>
      <right style="medium">
        <color indexed="22"/>
      </right>
      <top style="double">
        <color indexed="9"/>
      </top>
      <bottom style="thin">
        <color indexed="22"/>
      </bottom>
      <diagonal/>
    </border>
    <border>
      <left style="medium">
        <color indexed="22"/>
      </left>
      <right style="medium">
        <color indexed="22"/>
      </right>
      <top style="thin">
        <color indexed="22"/>
      </top>
      <bottom style="thin">
        <color indexed="22"/>
      </bottom>
      <diagonal/>
    </border>
    <border>
      <left style="medium">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medium">
        <color indexed="22"/>
      </left>
      <right style="medium">
        <color indexed="22"/>
      </right>
      <top/>
      <bottom style="medium">
        <color indexed="22"/>
      </bottom>
      <diagonal/>
    </border>
    <border>
      <left style="medium">
        <color indexed="22"/>
      </left>
      <right style="medium">
        <color indexed="22"/>
      </right>
      <top style="thin">
        <color indexed="22"/>
      </top>
      <bottom style="medium">
        <color indexed="22"/>
      </bottom>
      <diagonal/>
    </border>
  </borders>
  <cellStyleXfs count="20">
    <xf numFmtId="0" fontId="0" fillId="0" borderId="0"/>
    <xf numFmtId="166"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168" fontId="1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4" fillId="0" borderId="0" applyNumberFormat="0" applyFill="0" applyBorder="0" applyAlignment="0" applyProtection="0">
      <alignment vertical="top"/>
      <protection locked="0"/>
    </xf>
    <xf numFmtId="0" fontId="10" fillId="0" borderId="0"/>
    <xf numFmtId="0" fontId="13"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xf numFmtId="0" fontId="1" fillId="0" borderId="0"/>
  </cellStyleXfs>
  <cellXfs count="99">
    <xf numFmtId="0" fontId="0" fillId="0" borderId="0" xfId="0"/>
    <xf numFmtId="164" fontId="2" fillId="0" borderId="0" xfId="0" applyNumberFormat="1" applyFont="1" applyAlignment="1"/>
    <xf numFmtId="164" fontId="2" fillId="0" borderId="0" xfId="0" quotePrefix="1" applyNumberFormat="1" applyFont="1" applyAlignment="1"/>
    <xf numFmtId="164" fontId="3" fillId="0" borderId="0" xfId="0" applyNumberFormat="1" applyFont="1" applyAlignment="1"/>
    <xf numFmtId="164" fontId="4" fillId="0" borderId="0" xfId="0" applyNumberFormat="1" applyFont="1" applyAlignment="1"/>
    <xf numFmtId="4" fontId="5" fillId="0" borderId="0" xfId="0" applyNumberFormat="1" applyFont="1" applyFill="1" applyBorder="1" applyAlignment="1"/>
    <xf numFmtId="0" fontId="5" fillId="0" borderId="0" xfId="0" applyFont="1" applyFill="1" applyAlignment="1"/>
    <xf numFmtId="165" fontId="5" fillId="0" borderId="0" xfId="2" applyNumberFormat="1" applyFont="1" applyFill="1" applyAlignment="1"/>
    <xf numFmtId="0" fontId="8" fillId="0" borderId="0" xfId="0" applyFont="1" applyFill="1"/>
    <xf numFmtId="9" fontId="1" fillId="3" borderId="0" xfId="2" applyFont="1" applyFill="1"/>
    <xf numFmtId="10" fontId="1" fillId="3" borderId="0" xfId="0" applyNumberFormat="1" applyFont="1" applyFill="1"/>
    <xf numFmtId="0" fontId="1" fillId="3" borderId="0" xfId="0" applyFont="1" applyFill="1"/>
    <xf numFmtId="9" fontId="1" fillId="0" borderId="0" xfId="2" applyFont="1"/>
    <xf numFmtId="10" fontId="1" fillId="0" borderId="0" xfId="0" applyNumberFormat="1" applyFont="1"/>
    <xf numFmtId="0" fontId="1" fillId="0" borderId="0" xfId="0" applyFont="1"/>
    <xf numFmtId="166" fontId="1" fillId="0" borderId="0" xfId="1" applyFont="1"/>
    <xf numFmtId="0" fontId="4" fillId="0" borderId="0" xfId="0" applyFont="1" applyBorder="1"/>
    <xf numFmtId="0" fontId="1" fillId="0" borderId="0" xfId="0" applyFont="1" applyBorder="1"/>
    <xf numFmtId="0" fontId="0" fillId="0" borderId="0" xfId="0" applyBorder="1"/>
    <xf numFmtId="9" fontId="0" fillId="0" borderId="0" xfId="2" applyFont="1"/>
    <xf numFmtId="164" fontId="0" fillId="0" borderId="0" xfId="0" applyNumberFormat="1"/>
    <xf numFmtId="0" fontId="0" fillId="0" borderId="0" xfId="0" applyFill="1" applyBorder="1"/>
    <xf numFmtId="167" fontId="0" fillId="0" borderId="0" xfId="0" applyNumberFormat="1" applyFill="1" applyBorder="1"/>
    <xf numFmtId="0" fontId="12" fillId="0" borderId="0" xfId="0" applyFont="1"/>
    <xf numFmtId="164" fontId="9" fillId="0" borderId="0" xfId="2" applyNumberFormat="1" applyFont="1" applyFill="1" applyBorder="1" applyAlignment="1" applyProtection="1"/>
    <xf numFmtId="167" fontId="0" fillId="0" borderId="0" xfId="1" applyNumberFormat="1" applyFont="1"/>
    <xf numFmtId="2" fontId="0" fillId="0" borderId="0" xfId="1" applyNumberFormat="1" applyFont="1"/>
    <xf numFmtId="167" fontId="0" fillId="0" borderId="0" xfId="0" applyNumberFormat="1"/>
    <xf numFmtId="4" fontId="0" fillId="0" borderId="0" xfId="0" applyNumberFormat="1"/>
    <xf numFmtId="49" fontId="6" fillId="2"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justify" wrapText="1"/>
    </xf>
    <xf numFmtId="0" fontId="7" fillId="0" borderId="0" xfId="0" applyFont="1" applyFill="1" applyBorder="1" applyAlignment="1">
      <alignment vertical="center" wrapText="1"/>
    </xf>
    <xf numFmtId="0" fontId="8" fillId="0" borderId="0" xfId="0" applyFont="1" applyFill="1" applyBorder="1"/>
    <xf numFmtId="0" fontId="9" fillId="0" borderId="2" xfId="0" applyFont="1" applyFill="1" applyBorder="1" applyAlignment="1" applyProtection="1"/>
    <xf numFmtId="164" fontId="9" fillId="0" borderId="2" xfId="3" applyNumberFormat="1" applyFont="1" applyFill="1" applyBorder="1" applyAlignment="1" applyProtection="1"/>
    <xf numFmtId="164" fontId="11" fillId="0" borderId="2" xfId="2" applyNumberFormat="1" applyFont="1" applyFill="1" applyBorder="1" applyAlignment="1" applyProtection="1"/>
    <xf numFmtId="0" fontId="9" fillId="0" borderId="3" xfId="0" applyFont="1" applyFill="1" applyBorder="1" applyAlignment="1" applyProtection="1"/>
    <xf numFmtId="164" fontId="9" fillId="0" borderId="3" xfId="3" applyNumberFormat="1" applyFont="1" applyFill="1" applyBorder="1" applyAlignment="1" applyProtection="1"/>
    <xf numFmtId="164" fontId="11" fillId="0" borderId="3" xfId="2" applyNumberFormat="1" applyFont="1" applyFill="1" applyBorder="1" applyAlignment="1" applyProtection="1"/>
    <xf numFmtId="0" fontId="6" fillId="2" borderId="4" xfId="0" applyFont="1" applyFill="1" applyBorder="1" applyAlignment="1" applyProtection="1"/>
    <xf numFmtId="164" fontId="6" fillId="2" borderId="4" xfId="0" applyNumberFormat="1" applyFont="1" applyFill="1" applyBorder="1"/>
    <xf numFmtId="0" fontId="9" fillId="0" borderId="4" xfId="0" applyFont="1" applyFill="1" applyBorder="1" applyAlignment="1" applyProtection="1"/>
    <xf numFmtId="164" fontId="9" fillId="0" borderId="4" xfId="3" applyNumberFormat="1" applyFont="1" applyFill="1" applyBorder="1" applyAlignment="1" applyProtection="1"/>
    <xf numFmtId="164" fontId="11" fillId="0" borderId="4" xfId="2" applyNumberFormat="1" applyFont="1" applyFill="1" applyBorder="1" applyAlignment="1" applyProtection="1"/>
    <xf numFmtId="49" fontId="18" fillId="2" borderId="1" xfId="0" applyNumberFormat="1" applyFont="1" applyFill="1" applyBorder="1" applyAlignment="1" applyProtection="1">
      <alignment horizontal="center" vertical="center"/>
    </xf>
    <xf numFmtId="0" fontId="17" fillId="0" borderId="3" xfId="18" applyFill="1" applyBorder="1" applyAlignment="1">
      <alignment horizontal="left" vertical="center"/>
    </xf>
    <xf numFmtId="0" fontId="17" fillId="0" borderId="3" xfId="18" applyFill="1" applyBorder="1" applyAlignment="1">
      <alignment horizontal="left" vertical="center" wrapText="1"/>
    </xf>
    <xf numFmtId="0" fontId="17" fillId="0" borderId="3" xfId="18" applyFont="1" applyFill="1" applyBorder="1" applyAlignment="1">
      <alignment horizontal="left"/>
    </xf>
    <xf numFmtId="0" fontId="17" fillId="0" borderId="3" xfId="18" applyFont="1" applyFill="1" applyBorder="1" applyAlignment="1">
      <alignment horizontal="left" vertical="center"/>
    </xf>
    <xf numFmtId="0" fontId="17" fillId="0" borderId="3" xfId="18" applyFont="1" applyFill="1" applyBorder="1" applyAlignment="1">
      <alignment horizontal="left" vertical="center" wrapText="1"/>
    </xf>
    <xf numFmtId="0" fontId="17" fillId="0" borderId="4" xfId="18" applyFont="1" applyFill="1" applyBorder="1" applyAlignment="1">
      <alignment vertical="center" wrapText="1"/>
    </xf>
    <xf numFmtId="0" fontId="17" fillId="0" borderId="2" xfId="18" applyFill="1" applyBorder="1" applyAlignment="1">
      <alignment horizontal="left" vertical="center"/>
    </xf>
    <xf numFmtId="0" fontId="19" fillId="0" borderId="3" xfId="0" applyFont="1" applyFill="1" applyBorder="1" applyAlignment="1">
      <alignment horizontal="left" vertical="center"/>
    </xf>
    <xf numFmtId="0" fontId="9" fillId="0" borderId="3" xfId="0" applyFont="1" applyFill="1" applyBorder="1" applyAlignment="1" applyProtection="1">
      <alignment vertical="center"/>
    </xf>
    <xf numFmtId="164" fontId="20" fillId="0" borderId="0" xfId="0" applyNumberFormat="1" applyFont="1" applyAlignment="1"/>
    <xf numFmtId="0" fontId="1" fillId="3" borderId="0" xfId="19" applyFill="1"/>
    <xf numFmtId="0" fontId="1" fillId="4" borderId="0" xfId="19" applyFill="1"/>
    <xf numFmtId="0" fontId="1" fillId="0" borderId="0" xfId="19"/>
    <xf numFmtId="0" fontId="22" fillId="5" borderId="8" xfId="19" applyFont="1" applyFill="1" applyBorder="1" applyAlignment="1"/>
    <xf numFmtId="0" fontId="23" fillId="5" borderId="0" xfId="19" applyFont="1" applyFill="1" applyBorder="1" applyAlignment="1">
      <alignment horizontal="centerContinuous"/>
    </xf>
    <xf numFmtId="0" fontId="24" fillId="5" borderId="11" xfId="19" applyFont="1" applyFill="1" applyBorder="1" applyAlignment="1">
      <alignment horizontal="center" vertical="center"/>
    </xf>
    <xf numFmtId="0" fontId="22" fillId="0" borderId="12" xfId="19" applyFont="1" applyFill="1" applyBorder="1"/>
    <xf numFmtId="0" fontId="22" fillId="6" borderId="13" xfId="19" applyFont="1" applyFill="1" applyBorder="1" applyAlignment="1">
      <alignment horizontal="center"/>
    </xf>
    <xf numFmtId="0" fontId="23" fillId="0" borderId="13" xfId="19" applyFont="1" applyBorder="1" applyAlignment="1">
      <alignment horizontal="center"/>
    </xf>
    <xf numFmtId="0" fontId="22" fillId="0" borderId="14" xfId="19" applyFont="1" applyFill="1" applyBorder="1"/>
    <xf numFmtId="0" fontId="23" fillId="0" borderId="15" xfId="19" applyFont="1" applyBorder="1" applyAlignment="1">
      <alignment horizontal="center"/>
    </xf>
    <xf numFmtId="0" fontId="23" fillId="0" borderId="13" xfId="19" applyFont="1" applyFill="1" applyBorder="1" applyAlignment="1">
      <alignment horizontal="center"/>
    </xf>
    <xf numFmtId="0" fontId="22" fillId="0" borderId="16" xfId="19" applyFont="1" applyFill="1" applyBorder="1"/>
    <xf numFmtId="0" fontId="23" fillId="0" borderId="17" xfId="19" applyFont="1" applyBorder="1" applyAlignment="1">
      <alignment horizontal="center"/>
    </xf>
    <xf numFmtId="169" fontId="23" fillId="0" borderId="0" xfId="19" applyNumberFormat="1" applyFont="1" applyFill="1" applyBorder="1" applyAlignment="1" applyProtection="1"/>
    <xf numFmtId="2" fontId="23" fillId="0" borderId="0" xfId="19" applyNumberFormat="1" applyFont="1" applyFill="1" applyBorder="1" applyAlignment="1" applyProtection="1">
      <alignment horizontal="center"/>
    </xf>
    <xf numFmtId="2" fontId="22" fillId="0" borderId="0" xfId="19" applyNumberFormat="1" applyFont="1" applyFill="1" applyBorder="1" applyAlignment="1" applyProtection="1">
      <alignment horizontal="center"/>
    </xf>
    <xf numFmtId="169" fontId="22" fillId="0" borderId="0" xfId="19" applyNumberFormat="1" applyFont="1" applyFill="1" applyBorder="1" applyAlignment="1" applyProtection="1"/>
    <xf numFmtId="0" fontId="23" fillId="0" borderId="0" xfId="19" applyFont="1" applyAlignment="1">
      <alignment vertical="center" wrapText="1"/>
    </xf>
    <xf numFmtId="170" fontId="26"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3" fontId="0" fillId="0" borderId="0" xfId="0" applyNumberFormat="1" applyAlignment="1">
      <alignment vertical="center" wrapText="1"/>
    </xf>
    <xf numFmtId="164" fontId="15" fillId="0" borderId="0" xfId="0" applyNumberFormat="1" applyFont="1" applyAlignment="1">
      <alignment horizontal="center"/>
    </xf>
    <xf numFmtId="0" fontId="16" fillId="0" borderId="0" xfId="0" applyNumberFormat="1" applyFont="1" applyFill="1" applyAlignment="1" applyProtection="1">
      <alignment horizontal="center"/>
    </xf>
    <xf numFmtId="49" fontId="16" fillId="0" borderId="0" xfId="0" applyNumberFormat="1" applyFont="1" applyFill="1" applyAlignment="1" applyProtection="1">
      <alignment horizontal="center"/>
    </xf>
    <xf numFmtId="0" fontId="16" fillId="0" borderId="0" xfId="0" applyFont="1" applyFill="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170" fontId="26"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170" fontId="22" fillId="0" borderId="0" xfId="19" applyNumberFormat="1" applyFont="1" applyFill="1" applyBorder="1" applyAlignment="1" applyProtection="1">
      <alignment horizontal="left" vertical="center" wrapText="1"/>
    </xf>
    <xf numFmtId="0" fontId="23" fillId="0" borderId="0" xfId="19" applyFont="1" applyAlignment="1">
      <alignment vertical="center" wrapText="1"/>
    </xf>
    <xf numFmtId="170" fontId="27" fillId="0" borderId="0" xfId="19" applyNumberFormat="1" applyFont="1" applyFill="1" applyBorder="1" applyAlignment="1" applyProtection="1">
      <alignment horizontal="left" vertical="center" wrapText="1"/>
    </xf>
    <xf numFmtId="0" fontId="21" fillId="5" borderId="5" xfId="19" applyFont="1" applyFill="1" applyBorder="1" applyAlignment="1">
      <alignment horizontal="center" vertical="center" wrapText="1"/>
    </xf>
    <xf numFmtId="0" fontId="21" fillId="5" borderId="6" xfId="19" applyFont="1" applyFill="1" applyBorder="1" applyAlignment="1">
      <alignment horizontal="center" vertical="center" wrapText="1"/>
    </xf>
    <xf numFmtId="0" fontId="21" fillId="5" borderId="7" xfId="19" applyFont="1" applyFill="1" applyBorder="1" applyAlignment="1">
      <alignment horizontal="center" vertical="center" wrapText="1"/>
    </xf>
    <xf numFmtId="0" fontId="21" fillId="5" borderId="9" xfId="19" applyFont="1" applyFill="1" applyBorder="1" applyAlignment="1">
      <alignment horizontal="center" vertical="center"/>
    </xf>
    <xf numFmtId="0" fontId="21" fillId="5" borderId="10" xfId="19" applyFont="1" applyFill="1" applyBorder="1" applyAlignment="1">
      <alignment horizontal="center" vertical="center"/>
    </xf>
    <xf numFmtId="0" fontId="21" fillId="5" borderId="5" xfId="19" applyFont="1" applyFill="1" applyBorder="1" applyAlignment="1">
      <alignment horizontal="center" vertical="center"/>
    </xf>
    <xf numFmtId="0" fontId="21" fillId="5" borderId="7" xfId="19" applyFont="1" applyFill="1" applyBorder="1" applyAlignment="1">
      <alignment horizontal="center" vertical="center"/>
    </xf>
  </cellXfs>
  <cellStyles count="20">
    <cellStyle name="Euro" xfId="4"/>
    <cellStyle name="F2" xfId="5"/>
    <cellStyle name="F3" xfId="6"/>
    <cellStyle name="F4" xfId="7"/>
    <cellStyle name="F5" xfId="8"/>
    <cellStyle name="F6" xfId="9"/>
    <cellStyle name="F7" xfId="10"/>
    <cellStyle name="F8" xfId="11"/>
    <cellStyle name="Hipervínculo" xfId="18" builtinId="8"/>
    <cellStyle name="Hipervínculo 2" xfId="12"/>
    <cellStyle name="Moneda" xfId="1" builtinId="4"/>
    <cellStyle name="Normal" xfId="0" builtinId="0"/>
    <cellStyle name="Normal 2" xfId="13"/>
    <cellStyle name="Normal 3" xfId="14"/>
    <cellStyle name="Normal 4" xfId="19"/>
    <cellStyle name="Porcentaje" xfId="2" builtinId="5"/>
    <cellStyle name="Porcentaje 2" xfId="15"/>
    <cellStyle name="Porcentual 2" xfId="16"/>
    <cellStyle name="Porcentual 3" xfId="17"/>
    <cellStyle name="Porcentu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s>
    <sheetDataSet>
      <sheetData sheetId="0">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ormosa.gob.ar/dgr/recaudaciones" TargetMode="External"/><Relationship Id="rId13" Type="http://schemas.openxmlformats.org/officeDocument/2006/relationships/hyperlink" Target="https://www.entrerios.gov.ar/contaduria/index.php?codigo=91&amp;codsubmenu=93&amp;menu=menu&amp;modulo=" TargetMode="External"/><Relationship Id="rId18" Type="http://schemas.openxmlformats.org/officeDocument/2006/relationships/hyperlink" Target="http://haciendayfinanzas.chaco.gov.ar/secciones/9" TargetMode="External"/><Relationship Id="rId3" Type="http://schemas.openxmlformats.org/officeDocument/2006/relationships/hyperlink" Target="http://www.ec.gba.gov.ar/areas/hacienda/PolTributaria/recaudacion_provincial.php" TargetMode="External"/><Relationship Id="rId7" Type="http://schemas.openxmlformats.org/officeDocument/2006/relationships/hyperlink" Target="http://www.asip.gob.ar/recaudacion/" TargetMode="External"/><Relationship Id="rId12" Type="http://schemas.openxmlformats.org/officeDocument/2006/relationships/hyperlink" Target="http://www.agrentas.gov.ar/recaudacion.php" TargetMode="External"/><Relationship Id="rId17" Type="http://schemas.openxmlformats.org/officeDocument/2006/relationships/hyperlink" Target="https://www.estadisticaciudad.gob.ar/eyc/?p=27270" TargetMode="External"/><Relationship Id="rId2" Type="http://schemas.openxmlformats.org/officeDocument/2006/relationships/hyperlink" Target="http://www.dprneuquen.gov.ar/index.php?option=com_content&amp;view=article&amp;id=247&amp;Itemid=51" TargetMode="External"/><Relationship Id="rId16" Type="http://schemas.openxmlformats.org/officeDocument/2006/relationships/hyperlink" Target="http://www.dgiplarioja.gob.ar/gxpsite/page?1,principal,LR-Informes-de-Recaudacion,O,es,0" TargetMode="External"/><Relationship Id="rId20" Type="http://schemas.openxmlformats.org/officeDocument/2006/relationships/hyperlink" Target="https://www.dgr.misiones.gov.ar/index.php/informacion-fiscal-n/documentacion-y-estadisticas/graficos-de-recaudacion" TargetMode="External"/><Relationship Id="rId1" Type="http://schemas.openxmlformats.org/officeDocument/2006/relationships/hyperlink" Target="https://www.atm.mendoza.gov.ar/portaldgr/" TargetMode="External"/><Relationship Id="rId6" Type="http://schemas.openxmlformats.org/officeDocument/2006/relationships/hyperlink" Target="http://www.rentastucuman.gob.ar/nomina/rentastuc2/recaudacion.php" TargetMode="External"/><Relationship Id="rId11" Type="http://schemas.openxmlformats.org/officeDocument/2006/relationships/hyperlink" Target="http://www.rentas.sanluis.gov.ar/index.php?option=com_content&amp;task=view&amp;id=97&amp;Itemid=270" TargetMode="External"/><Relationship Id="rId5" Type="http://schemas.openxmlformats.org/officeDocument/2006/relationships/hyperlink" Target="https://www.dgrsalta.gov.ar/rentassalta/jsp/informacionInst/estadisRecaud.jsp" TargetMode="External"/><Relationship Id="rId15" Type="http://schemas.openxmlformats.org/officeDocument/2006/relationships/hyperlink" Target="http://www.aref.gob.ar/recaudacion-2016/" TargetMode="External"/><Relationship Id="rId10" Type="http://schemas.openxmlformats.org/officeDocument/2006/relationships/hyperlink" Target="https://www.santafe.gov.ar/index.php/web/content/view/full/116404/%28subtema%29/116436" TargetMode="External"/><Relationship Id="rId19" Type="http://schemas.openxmlformats.org/officeDocument/2006/relationships/hyperlink" Target="https://finanzas.cba.gov.ar/recaudacion/" TargetMode="External"/><Relationship Id="rId4" Type="http://schemas.openxmlformats.org/officeDocument/2006/relationships/hyperlink" Target="http://www.agencia.rionegro.gov.ar/index.php?contID=14185" TargetMode="External"/><Relationship Id="rId9" Type="http://schemas.openxmlformats.org/officeDocument/2006/relationships/hyperlink" Target="http://www.rentasjujuy.gob.ar/recaudacion-historica" TargetMode="External"/><Relationship Id="rId14" Type="http://schemas.openxmlformats.org/officeDocument/2006/relationships/hyperlink" Target="http://rentas.sanjuan.gob.ar/2019/2019.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Q48"/>
  <sheetViews>
    <sheetView showGridLines="0" zoomScale="80" workbookViewId="0">
      <pane xSplit="2" ySplit="7" topLeftCell="C14" activePane="bottomRight" state="frozen"/>
      <selection activeCell="M16" sqref="M16"/>
      <selection pane="topRight" activeCell="M16" sqref="M16"/>
      <selection pane="bottomLeft" activeCell="M16" sqref="M16"/>
      <selection pane="bottomRight" activeCell="O20" sqref="O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0</v>
      </c>
      <c r="C2" s="81"/>
      <c r="D2" s="81"/>
      <c r="E2" s="81"/>
      <c r="F2" s="81"/>
      <c r="G2" s="81"/>
      <c r="H2" s="81"/>
      <c r="I2" s="81"/>
      <c r="J2" s="81"/>
      <c r="K2" s="81"/>
      <c r="L2" s="81"/>
      <c r="M2" s="81"/>
      <c r="N2" s="81"/>
      <c r="O2" s="81"/>
    </row>
    <row r="3" spans="2:17" ht="20.25" customHeight="1" x14ac:dyDescent="0.25">
      <c r="B3" s="82">
        <v>2019</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19469.165986939999</v>
      </c>
      <c r="D8" s="38">
        <v>18898.825828770001</v>
      </c>
      <c r="E8" s="38">
        <v>17247.553993850001</v>
      </c>
      <c r="F8" s="38">
        <v>19007.616052540001</v>
      </c>
      <c r="G8" s="38">
        <v>19997.072964499999</v>
      </c>
      <c r="H8" s="38">
        <v>20764.924999999999</v>
      </c>
      <c r="I8" s="38">
        <v>21109.039679810001</v>
      </c>
      <c r="J8" s="38">
        <v>23213.45178214</v>
      </c>
      <c r="K8" s="38">
        <v>24704.742412740001</v>
      </c>
      <c r="L8" s="38">
        <v>25008.42808184</v>
      </c>
      <c r="M8" s="38">
        <v>27422.260999999999</v>
      </c>
      <c r="N8" s="38">
        <v>25760.82</v>
      </c>
      <c r="O8" s="39">
        <f>SUM(C8:N8)</f>
        <v>262603.90278313</v>
      </c>
      <c r="P8" s="9"/>
      <c r="Q8" s="10"/>
    </row>
    <row r="9" spans="2:17" s="14" customFormat="1" ht="20.25" customHeight="1" x14ac:dyDescent="0.25">
      <c r="B9" s="40" t="s">
        <v>15</v>
      </c>
      <c r="C9" s="41">
        <v>307.42736760000003</v>
      </c>
      <c r="D9" s="41">
        <v>258.57509921000002</v>
      </c>
      <c r="E9" s="41">
        <v>259.25183362000001</v>
      </c>
      <c r="F9" s="41">
        <v>263.53100000000001</v>
      </c>
      <c r="G9" s="41">
        <v>279.23668777</v>
      </c>
      <c r="H9" s="41">
        <v>286.41306264000002</v>
      </c>
      <c r="I9" s="41">
        <v>280.45173190999998</v>
      </c>
      <c r="J9" s="41">
        <v>282.48556007000002</v>
      </c>
      <c r="K9" s="41">
        <v>320.44666995</v>
      </c>
      <c r="L9" s="41">
        <v>374.92979765000001</v>
      </c>
      <c r="M9" s="41">
        <v>374.80001382</v>
      </c>
      <c r="N9" s="41">
        <v>338.29459008999999</v>
      </c>
      <c r="O9" s="42">
        <f t="shared" ref="O9:O31" si="0">SUM(C9:N9)</f>
        <v>3625.8434143300001</v>
      </c>
      <c r="P9" s="12"/>
      <c r="Q9" s="13"/>
    </row>
    <row r="10" spans="2:17" s="14" customFormat="1" ht="20.25" customHeight="1" x14ac:dyDescent="0.25">
      <c r="B10" s="40" t="s">
        <v>16</v>
      </c>
      <c r="C10" s="41">
        <v>4725</v>
      </c>
      <c r="D10" s="41">
        <v>4416</v>
      </c>
      <c r="E10" s="41">
        <v>4232</v>
      </c>
      <c r="F10" s="41">
        <v>4360</v>
      </c>
      <c r="G10" s="41">
        <v>4900</v>
      </c>
      <c r="H10" s="41">
        <v>4959</v>
      </c>
      <c r="I10" s="41">
        <v>5273</v>
      </c>
      <c r="J10" s="41">
        <v>5996</v>
      </c>
      <c r="K10" s="41">
        <v>6159</v>
      </c>
      <c r="L10" s="41">
        <v>6031</v>
      </c>
      <c r="M10" s="41">
        <v>6380</v>
      </c>
      <c r="N10" s="41">
        <v>6121</v>
      </c>
      <c r="O10" s="42">
        <f t="shared" si="0"/>
        <v>63552</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680.98035808999998</v>
      </c>
      <c r="D12" s="41">
        <v>605.51694941000005</v>
      </c>
      <c r="E12" s="41">
        <v>574.96754395000005</v>
      </c>
      <c r="F12" s="41">
        <v>606.64989647000004</v>
      </c>
      <c r="G12" s="41">
        <v>646.71323114999996</v>
      </c>
      <c r="H12" s="41">
        <v>652.94039082999996</v>
      </c>
      <c r="I12" s="41">
        <v>708.46933032000004</v>
      </c>
      <c r="J12" s="41">
        <v>743.43347480999989</v>
      </c>
      <c r="K12" s="41">
        <v>871.4943277000001</v>
      </c>
      <c r="L12" s="41">
        <v>778.55945051999993</v>
      </c>
      <c r="M12" s="41">
        <v>842.19981207000001</v>
      </c>
      <c r="N12" s="41">
        <v>813.35472842999991</v>
      </c>
      <c r="O12" s="42">
        <f t="shared" si="0"/>
        <v>8525.2794937500003</v>
      </c>
      <c r="P12" s="12"/>
      <c r="Q12" s="13"/>
    </row>
    <row r="13" spans="2:17" s="14" customFormat="1" ht="20.25" customHeight="1" x14ac:dyDescent="0.25">
      <c r="B13" s="40" t="s">
        <v>19</v>
      </c>
      <c r="C13" s="41">
        <v>1046.0426408799999</v>
      </c>
      <c r="D13" s="41">
        <v>911.09254552999994</v>
      </c>
      <c r="E13" s="41">
        <v>969.89142090999997</v>
      </c>
      <c r="F13" s="41">
        <v>1049.3984885700002</v>
      </c>
      <c r="G13" s="41">
        <v>1113.4977109700001</v>
      </c>
      <c r="H13" s="41">
        <v>986.80646255999989</v>
      </c>
      <c r="I13" s="41">
        <v>1074.5208721600002</v>
      </c>
      <c r="J13" s="41">
        <v>1200.8797518499998</v>
      </c>
      <c r="K13" s="41">
        <v>1186.83142157</v>
      </c>
      <c r="L13" s="41">
        <v>1358.2334675</v>
      </c>
      <c r="M13" s="41">
        <v>1325.3425963699999</v>
      </c>
      <c r="N13" s="41">
        <v>1178.3743786199998</v>
      </c>
      <c r="O13" s="42">
        <f t="shared" si="0"/>
        <v>13400.911757489997</v>
      </c>
      <c r="P13" s="12"/>
      <c r="Q13" s="13"/>
    </row>
    <row r="14" spans="2:17" s="14" customFormat="1" ht="20.25" customHeight="1" x14ac:dyDescent="0.25">
      <c r="B14" s="40" t="s">
        <v>20</v>
      </c>
      <c r="C14" s="41">
        <v>1182.841406</v>
      </c>
      <c r="D14" s="41">
        <v>1088.5940000000001</v>
      </c>
      <c r="E14" s="41">
        <v>1073.096</v>
      </c>
      <c r="F14" s="41">
        <v>1359.462</v>
      </c>
      <c r="G14" s="41">
        <v>1328.1870220000001</v>
      </c>
      <c r="H14" s="41">
        <v>1338.016856</v>
      </c>
      <c r="I14" s="41">
        <v>1299.133</v>
      </c>
      <c r="J14" s="41">
        <v>1390.966643</v>
      </c>
      <c r="K14" s="41">
        <v>1539.6338989999999</v>
      </c>
      <c r="L14" s="41">
        <v>1576.8085129999999</v>
      </c>
      <c r="M14" s="41">
        <v>1658.8024310000001</v>
      </c>
      <c r="N14" s="41">
        <v>1628.2032340000001</v>
      </c>
      <c r="O14" s="42">
        <f t="shared" si="0"/>
        <v>16463.745004</v>
      </c>
      <c r="P14" s="12"/>
      <c r="Q14" s="13"/>
    </row>
    <row r="15" spans="2:17" s="14" customFormat="1" ht="20.25" customHeight="1" x14ac:dyDescent="0.25">
      <c r="B15" s="40" t="s">
        <v>21</v>
      </c>
      <c r="C15" s="41">
        <v>226.08099999999999</v>
      </c>
      <c r="D15" s="41">
        <v>223.59782422999999</v>
      </c>
      <c r="E15" s="41">
        <v>219.53200000000001</v>
      </c>
      <c r="F15" s="41">
        <v>243.75641489</v>
      </c>
      <c r="G15" s="41">
        <v>236.48120714999999</v>
      </c>
      <c r="H15" s="41">
        <v>264.72604151000002</v>
      </c>
      <c r="I15" s="41">
        <v>257.53699999999998</v>
      </c>
      <c r="J15" s="41">
        <v>286.6106891</v>
      </c>
      <c r="K15" s="41">
        <v>292.10900006999998</v>
      </c>
      <c r="L15" s="41">
        <v>284.22719909</v>
      </c>
      <c r="M15" s="41">
        <v>315.73894576999999</v>
      </c>
      <c r="N15" s="41">
        <v>311.58749241999999</v>
      </c>
      <c r="O15" s="42">
        <f t="shared" si="0"/>
        <v>3161.9848142299998</v>
      </c>
      <c r="P15" s="12"/>
      <c r="Q15" s="13"/>
    </row>
    <row r="16" spans="2:17" s="14" customFormat="1" ht="20.25" customHeight="1" x14ac:dyDescent="0.25">
      <c r="B16" s="40" t="s">
        <v>22</v>
      </c>
      <c r="C16" s="41">
        <v>438.00900000000001</v>
      </c>
      <c r="D16" s="41">
        <v>407.666</v>
      </c>
      <c r="E16" s="41">
        <v>389.46899999999999</v>
      </c>
      <c r="F16" s="41">
        <v>387.608</v>
      </c>
      <c r="G16" s="41">
        <v>401.33</v>
      </c>
      <c r="H16" s="41">
        <v>411.57299999999998</v>
      </c>
      <c r="I16" s="41">
        <v>398.07400000000001</v>
      </c>
      <c r="J16" s="41">
        <v>423.31900000000002</v>
      </c>
      <c r="K16" s="41">
        <v>480.4</v>
      </c>
      <c r="L16" s="41">
        <v>543.75800000000004</v>
      </c>
      <c r="M16" s="41">
        <v>526.702</v>
      </c>
      <c r="N16" s="41">
        <v>497.29300000000001</v>
      </c>
      <c r="O16" s="42">
        <f t="shared" si="0"/>
        <v>5305.201</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183.99323574000002</v>
      </c>
      <c r="D18" s="41">
        <v>157.39695467000001</v>
      </c>
      <c r="E18" s="41">
        <v>155.07090124999999</v>
      </c>
      <c r="F18" s="41">
        <v>178.15245998</v>
      </c>
      <c r="G18" s="41">
        <v>168.31328088000001</v>
      </c>
      <c r="H18" s="41">
        <v>179.16749999000001</v>
      </c>
      <c r="I18" s="41">
        <v>184.73372988</v>
      </c>
      <c r="J18" s="41">
        <v>213.47305119999999</v>
      </c>
      <c r="K18" s="41">
        <v>233.09276241000001</v>
      </c>
      <c r="L18" s="41">
        <v>207.48092593999999</v>
      </c>
      <c r="M18" s="41">
        <v>239.64229352999999</v>
      </c>
      <c r="N18" s="41">
        <v>223.00722869000001</v>
      </c>
      <c r="O18" s="42">
        <f t="shared" si="0"/>
        <v>2323.5243241600001</v>
      </c>
      <c r="P18" s="12"/>
      <c r="Q18" s="13"/>
    </row>
    <row r="19" spans="2:17" s="14" customFormat="1" ht="20.25" customHeight="1" x14ac:dyDescent="0.25">
      <c r="B19" s="40" t="s">
        <v>25</v>
      </c>
      <c r="C19" s="41">
        <v>2195.5297300000002</v>
      </c>
      <c r="D19" s="41">
        <v>2103.3637319999998</v>
      </c>
      <c r="E19" s="41">
        <v>2143.7910000000002</v>
      </c>
      <c r="F19" s="41">
        <v>2277.286791</v>
      </c>
      <c r="G19" s="41">
        <v>2456.0529999999999</v>
      </c>
      <c r="H19" s="41">
        <v>2334.0659679999999</v>
      </c>
      <c r="I19" s="41">
        <v>2419.7550000000001</v>
      </c>
      <c r="J19" s="41">
        <v>2761.1718099999998</v>
      </c>
      <c r="K19" s="41">
        <v>2874.2497079999998</v>
      </c>
      <c r="L19" s="41">
        <v>2863.7177670000001</v>
      </c>
      <c r="M19" s="41">
        <v>2963.8174819999999</v>
      </c>
      <c r="N19" s="41">
        <v>2857.067481</v>
      </c>
      <c r="O19" s="42">
        <f t="shared" si="0"/>
        <v>30249.869468999997</v>
      </c>
      <c r="P19" s="12"/>
      <c r="Q19" s="13"/>
    </row>
    <row r="20" spans="2:17" s="14" customFormat="1" ht="20.25" customHeight="1" x14ac:dyDescent="0.25">
      <c r="B20" s="40" t="s">
        <v>26</v>
      </c>
      <c r="C20" s="41">
        <v>1360.46413949</v>
      </c>
      <c r="D20" s="41">
        <v>1350.7320683299999</v>
      </c>
      <c r="E20" s="41">
        <v>1261.4515433700001</v>
      </c>
      <c r="F20" s="41">
        <v>1286.9366768</v>
      </c>
      <c r="G20" s="41">
        <v>1395.63989844</v>
      </c>
      <c r="H20" s="41">
        <v>1415.11735219</v>
      </c>
      <c r="I20" s="41">
        <v>1337.3324700000001</v>
      </c>
      <c r="J20" s="41">
        <v>1488.1701624499999</v>
      </c>
      <c r="K20" s="41">
        <v>1507.5101240399999</v>
      </c>
      <c r="L20" s="41">
        <v>1608.9684</v>
      </c>
      <c r="M20" s="41">
        <v>1719.4825000000001</v>
      </c>
      <c r="N20" s="41">
        <v>1640.6016810399999</v>
      </c>
      <c r="O20" s="42">
        <f t="shared" si="0"/>
        <v>17372.407016150002</v>
      </c>
      <c r="P20" s="15"/>
      <c r="Q20" s="13"/>
    </row>
    <row r="21" spans="2:17" s="14" customFormat="1" ht="20.25" customHeight="1" x14ac:dyDescent="0.25">
      <c r="B21" s="40" t="s">
        <v>27</v>
      </c>
      <c r="C21" s="41">
        <v>2355.3094712400002</v>
      </c>
      <c r="D21" s="41">
        <v>1955.62636632</v>
      </c>
      <c r="E21" s="41">
        <v>2127.3429999999998</v>
      </c>
      <c r="F21" s="41">
        <v>2226.1510720900001</v>
      </c>
      <c r="G21" s="41">
        <v>3038.4125104300001</v>
      </c>
      <c r="H21" s="41">
        <v>2587.6460393299999</v>
      </c>
      <c r="I21" s="41">
        <v>2835.1590000000001</v>
      </c>
      <c r="J21" s="41">
        <v>3042.8540272199998</v>
      </c>
      <c r="K21" s="41">
        <v>2952.68165735</v>
      </c>
      <c r="L21" s="41">
        <v>3347.0678110899999</v>
      </c>
      <c r="M21" s="41">
        <v>3356.6334558499998</v>
      </c>
      <c r="N21" s="41">
        <v>3232.46849969</v>
      </c>
      <c r="O21" s="42">
        <f t="shared" si="0"/>
        <v>33057.352910610003</v>
      </c>
      <c r="P21" s="15"/>
      <c r="Q21" s="13"/>
    </row>
    <row r="22" spans="2:17" s="14" customFormat="1" ht="20.25" customHeight="1" x14ac:dyDescent="0.25">
      <c r="B22" s="40" t="s">
        <v>28</v>
      </c>
      <c r="C22" s="41">
        <v>917.68525313999999</v>
      </c>
      <c r="D22" s="41">
        <v>901.49955206000004</v>
      </c>
      <c r="E22" s="41">
        <v>839.59301120999999</v>
      </c>
      <c r="F22" s="41">
        <v>925.92210150999995</v>
      </c>
      <c r="G22" s="41">
        <v>1011.872393</v>
      </c>
      <c r="H22" s="41">
        <v>932.47080966999999</v>
      </c>
      <c r="I22" s="41">
        <v>947.23157652999998</v>
      </c>
      <c r="J22" s="41">
        <v>1058.91216676</v>
      </c>
      <c r="K22" s="41">
        <v>1113.9569748900001</v>
      </c>
      <c r="L22" s="41">
        <v>1167.2082995599999</v>
      </c>
      <c r="M22" s="41">
        <v>1175.6912635799999</v>
      </c>
      <c r="N22" s="41">
        <v>1226.7203958499999</v>
      </c>
      <c r="O22" s="42">
        <f t="shared" si="0"/>
        <v>12218.763797759999</v>
      </c>
      <c r="P22" s="15"/>
      <c r="Q22" s="13"/>
    </row>
    <row r="23" spans="2:17" s="14" customFormat="1" ht="20.25" customHeight="1" x14ac:dyDescent="0.25">
      <c r="B23" s="40" t="s">
        <v>29</v>
      </c>
      <c r="C23" s="41">
        <v>999.10698710999998</v>
      </c>
      <c r="D23" s="41">
        <v>1023.83209448</v>
      </c>
      <c r="E23" s="41">
        <v>989.44439265999995</v>
      </c>
      <c r="F23" s="41">
        <v>1161.9580000000001</v>
      </c>
      <c r="G23" s="41">
        <v>1212.067</v>
      </c>
      <c r="H23" s="41">
        <v>1321.14760458</v>
      </c>
      <c r="I23" s="41">
        <v>1362.0219999999999</v>
      </c>
      <c r="J23" s="41">
        <v>1518.02741124</v>
      </c>
      <c r="K23" s="41">
        <v>1592.24125785</v>
      </c>
      <c r="L23" s="41">
        <v>1522.337855</v>
      </c>
      <c r="M23" s="41">
        <v>1668.4317809200002</v>
      </c>
      <c r="N23" s="41">
        <v>1555.61360971</v>
      </c>
      <c r="O23" s="42">
        <f t="shared" si="0"/>
        <v>15926.229993550001</v>
      </c>
      <c r="P23" s="15"/>
      <c r="Q23" s="13"/>
    </row>
    <row r="24" spans="2:17" s="14" customFormat="1" ht="20.25" customHeight="1" x14ac:dyDescent="0.25">
      <c r="B24" s="40" t="s">
        <v>30</v>
      </c>
      <c r="C24" s="41">
        <v>435.92185002999997</v>
      </c>
      <c r="D24" s="41">
        <v>421.19057500000002</v>
      </c>
      <c r="E24" s="41">
        <v>396.41399999999999</v>
      </c>
      <c r="F24" s="41">
        <v>447.14100000000002</v>
      </c>
      <c r="G24" s="41">
        <v>466.83977900000002</v>
      </c>
      <c r="H24" s="41">
        <v>468.67916300000002</v>
      </c>
      <c r="I24" s="41">
        <v>464.41199999999998</v>
      </c>
      <c r="J24" s="41">
        <v>522.08764599999995</v>
      </c>
      <c r="K24" s="41">
        <v>506.098747</v>
      </c>
      <c r="L24" s="41">
        <v>522.88639599999999</v>
      </c>
      <c r="M24" s="41">
        <v>569.85657600000002</v>
      </c>
      <c r="N24" s="41">
        <v>536.22789699999998</v>
      </c>
      <c r="O24" s="42">
        <f t="shared" si="0"/>
        <v>5757.755629029999</v>
      </c>
      <c r="P24" s="15"/>
      <c r="Q24" s="13"/>
    </row>
    <row r="25" spans="2:17" s="14" customFormat="1" ht="20.25" customHeight="1" x14ac:dyDescent="0.25">
      <c r="B25" s="40" t="s">
        <v>31</v>
      </c>
      <c r="C25" s="41">
        <v>492.54370068999998</v>
      </c>
      <c r="D25" s="41">
        <v>504.02786308999998</v>
      </c>
      <c r="E25" s="41">
        <v>471.58914842000001</v>
      </c>
      <c r="F25" s="41">
        <v>495.97720369000001</v>
      </c>
      <c r="G25" s="41">
        <v>564.40305857999999</v>
      </c>
      <c r="H25" s="41">
        <v>567.29141181</v>
      </c>
      <c r="I25" s="41">
        <v>560.60299999999995</v>
      </c>
      <c r="J25" s="41">
        <v>629.74985162999997</v>
      </c>
      <c r="K25" s="41">
        <v>685.78147854999997</v>
      </c>
      <c r="L25" s="41">
        <v>626.11281739000003</v>
      </c>
      <c r="M25" s="41">
        <v>724.17197619000001</v>
      </c>
      <c r="N25" s="41">
        <v>692.95664396000006</v>
      </c>
      <c r="O25" s="42">
        <f t="shared" si="0"/>
        <v>7015.2081539999999</v>
      </c>
      <c r="P25" s="15"/>
      <c r="Q25" s="13"/>
    </row>
    <row r="26" spans="2:17" s="14" customFormat="1" ht="20.25" customHeight="1" x14ac:dyDescent="0.25">
      <c r="B26" s="40" t="s">
        <v>32</v>
      </c>
      <c r="C26" s="41">
        <v>798.22199999999998</v>
      </c>
      <c r="D26" s="41">
        <v>755.34761528000001</v>
      </c>
      <c r="E26" s="41">
        <v>748.70799999999997</v>
      </c>
      <c r="F26" s="41">
        <v>803.15200000000004</v>
      </c>
      <c r="G26" s="41">
        <v>892.97196167000004</v>
      </c>
      <c r="H26" s="41">
        <v>869.05724168999996</v>
      </c>
      <c r="I26" s="41">
        <v>854.21500000000003</v>
      </c>
      <c r="J26" s="41">
        <v>925.62098342000002</v>
      </c>
      <c r="K26" s="41">
        <v>900.95000478999998</v>
      </c>
      <c r="L26" s="41">
        <v>1016.87399591</v>
      </c>
      <c r="M26" s="41">
        <v>1069.6009356100001</v>
      </c>
      <c r="N26" s="41">
        <v>1081.2796557899999</v>
      </c>
      <c r="O26" s="42">
        <f t="shared" si="0"/>
        <v>10715.999394160001</v>
      </c>
      <c r="P26" s="15"/>
      <c r="Q26" s="13"/>
    </row>
    <row r="27" spans="2:17" s="14" customFormat="1" ht="20.25" customHeight="1" x14ac:dyDescent="0.25">
      <c r="B27" s="40" t="s">
        <v>33</v>
      </c>
      <c r="C27" s="41">
        <v>4231.9022329999998</v>
      </c>
      <c r="D27" s="41">
        <v>4274.4125610000001</v>
      </c>
      <c r="E27" s="41">
        <v>4059.8269849999992</v>
      </c>
      <c r="F27" s="41">
        <v>4424.3599999999997</v>
      </c>
      <c r="G27" s="41">
        <v>4707.3568139999998</v>
      </c>
      <c r="H27" s="41">
        <v>4706.9602459999996</v>
      </c>
      <c r="I27" s="41">
        <v>4656.8019710000008</v>
      </c>
      <c r="J27" s="41">
        <v>5137.6304650000038</v>
      </c>
      <c r="K27" s="41">
        <v>5619.1669989999982</v>
      </c>
      <c r="L27" s="41">
        <v>5563.79</v>
      </c>
      <c r="M27" s="41">
        <v>6270.88</v>
      </c>
      <c r="N27" s="41">
        <v>6249.2</v>
      </c>
      <c r="O27" s="42">
        <f t="shared" si="0"/>
        <v>59902.288273999999</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1573.3914560000001</v>
      </c>
      <c r="D29" s="41">
        <v>1498.597</v>
      </c>
      <c r="E29" s="41">
        <v>1389.397316</v>
      </c>
      <c r="F29" s="41">
        <v>1490.377</v>
      </c>
      <c r="G29" s="41">
        <v>1636.607</v>
      </c>
      <c r="H29" s="41">
        <v>1671.6003149999999</v>
      </c>
      <c r="I29" s="41">
        <v>1760.469445</v>
      </c>
      <c r="J29" s="41">
        <v>1876.9659999999999</v>
      </c>
      <c r="K29" s="41">
        <v>2011.0974859999999</v>
      </c>
      <c r="L29" s="41">
        <v>1951.752207</v>
      </c>
      <c r="M29" s="41">
        <v>2241.6276459999999</v>
      </c>
      <c r="N29" s="41">
        <v>2091.1860459999998</v>
      </c>
      <c r="O29" s="42">
        <f t="shared" si="0"/>
        <v>21193.068917000001</v>
      </c>
      <c r="P29" s="12"/>
      <c r="Q29" s="13"/>
    </row>
    <row r="30" spans="2:17" s="14" customFormat="1" ht="20.25" customHeight="1" x14ac:dyDescent="0.25">
      <c r="B30" s="40" t="s">
        <v>36</v>
      </c>
      <c r="C30" s="41">
        <v>365.78150142000004</v>
      </c>
      <c r="D30" s="41">
        <v>355.31789588999999</v>
      </c>
      <c r="E30" s="41">
        <v>331.85900062000002</v>
      </c>
      <c r="F30" s="41">
        <v>375.87699999999995</v>
      </c>
      <c r="G30" s="41">
        <v>479.81299999999999</v>
      </c>
      <c r="H30" s="41">
        <v>434.37561068999992</v>
      </c>
      <c r="I30" s="41">
        <v>453.70684523</v>
      </c>
      <c r="J30" s="41">
        <v>424.66149209000002</v>
      </c>
      <c r="K30" s="41">
        <v>441.74726894999998</v>
      </c>
      <c r="L30" s="41">
        <v>451.03448836999996</v>
      </c>
      <c r="M30" s="41">
        <v>447.52591884999998</v>
      </c>
      <c r="N30" s="41">
        <v>410.48910912000002</v>
      </c>
      <c r="O30" s="42">
        <f t="shared" si="0"/>
        <v>4972.1891312300004</v>
      </c>
      <c r="P30" s="12"/>
      <c r="Q30" s="13"/>
    </row>
    <row r="31" spans="2:17" s="14" customFormat="1" ht="20.25" customHeight="1" x14ac:dyDescent="0.25">
      <c r="B31" s="45" t="s">
        <v>37</v>
      </c>
      <c r="C31" s="46">
        <v>12611.056331900008</v>
      </c>
      <c r="D31" s="46">
        <v>12684.113836519999</v>
      </c>
      <c r="E31" s="46">
        <v>11368.367543259999</v>
      </c>
      <c r="F31" s="46">
        <v>13211.139677049992</v>
      </c>
      <c r="G31" s="46">
        <v>13541.201997780001</v>
      </c>
      <c r="H31" s="46">
        <v>13648.990132180004</v>
      </c>
      <c r="I31" s="46">
        <v>14401.233392089996</v>
      </c>
      <c r="J31" s="46">
        <v>15210.580227330005</v>
      </c>
      <c r="K31" s="46">
        <v>16472.601426830002</v>
      </c>
      <c r="L31" s="46">
        <v>16296.664206169995</v>
      </c>
      <c r="M31" s="46">
        <v>18612.523279109992</v>
      </c>
      <c r="N31" s="46">
        <v>17026.915818630001</v>
      </c>
      <c r="O31" s="47">
        <f t="shared" si="0"/>
        <v>175085.38786885</v>
      </c>
      <c r="P31" s="12"/>
      <c r="Q31" s="13"/>
    </row>
    <row r="32" spans="2:17" ht="22.5" customHeight="1" x14ac:dyDescent="0.25">
      <c r="B32" s="43" t="s">
        <v>13</v>
      </c>
      <c r="C32" s="44">
        <f>SUM(C8:C31)</f>
        <v>56596.455649270007</v>
      </c>
      <c r="D32" s="44">
        <f t="shared" ref="D32:O32" si="1">SUM(D8:D31)</f>
        <v>54795.326361789994</v>
      </c>
      <c r="E32" s="44">
        <f t="shared" si="1"/>
        <v>51248.617634120004</v>
      </c>
      <c r="F32" s="44">
        <f t="shared" si="1"/>
        <v>56582.452834589996</v>
      </c>
      <c r="G32" s="44">
        <f t="shared" si="1"/>
        <v>60474.070517320011</v>
      </c>
      <c r="H32" s="44">
        <f t="shared" si="1"/>
        <v>60800.970207670005</v>
      </c>
      <c r="I32" s="44">
        <f t="shared" si="1"/>
        <v>62637.901043930004</v>
      </c>
      <c r="J32" s="44">
        <f t="shared" si="1"/>
        <v>68347.052195310011</v>
      </c>
      <c r="K32" s="44">
        <f t="shared" si="1"/>
        <v>72465.833626690001</v>
      </c>
      <c r="L32" s="44">
        <f t="shared" si="1"/>
        <v>73101.839679029974</v>
      </c>
      <c r="M32" s="44">
        <f t="shared" si="1"/>
        <v>79905.731906669971</v>
      </c>
      <c r="N32" s="44">
        <f t="shared" si="1"/>
        <v>75472.661490040016</v>
      </c>
      <c r="O32" s="44">
        <f t="shared" si="1"/>
        <v>772428.91314643004</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dataValidations disablePrompts="1" count="1">
    <dataValidation type="custom" errorStyle="warning" allowBlank="1" showInputMessage="1" showErrorMessage="1" errorTitle="error" error="warning" sqref="C36:G36">
      <formula1>"&gt;10"</formula1>
    </dataValidation>
  </dataValidations>
  <printOptions horizontalCentered="1" verticalCentered="1"/>
  <pageMargins left="0" right="0" top="0" bottom="0" header="0" footer="0"/>
  <pageSetup paperSize="9"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Q48"/>
  <sheetViews>
    <sheetView showGridLines="0" topLeftCell="A9" zoomScale="80" workbookViewId="0">
      <selection activeCell="O20" sqref="O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38</v>
      </c>
      <c r="C2" s="81"/>
      <c r="D2" s="81"/>
      <c r="E2" s="81"/>
      <c r="F2" s="81"/>
      <c r="G2" s="81"/>
      <c r="H2" s="81"/>
      <c r="I2" s="81"/>
      <c r="J2" s="81"/>
      <c r="K2" s="81"/>
      <c r="L2" s="81"/>
      <c r="M2" s="81"/>
      <c r="N2" s="81"/>
      <c r="O2" s="81"/>
    </row>
    <row r="3" spans="2:17" ht="20.25" customHeight="1" x14ac:dyDescent="0.25">
      <c r="B3" s="82">
        <v>2019</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1226.5471346700001</v>
      </c>
      <c r="D8" s="38">
        <v>4704.8496299400003</v>
      </c>
      <c r="E8" s="38">
        <v>3511.52302465</v>
      </c>
      <c r="F8" s="38">
        <v>2428.6164334499999</v>
      </c>
      <c r="G8" s="38">
        <v>1252.6800547800001</v>
      </c>
      <c r="H8" s="38">
        <v>4288.893</v>
      </c>
      <c r="I8" s="38">
        <v>1167.25356936</v>
      </c>
      <c r="J8" s="38">
        <v>2334.9058654999999</v>
      </c>
      <c r="K8" s="38">
        <v>3033.7746068500001</v>
      </c>
      <c r="L8" s="38">
        <v>2173.6625126499998</v>
      </c>
      <c r="M8" s="38">
        <v>2925.4929999999999</v>
      </c>
      <c r="N8" s="38">
        <v>567.61300000000006</v>
      </c>
      <c r="O8" s="39">
        <f>SUM(C8:N8)</f>
        <v>29615.811831850006</v>
      </c>
      <c r="P8" s="9"/>
      <c r="Q8" s="10"/>
    </row>
    <row r="9" spans="2:17" s="14" customFormat="1" ht="20.25" customHeight="1" x14ac:dyDescent="0.25">
      <c r="B9" s="40" t="s">
        <v>15</v>
      </c>
      <c r="C9" s="41">
        <v>3.8117109600000001</v>
      </c>
      <c r="D9" s="41">
        <v>11.365121820000001</v>
      </c>
      <c r="E9" s="41">
        <v>26.50807644</v>
      </c>
      <c r="F9" s="41">
        <v>12.946</v>
      </c>
      <c r="G9" s="41">
        <v>10.262877570000001</v>
      </c>
      <c r="H9" s="41">
        <v>6.9107145399999999</v>
      </c>
      <c r="I9" s="41">
        <v>8.6177619799999992</v>
      </c>
      <c r="J9" s="41">
        <v>7.2623825699999998</v>
      </c>
      <c r="K9" s="41">
        <v>6.2719868700000001</v>
      </c>
      <c r="L9" s="41">
        <v>4.98055585</v>
      </c>
      <c r="M9" s="41">
        <v>4.73013935</v>
      </c>
      <c r="N9" s="41">
        <v>5.7880267699999992</v>
      </c>
      <c r="O9" s="42">
        <f t="shared" ref="O9:O31" si="0">SUM(C9:N9)</f>
        <v>109.45535472000002</v>
      </c>
      <c r="P9" s="12"/>
      <c r="Q9" s="13"/>
    </row>
    <row r="10" spans="2:17" s="14" customFormat="1" ht="20.25" customHeight="1" x14ac:dyDescent="0.25">
      <c r="B10" s="40" t="s">
        <v>16</v>
      </c>
      <c r="C10" s="41">
        <v>860</v>
      </c>
      <c r="D10" s="41">
        <v>2024</v>
      </c>
      <c r="E10" s="41">
        <v>1621</v>
      </c>
      <c r="F10" s="41">
        <v>1294</v>
      </c>
      <c r="G10" s="41">
        <v>1461</v>
      </c>
      <c r="H10" s="41">
        <v>685</v>
      </c>
      <c r="I10" s="41">
        <v>714</v>
      </c>
      <c r="J10" s="41">
        <v>726</v>
      </c>
      <c r="K10" s="41">
        <v>698</v>
      </c>
      <c r="L10" s="41">
        <v>774</v>
      </c>
      <c r="M10" s="41">
        <v>718</v>
      </c>
      <c r="N10" s="41">
        <v>796</v>
      </c>
      <c r="O10" s="42">
        <f t="shared" si="0"/>
        <v>12371</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18.783583879999998</v>
      </c>
      <c r="D12" s="41">
        <v>8.4565298900000005</v>
      </c>
      <c r="E12" s="41">
        <v>6.95261525</v>
      </c>
      <c r="F12" s="41">
        <v>3.5786347100000002</v>
      </c>
      <c r="G12" s="41">
        <v>3.4355500999999999</v>
      </c>
      <c r="H12" s="41">
        <v>2.8271558300000001</v>
      </c>
      <c r="I12" s="41">
        <v>5.62730569</v>
      </c>
      <c r="J12" s="41">
        <v>3.0196778900000001</v>
      </c>
      <c r="K12" s="41">
        <v>2.8118675400000002</v>
      </c>
      <c r="L12" s="41">
        <v>2.8130230699999998</v>
      </c>
      <c r="M12" s="41">
        <v>6.9458489800000001</v>
      </c>
      <c r="N12" s="41">
        <v>12.374993330000001</v>
      </c>
      <c r="O12" s="42">
        <f t="shared" si="0"/>
        <v>77.626786159999995</v>
      </c>
      <c r="P12" s="12"/>
      <c r="Q12" s="13"/>
    </row>
    <row r="13" spans="2:17" s="14" customFormat="1" ht="20.25" customHeight="1" x14ac:dyDescent="0.25">
      <c r="B13" s="40" t="s">
        <v>19</v>
      </c>
      <c r="C13" s="41">
        <v>0</v>
      </c>
      <c r="D13" s="41">
        <v>0</v>
      </c>
      <c r="E13" s="41">
        <v>0</v>
      </c>
      <c r="F13" s="41">
        <v>0</v>
      </c>
      <c r="G13" s="41">
        <v>0</v>
      </c>
      <c r="H13" s="41">
        <v>0</v>
      </c>
      <c r="I13" s="41">
        <v>0</v>
      </c>
      <c r="J13" s="41">
        <v>0</v>
      </c>
      <c r="K13" s="41">
        <v>0</v>
      </c>
      <c r="L13" s="41">
        <v>0</v>
      </c>
      <c r="M13" s="41">
        <v>0</v>
      </c>
      <c r="N13" s="41">
        <v>0</v>
      </c>
      <c r="O13" s="42">
        <f t="shared" si="0"/>
        <v>0</v>
      </c>
      <c r="P13" s="12"/>
      <c r="Q13" s="13"/>
    </row>
    <row r="14" spans="2:17" s="14" customFormat="1" ht="20.25" customHeight="1" x14ac:dyDescent="0.25">
      <c r="B14" s="40" t="s">
        <v>20</v>
      </c>
      <c r="C14" s="41">
        <v>196.48617899999999</v>
      </c>
      <c r="D14" s="41">
        <v>628.71699999999998</v>
      </c>
      <c r="E14" s="41">
        <v>159.09100000000001</v>
      </c>
      <c r="F14" s="41">
        <v>897.48199999999997</v>
      </c>
      <c r="G14" s="41">
        <v>464.17590999999999</v>
      </c>
      <c r="H14" s="41">
        <v>210.028538</v>
      </c>
      <c r="I14" s="41">
        <v>530.197</v>
      </c>
      <c r="J14" s="41">
        <v>356.59199899999999</v>
      </c>
      <c r="K14" s="41">
        <v>126.184185</v>
      </c>
      <c r="L14" s="41">
        <v>696.66736800000001</v>
      </c>
      <c r="M14" s="41">
        <v>93.809325000000001</v>
      </c>
      <c r="N14" s="41">
        <v>682.42195800000002</v>
      </c>
      <c r="O14" s="42">
        <f t="shared" si="0"/>
        <v>5041.8524620000007</v>
      </c>
      <c r="P14" s="12"/>
      <c r="Q14" s="13"/>
    </row>
    <row r="15" spans="2:17" s="14" customFormat="1" ht="20.25" customHeight="1" x14ac:dyDescent="0.25">
      <c r="B15" s="40" t="s">
        <v>21</v>
      </c>
      <c r="C15" s="41">
        <v>1.986</v>
      </c>
      <c r="D15" s="41">
        <v>4.0490268</v>
      </c>
      <c r="E15" s="41">
        <v>16.428999999999998</v>
      </c>
      <c r="F15" s="41">
        <v>4.2105273199999997</v>
      </c>
      <c r="G15" s="41">
        <v>4.3155613199999996</v>
      </c>
      <c r="H15" s="41">
        <v>5.3802449899999996</v>
      </c>
      <c r="I15" s="41">
        <v>3.254</v>
      </c>
      <c r="J15" s="41">
        <v>2.42926435</v>
      </c>
      <c r="K15" s="41">
        <v>3.0957419399999999</v>
      </c>
      <c r="L15" s="41">
        <v>3.2904476499999999</v>
      </c>
      <c r="M15" s="41">
        <v>1.5970081999999999</v>
      </c>
      <c r="N15" s="41">
        <v>3.1071824300000004</v>
      </c>
      <c r="O15" s="42">
        <f t="shared" si="0"/>
        <v>53.144004999999986</v>
      </c>
      <c r="P15" s="12"/>
      <c r="Q15" s="13"/>
    </row>
    <row r="16" spans="2:17" s="14" customFormat="1" ht="20.25" customHeight="1" x14ac:dyDescent="0.25">
      <c r="B16" s="40" t="s">
        <v>22</v>
      </c>
      <c r="C16" s="41">
        <v>46.36</v>
      </c>
      <c r="D16" s="41">
        <v>110.873</v>
      </c>
      <c r="E16" s="41">
        <v>53.481000000000002</v>
      </c>
      <c r="F16" s="41">
        <v>18.716000000000001</v>
      </c>
      <c r="G16" s="41">
        <v>15.784000000000001</v>
      </c>
      <c r="H16" s="41">
        <v>12.113</v>
      </c>
      <c r="I16" s="41">
        <v>14.771000000000001</v>
      </c>
      <c r="J16" s="41">
        <v>10.973000000000001</v>
      </c>
      <c r="K16" s="41">
        <v>9.9849999999999994</v>
      </c>
      <c r="L16" s="41">
        <v>10.804</v>
      </c>
      <c r="M16" s="41">
        <v>8.9589999999999996</v>
      </c>
      <c r="N16" s="41">
        <v>13.602</v>
      </c>
      <c r="O16" s="42">
        <f t="shared" si="0"/>
        <v>326.42099999999999</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1.7411390900000001</v>
      </c>
      <c r="D18" s="41">
        <v>3.4648763800000002</v>
      </c>
      <c r="E18" s="41">
        <v>8.7362730500000012</v>
      </c>
      <c r="F18" s="41">
        <v>12.997656449999999</v>
      </c>
      <c r="G18" s="41">
        <v>2.6737795600000003</v>
      </c>
      <c r="H18" s="41">
        <v>2.0405182900000001</v>
      </c>
      <c r="I18" s="41">
        <v>2.00589759</v>
      </c>
      <c r="J18" s="41">
        <v>3.1715151600000002</v>
      </c>
      <c r="K18" s="41">
        <v>4.6933476299999999</v>
      </c>
      <c r="L18" s="41">
        <v>3.75487533</v>
      </c>
      <c r="M18" s="41">
        <v>2.1367010499999997</v>
      </c>
      <c r="N18" s="41">
        <v>2.7152600800000002</v>
      </c>
      <c r="O18" s="42">
        <f t="shared" si="0"/>
        <v>50.13183965999999</v>
      </c>
      <c r="P18" s="12"/>
      <c r="Q18" s="13"/>
    </row>
    <row r="19" spans="2:17" s="14" customFormat="1" ht="20.25" customHeight="1" x14ac:dyDescent="0.25">
      <c r="B19" s="40" t="s">
        <v>25</v>
      </c>
      <c r="C19" s="41">
        <v>24.767326000000001</v>
      </c>
      <c r="D19" s="41">
        <v>29.877020000000002</v>
      </c>
      <c r="E19" s="41">
        <v>642.94600000000003</v>
      </c>
      <c r="F19" s="41">
        <v>75.537728000000001</v>
      </c>
      <c r="G19" s="41">
        <v>166.12799999999999</v>
      </c>
      <c r="H19" s="41">
        <v>54.316682</v>
      </c>
      <c r="I19" s="41">
        <v>157.358</v>
      </c>
      <c r="J19" s="41">
        <v>53.781815999999999</v>
      </c>
      <c r="K19" s="41">
        <v>155.425882</v>
      </c>
      <c r="L19" s="41">
        <v>55.180391</v>
      </c>
      <c r="M19" s="41">
        <v>156.842263</v>
      </c>
      <c r="N19" s="41">
        <v>86.291240999999999</v>
      </c>
      <c r="O19" s="42">
        <f t="shared" si="0"/>
        <v>1658.4523490000001</v>
      </c>
      <c r="P19" s="12"/>
      <c r="Q19" s="13"/>
    </row>
    <row r="20" spans="2:17" s="14" customFormat="1" ht="20.25" customHeight="1" x14ac:dyDescent="0.25">
      <c r="B20" s="40" t="s">
        <v>26</v>
      </c>
      <c r="C20" s="41">
        <v>30.529113049999999</v>
      </c>
      <c r="D20" s="41">
        <v>58.207781529999998</v>
      </c>
      <c r="E20" s="41">
        <v>31.294018829999999</v>
      </c>
      <c r="F20" s="41">
        <v>23.429119010000001</v>
      </c>
      <c r="G20" s="41">
        <v>22.967218540000001</v>
      </c>
      <c r="H20" s="41">
        <v>23.328142339999999</v>
      </c>
      <c r="I20" s="41">
        <v>24.985005000000001</v>
      </c>
      <c r="J20" s="41">
        <v>22.605118279999999</v>
      </c>
      <c r="K20" s="41">
        <v>21.98788158</v>
      </c>
      <c r="L20" s="41">
        <v>8.5015999999999998</v>
      </c>
      <c r="M20" s="41">
        <v>6.3605</v>
      </c>
      <c r="N20" s="41">
        <v>9.0927081600000008</v>
      </c>
      <c r="O20" s="42">
        <f t="shared" si="0"/>
        <v>283.28820631999997</v>
      </c>
      <c r="P20" s="15"/>
      <c r="Q20" s="13"/>
    </row>
    <row r="21" spans="2:17" s="14" customFormat="1" ht="20.25" customHeight="1" x14ac:dyDescent="0.25">
      <c r="B21" s="40" t="s">
        <v>27</v>
      </c>
      <c r="C21" s="41">
        <v>175.10710136</v>
      </c>
      <c r="D21" s="41">
        <v>56.68035201</v>
      </c>
      <c r="E21" s="41">
        <v>75.254999999999995</v>
      </c>
      <c r="F21" s="41">
        <v>111.78387947</v>
      </c>
      <c r="G21" s="41">
        <v>51.461423590000003</v>
      </c>
      <c r="H21" s="41">
        <v>45.854002000000001</v>
      </c>
      <c r="I21" s="41">
        <v>135.94499999999999</v>
      </c>
      <c r="J21" s="41">
        <v>90.28252861</v>
      </c>
      <c r="K21" s="41">
        <v>54.828698269999997</v>
      </c>
      <c r="L21" s="41">
        <v>52.358217770000003</v>
      </c>
      <c r="M21" s="41">
        <v>53.387486179999996</v>
      </c>
      <c r="N21" s="41">
        <v>65.661063689999992</v>
      </c>
      <c r="O21" s="42">
        <f t="shared" si="0"/>
        <v>968.60475294999992</v>
      </c>
      <c r="P21" s="15"/>
      <c r="Q21" s="13"/>
    </row>
    <row r="22" spans="2:17" s="14" customFormat="1" ht="20.25" customHeight="1" x14ac:dyDescent="0.25">
      <c r="B22" s="40" t="s">
        <v>28</v>
      </c>
      <c r="C22" s="41">
        <v>171.31862045</v>
      </c>
      <c r="D22" s="41">
        <v>217.07602033000001</v>
      </c>
      <c r="E22" s="41">
        <v>91.545726760000008</v>
      </c>
      <c r="F22" s="41">
        <v>35.596173869999994</v>
      </c>
      <c r="G22" s="41">
        <v>54.455204049999999</v>
      </c>
      <c r="H22" s="41">
        <v>29.702272919999999</v>
      </c>
      <c r="I22" s="41">
        <v>58.685312700000004</v>
      </c>
      <c r="J22" s="41">
        <v>33.671980640000001</v>
      </c>
      <c r="K22" s="41">
        <v>56.896616020000003</v>
      </c>
      <c r="L22" s="41">
        <v>30.544269849999999</v>
      </c>
      <c r="M22" s="41">
        <v>53.134214549999996</v>
      </c>
      <c r="N22" s="41">
        <v>31.991452519999999</v>
      </c>
      <c r="O22" s="42">
        <f t="shared" si="0"/>
        <v>864.61786466000024</v>
      </c>
      <c r="P22" s="15"/>
      <c r="Q22" s="13"/>
    </row>
    <row r="23" spans="2:17" s="14" customFormat="1" ht="20.25" customHeight="1" x14ac:dyDescent="0.25">
      <c r="B23" s="40" t="s">
        <v>29</v>
      </c>
      <c r="C23" s="41">
        <v>4.4511309800000003</v>
      </c>
      <c r="D23" s="41">
        <v>7.14742327</v>
      </c>
      <c r="E23" s="41">
        <v>29.890011009999998</v>
      </c>
      <c r="F23" s="41">
        <v>8.0609999999999999</v>
      </c>
      <c r="G23" s="41">
        <v>7.2910000000000004</v>
      </c>
      <c r="H23" s="41">
        <v>25.646139530000003</v>
      </c>
      <c r="I23" s="41">
        <v>7.532</v>
      </c>
      <c r="J23" s="41">
        <v>6.0768492500000004</v>
      </c>
      <c r="K23" s="41">
        <v>31.90320899</v>
      </c>
      <c r="L23" s="41">
        <v>7.38265087</v>
      </c>
      <c r="M23" s="41">
        <v>30.101258870000002</v>
      </c>
      <c r="N23" s="41">
        <v>15.514334550000001</v>
      </c>
      <c r="O23" s="42">
        <f t="shared" si="0"/>
        <v>180.99700731999999</v>
      </c>
      <c r="P23" s="15"/>
      <c r="Q23" s="13"/>
    </row>
    <row r="24" spans="2:17" s="14" customFormat="1" ht="20.25" customHeight="1" x14ac:dyDescent="0.25">
      <c r="B24" s="40" t="s">
        <v>30</v>
      </c>
      <c r="C24" s="41">
        <v>25.724380440000001</v>
      </c>
      <c r="D24" s="41">
        <v>58.858179</v>
      </c>
      <c r="E24" s="41">
        <v>100.292</v>
      </c>
      <c r="F24" s="41">
        <v>25.405999999999999</v>
      </c>
      <c r="G24" s="41">
        <v>24.404453</v>
      </c>
      <c r="H24" s="41">
        <v>31.298966</v>
      </c>
      <c r="I24" s="41">
        <v>29.765999999999998</v>
      </c>
      <c r="J24" s="41">
        <v>32.853461000000003</v>
      </c>
      <c r="K24" s="41">
        <v>25.260798999999999</v>
      </c>
      <c r="L24" s="41">
        <v>26.532589000000002</v>
      </c>
      <c r="M24" s="41">
        <v>24.624347</v>
      </c>
      <c r="N24" s="41">
        <v>28.814174000000001</v>
      </c>
      <c r="O24" s="42">
        <f t="shared" si="0"/>
        <v>433.83534844000002</v>
      </c>
      <c r="P24" s="15"/>
      <c r="Q24" s="13"/>
    </row>
    <row r="25" spans="2:17" s="14" customFormat="1" ht="20.25" customHeight="1" x14ac:dyDescent="0.25">
      <c r="B25" s="40" t="s">
        <v>31</v>
      </c>
      <c r="C25" s="41">
        <v>18.559058929999999</v>
      </c>
      <c r="D25" s="41">
        <v>52.12315212</v>
      </c>
      <c r="E25" s="41">
        <v>90.48252656999999</v>
      </c>
      <c r="F25" s="41">
        <v>33.01108945</v>
      </c>
      <c r="G25" s="41">
        <v>70.771477919999995</v>
      </c>
      <c r="H25" s="41">
        <v>23.70180457</v>
      </c>
      <c r="I25" s="41">
        <v>43.084000000000003</v>
      </c>
      <c r="J25" s="41">
        <v>23.024539619999999</v>
      </c>
      <c r="K25" s="41">
        <v>42.141910690000003</v>
      </c>
      <c r="L25" s="41">
        <v>18.096304790000001</v>
      </c>
      <c r="M25" s="41">
        <v>43.282614380000005</v>
      </c>
      <c r="N25" s="41">
        <v>30.040359170000002</v>
      </c>
      <c r="O25" s="42">
        <f t="shared" si="0"/>
        <v>488.31883820999991</v>
      </c>
      <c r="P25" s="15"/>
      <c r="Q25" s="13"/>
    </row>
    <row r="26" spans="2:17" s="14" customFormat="1" ht="20.25" customHeight="1" x14ac:dyDescent="0.25">
      <c r="B26" s="40" t="s">
        <v>32</v>
      </c>
      <c r="C26" s="41">
        <v>3.9377000000000002E-2</v>
      </c>
      <c r="D26" s="41">
        <v>6.7048159999999996E-2</v>
      </c>
      <c r="E26" s="41">
        <v>1.585</v>
      </c>
      <c r="F26" s="41">
        <v>0.52700000000000002</v>
      </c>
      <c r="G26" s="41">
        <v>0.24304843000000001</v>
      </c>
      <c r="H26" s="41">
        <v>0.11455029999999999</v>
      </c>
      <c r="I26" s="41">
        <v>0.25011699999999998</v>
      </c>
      <c r="J26" s="41">
        <v>0.29612229000000001</v>
      </c>
      <c r="K26" s="41">
        <v>6.3710959999999997E-2</v>
      </c>
      <c r="L26" s="41">
        <v>8.3942790000000003E-2</v>
      </c>
      <c r="M26" s="41">
        <v>5.8075790000000002E-2</v>
      </c>
      <c r="N26" s="41">
        <v>9.631867999999999E-2</v>
      </c>
      <c r="O26" s="42">
        <f t="shared" si="0"/>
        <v>3.4243113999999997</v>
      </c>
      <c r="P26" s="15"/>
      <c r="Q26" s="13"/>
    </row>
    <row r="27" spans="2:17" s="14" customFormat="1" ht="20.25" customHeight="1" x14ac:dyDescent="0.25">
      <c r="B27" s="40" t="s">
        <v>33</v>
      </c>
      <c r="C27" s="41">
        <v>181.570696</v>
      </c>
      <c r="D27" s="41">
        <v>949.02335599999992</v>
      </c>
      <c r="E27" s="41">
        <v>450.56156200000015</v>
      </c>
      <c r="F27" s="41">
        <v>536.15</v>
      </c>
      <c r="G27" s="41">
        <v>455.01173900000003</v>
      </c>
      <c r="H27" s="41">
        <v>481.75321300000002</v>
      </c>
      <c r="I27" s="41">
        <v>561.44071900000006</v>
      </c>
      <c r="J27" s="41">
        <v>777.82687099999976</v>
      </c>
      <c r="K27" s="41">
        <v>555.89794299999994</v>
      </c>
      <c r="L27" s="41">
        <v>705.26</v>
      </c>
      <c r="M27" s="41">
        <v>537.13</v>
      </c>
      <c r="N27" s="41">
        <v>698.07</v>
      </c>
      <c r="O27" s="42">
        <f t="shared" si="0"/>
        <v>6889.6960989999998</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91.568207999999998</v>
      </c>
      <c r="D29" s="41">
        <v>54.591000000000001</v>
      </c>
      <c r="E29" s="41">
        <v>52.686276999999997</v>
      </c>
      <c r="F29" s="41">
        <v>62.561999999999998</v>
      </c>
      <c r="G29" s="41">
        <v>76.805000000000007</v>
      </c>
      <c r="H29" s="41">
        <v>75.354787999999999</v>
      </c>
      <c r="I29" s="41">
        <v>78.440732999999994</v>
      </c>
      <c r="J29" s="41">
        <v>68.311999999999998</v>
      </c>
      <c r="K29" s="41">
        <v>66.293485000000004</v>
      </c>
      <c r="L29" s="41">
        <v>71.670736000000005</v>
      </c>
      <c r="M29" s="41">
        <v>80.814301999999998</v>
      </c>
      <c r="N29" s="41">
        <v>356.76098999999999</v>
      </c>
      <c r="O29" s="42">
        <f t="shared" si="0"/>
        <v>1135.8595190000001</v>
      </c>
      <c r="P29" s="12"/>
      <c r="Q29" s="13"/>
    </row>
    <row r="30" spans="2:17" s="14" customFormat="1" ht="20.25" customHeight="1" x14ac:dyDescent="0.25">
      <c r="B30" s="40" t="s">
        <v>36</v>
      </c>
      <c r="C30" s="41">
        <v>5.3387469999999999E-2</v>
      </c>
      <c r="D30" s="41">
        <v>3.6766E-2</v>
      </c>
      <c r="E30" s="41">
        <v>3.5254710000000002E-2</v>
      </c>
      <c r="F30" s="41">
        <v>3.9241999999999999E-2</v>
      </c>
      <c r="G30" s="41">
        <v>0.162163</v>
      </c>
      <c r="H30" s="41">
        <v>8.0183600000000004E-3</v>
      </c>
      <c r="I30" s="41">
        <v>4.3355379999999999E-2</v>
      </c>
      <c r="J30" s="41">
        <v>8.3750400000000003E-2</v>
      </c>
      <c r="K30" s="41">
        <v>2.84366E-3</v>
      </c>
      <c r="L30" s="41">
        <v>0</v>
      </c>
      <c r="M30" s="41">
        <v>1.55694153</v>
      </c>
      <c r="N30" s="41">
        <v>0.26681011999999998</v>
      </c>
      <c r="O30" s="42">
        <f t="shared" si="0"/>
        <v>2.2885326300000002</v>
      </c>
      <c r="P30" s="12"/>
      <c r="Q30" s="13"/>
    </row>
    <row r="31" spans="2:17" s="14" customFormat="1" ht="20.25" customHeight="1" x14ac:dyDescent="0.25">
      <c r="B31" s="45" t="s">
        <v>37</v>
      </c>
      <c r="C31" s="46">
        <v>3373.0790481500003</v>
      </c>
      <c r="D31" s="46">
        <v>1737.6876705999998</v>
      </c>
      <c r="E31" s="46">
        <v>1585.6619523399993</v>
      </c>
      <c r="F31" s="46">
        <v>1556.1692414500001</v>
      </c>
      <c r="G31" s="46">
        <v>1679.2333577800002</v>
      </c>
      <c r="H31" s="46">
        <v>1507.6001145800001</v>
      </c>
      <c r="I31" s="46">
        <v>1693.2566234599997</v>
      </c>
      <c r="J31" s="46">
        <v>1560.9919324199991</v>
      </c>
      <c r="K31" s="46">
        <v>1580.37938932</v>
      </c>
      <c r="L31" s="46">
        <v>1625.5098750699999</v>
      </c>
      <c r="M31" s="46">
        <v>1529.6566773000004</v>
      </c>
      <c r="N31" s="46">
        <v>1436.5118455699994</v>
      </c>
      <c r="O31" s="47">
        <f t="shared" si="0"/>
        <v>20865.73772804</v>
      </c>
      <c r="P31" s="12"/>
      <c r="Q31" s="13"/>
    </row>
    <row r="32" spans="2:17" ht="22.5" customHeight="1" x14ac:dyDescent="0.25">
      <c r="B32" s="43" t="s">
        <v>13</v>
      </c>
      <c r="C32" s="44">
        <f>SUM(C8:C31)</f>
        <v>6452.4831954300007</v>
      </c>
      <c r="D32" s="44">
        <f t="shared" ref="D32:O32" si="1">SUM(D8:D31)</f>
        <v>10717.150953849999</v>
      </c>
      <c r="E32" s="44">
        <f t="shared" si="1"/>
        <v>8555.9563186100004</v>
      </c>
      <c r="F32" s="44">
        <f t="shared" si="1"/>
        <v>7140.8197251800011</v>
      </c>
      <c r="G32" s="44">
        <f t="shared" si="1"/>
        <v>5823.2618186400005</v>
      </c>
      <c r="H32" s="44">
        <f t="shared" si="1"/>
        <v>7511.8718652500011</v>
      </c>
      <c r="I32" s="44">
        <f t="shared" si="1"/>
        <v>5236.5134001599999</v>
      </c>
      <c r="J32" s="44">
        <f t="shared" si="1"/>
        <v>6114.160673979999</v>
      </c>
      <c r="K32" s="44">
        <f t="shared" si="1"/>
        <v>6475.8991043200003</v>
      </c>
      <c r="L32" s="44">
        <f t="shared" si="1"/>
        <v>6271.0933596899995</v>
      </c>
      <c r="M32" s="44">
        <f t="shared" si="1"/>
        <v>6278.6197031799993</v>
      </c>
      <c r="N32" s="44">
        <f t="shared" si="1"/>
        <v>4842.7337180699997</v>
      </c>
      <c r="O32" s="44">
        <f t="shared" si="1"/>
        <v>81420.563836360016</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Q48"/>
  <sheetViews>
    <sheetView showGridLines="0" topLeftCell="A16" zoomScale="85" zoomScaleNormal="85" workbookViewId="0">
      <selection activeCell="O20" sqref="O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39</v>
      </c>
      <c r="C2" s="81"/>
      <c r="D2" s="81"/>
      <c r="E2" s="81"/>
      <c r="F2" s="81"/>
      <c r="G2" s="81"/>
      <c r="H2" s="81"/>
      <c r="I2" s="81"/>
      <c r="J2" s="81"/>
      <c r="K2" s="81"/>
      <c r="L2" s="81"/>
      <c r="M2" s="81"/>
      <c r="N2" s="81"/>
      <c r="O2" s="81"/>
    </row>
    <row r="3" spans="2:17" ht="20.25" customHeight="1" x14ac:dyDescent="0.25">
      <c r="B3" s="82">
        <v>2019</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2279.5812575</v>
      </c>
      <c r="D8" s="38">
        <v>2187.0251383</v>
      </c>
      <c r="E8" s="38">
        <v>2118.9151216</v>
      </c>
      <c r="F8" s="38">
        <v>2210.7192316999999</v>
      </c>
      <c r="G8" s="38">
        <v>2300.8993786000001</v>
      </c>
      <c r="H8" s="38">
        <v>2637.1039999999998</v>
      </c>
      <c r="I8" s="38">
        <v>2378.0401526999999</v>
      </c>
      <c r="J8" s="38">
        <v>2516.2449462</v>
      </c>
      <c r="K8" s="38">
        <v>2779.1987340999999</v>
      </c>
      <c r="L8" s="38">
        <v>2878.7545488000001</v>
      </c>
      <c r="M8" s="38">
        <v>3007.6030000000001</v>
      </c>
      <c r="N8" s="38">
        <v>2843.0259999999998</v>
      </c>
      <c r="O8" s="39">
        <f>SUM(C8:N8)</f>
        <v>30137.111509499999</v>
      </c>
      <c r="P8" s="9"/>
      <c r="Q8" s="10"/>
    </row>
    <row r="9" spans="2:17" s="14" customFormat="1" ht="20.25" customHeight="1" x14ac:dyDescent="0.25">
      <c r="B9" s="40" t="s">
        <v>15</v>
      </c>
      <c r="C9" s="41">
        <v>23.09057713</v>
      </c>
      <c r="D9" s="41">
        <v>27.108077999999999</v>
      </c>
      <c r="E9" s="41">
        <v>26.681002719999999</v>
      </c>
      <c r="F9" s="41">
        <v>32.311999999999998</v>
      </c>
      <c r="G9" s="41">
        <v>31.757531010000001</v>
      </c>
      <c r="H9" s="41">
        <v>26.9044284</v>
      </c>
      <c r="I9" s="41">
        <v>30.747606909999998</v>
      </c>
      <c r="J9" s="41">
        <v>39.165268050000002</v>
      </c>
      <c r="K9" s="41">
        <v>42.208848320000001</v>
      </c>
      <c r="L9" s="41">
        <v>31.93716349</v>
      </c>
      <c r="M9" s="41">
        <v>37.486481549999993</v>
      </c>
      <c r="N9" s="41">
        <v>36.094721990000004</v>
      </c>
      <c r="O9" s="42">
        <f t="shared" ref="O9:O31" si="0">SUM(C9:N9)</f>
        <v>385.49370756999997</v>
      </c>
      <c r="P9" s="12"/>
      <c r="Q9" s="13"/>
    </row>
    <row r="10" spans="2:17" s="14" customFormat="1" ht="20.25" customHeight="1" x14ac:dyDescent="0.25">
      <c r="B10" s="40" t="s">
        <v>16</v>
      </c>
      <c r="C10" s="41">
        <v>557</v>
      </c>
      <c r="D10" s="41">
        <v>592</v>
      </c>
      <c r="E10" s="41">
        <v>592</v>
      </c>
      <c r="F10" s="41">
        <v>650</v>
      </c>
      <c r="G10" s="41">
        <v>721</v>
      </c>
      <c r="H10" s="41">
        <v>635</v>
      </c>
      <c r="I10" s="41">
        <v>661</v>
      </c>
      <c r="J10" s="41">
        <v>751</v>
      </c>
      <c r="K10" s="41">
        <v>772</v>
      </c>
      <c r="L10" s="41">
        <v>890</v>
      </c>
      <c r="M10" s="41">
        <v>794</v>
      </c>
      <c r="N10" s="41">
        <v>957</v>
      </c>
      <c r="O10" s="42">
        <f t="shared" si="0"/>
        <v>8572</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83.763859100000005</v>
      </c>
      <c r="D12" s="41">
        <v>81.704516429999998</v>
      </c>
      <c r="E12" s="41">
        <v>77.766718879999999</v>
      </c>
      <c r="F12" s="41">
        <v>86.846938820000005</v>
      </c>
      <c r="G12" s="41">
        <v>79.142453660000001</v>
      </c>
      <c r="H12" s="41">
        <v>77.693657790000003</v>
      </c>
      <c r="I12" s="41">
        <v>84.591176660000002</v>
      </c>
      <c r="J12" s="41">
        <v>102.21581533</v>
      </c>
      <c r="K12" s="41">
        <v>94.218808280000005</v>
      </c>
      <c r="L12" s="41">
        <v>86.318378390000007</v>
      </c>
      <c r="M12" s="41">
        <v>93.726234009999999</v>
      </c>
      <c r="N12" s="41">
        <v>93.765877560000007</v>
      </c>
      <c r="O12" s="42">
        <f t="shared" si="0"/>
        <v>1041.7544349099999</v>
      </c>
      <c r="P12" s="12"/>
      <c r="Q12" s="13"/>
    </row>
    <row r="13" spans="2:17" s="14" customFormat="1" ht="20.25" customHeight="1" x14ac:dyDescent="0.25">
      <c r="B13" s="40" t="s">
        <v>19</v>
      </c>
      <c r="C13" s="41">
        <v>132.28525220999998</v>
      </c>
      <c r="D13" s="41">
        <v>133.70573014000001</v>
      </c>
      <c r="E13" s="41">
        <v>135.14772652000002</v>
      </c>
      <c r="F13" s="41">
        <v>130.13152393000001</v>
      </c>
      <c r="G13" s="41">
        <v>142.03268690000002</v>
      </c>
      <c r="H13" s="41">
        <v>163.91898840000002</v>
      </c>
      <c r="I13" s="41">
        <v>160.24825974000001</v>
      </c>
      <c r="J13" s="41">
        <v>158.89336949</v>
      </c>
      <c r="K13" s="41">
        <v>154.05782224000001</v>
      </c>
      <c r="L13" s="41">
        <v>153.78580138000001</v>
      </c>
      <c r="M13" s="41">
        <v>208.59619025999999</v>
      </c>
      <c r="N13" s="41">
        <v>176.59480131000001</v>
      </c>
      <c r="O13" s="42">
        <f t="shared" si="0"/>
        <v>1849.3981525200002</v>
      </c>
      <c r="P13" s="12"/>
      <c r="Q13" s="13"/>
    </row>
    <row r="14" spans="2:17" s="14" customFormat="1" ht="20.25" customHeight="1" x14ac:dyDescent="0.25">
      <c r="B14" s="40" t="s">
        <v>20</v>
      </c>
      <c r="C14" s="41">
        <v>136.38894999999999</v>
      </c>
      <c r="D14" s="41">
        <v>102.71299999999999</v>
      </c>
      <c r="E14" s="41">
        <v>110.15600000000001</v>
      </c>
      <c r="F14" s="41">
        <v>108.633</v>
      </c>
      <c r="G14" s="41">
        <v>138.28179499999999</v>
      </c>
      <c r="H14" s="41">
        <v>120.95927500000001</v>
      </c>
      <c r="I14" s="41">
        <v>138.02600000000001</v>
      </c>
      <c r="J14" s="41">
        <v>158.856966</v>
      </c>
      <c r="K14" s="41">
        <v>147.381325</v>
      </c>
      <c r="L14" s="41">
        <v>160.20245499999999</v>
      </c>
      <c r="M14" s="41">
        <v>137.20996400000001</v>
      </c>
      <c r="N14" s="41">
        <v>144.70250899999999</v>
      </c>
      <c r="O14" s="42">
        <f t="shared" si="0"/>
        <v>1603.5112390000002</v>
      </c>
      <c r="P14" s="12"/>
      <c r="Q14" s="13"/>
    </row>
    <row r="15" spans="2:17" s="14" customFormat="1" ht="20.25" customHeight="1" x14ac:dyDescent="0.25">
      <c r="B15" s="40" t="s">
        <v>21</v>
      </c>
      <c r="C15" s="41">
        <v>26.902000000000001</v>
      </c>
      <c r="D15" s="41">
        <v>50.453552209999998</v>
      </c>
      <c r="E15" s="41">
        <v>32.914999999999999</v>
      </c>
      <c r="F15" s="41">
        <v>33.503066939999997</v>
      </c>
      <c r="G15" s="41">
        <v>54.576962260000002</v>
      </c>
      <c r="H15" s="41">
        <v>33.124902400000003</v>
      </c>
      <c r="I15" s="41">
        <v>33.481000000000002</v>
      </c>
      <c r="J15" s="41">
        <v>43.505585619999998</v>
      </c>
      <c r="K15" s="41">
        <v>39.914327120000003</v>
      </c>
      <c r="L15" s="41">
        <v>36.601256429999999</v>
      </c>
      <c r="M15" s="41">
        <v>36.216976259999996</v>
      </c>
      <c r="N15" s="41">
        <v>36.78418198</v>
      </c>
      <c r="O15" s="42">
        <f t="shared" si="0"/>
        <v>457.9788112199999</v>
      </c>
      <c r="P15" s="12"/>
      <c r="Q15" s="13"/>
    </row>
    <row r="16" spans="2:17" s="14" customFormat="1" ht="20.25" customHeight="1" x14ac:dyDescent="0.25">
      <c r="B16" s="40" t="s">
        <v>22</v>
      </c>
      <c r="C16" s="41">
        <v>51.921999999999997</v>
      </c>
      <c r="D16" s="41">
        <v>51.372999999999998</v>
      </c>
      <c r="E16" s="41">
        <v>52.451000000000001</v>
      </c>
      <c r="F16" s="41">
        <v>59.188000000000002</v>
      </c>
      <c r="G16" s="41">
        <v>50.715000000000003</v>
      </c>
      <c r="H16" s="41">
        <v>50.112000000000002</v>
      </c>
      <c r="I16" s="41">
        <v>57.954999999999998</v>
      </c>
      <c r="J16" s="41">
        <v>113.88</v>
      </c>
      <c r="K16" s="41">
        <v>73.251999999999995</v>
      </c>
      <c r="L16" s="41">
        <v>66.837999999999994</v>
      </c>
      <c r="M16" s="41">
        <v>54.42</v>
      </c>
      <c r="N16" s="41">
        <v>55.933999999999997</v>
      </c>
      <c r="O16" s="42">
        <f t="shared" si="0"/>
        <v>738.03999999999985</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21.436415789999998</v>
      </c>
      <c r="D18" s="41">
        <v>24.061743969999998</v>
      </c>
      <c r="E18" s="41">
        <v>26.359563170000001</v>
      </c>
      <c r="F18" s="41">
        <v>23.531405299999999</v>
      </c>
      <c r="G18" s="41">
        <v>24.08491596</v>
      </c>
      <c r="H18" s="41">
        <v>24.031579280000003</v>
      </c>
      <c r="I18" s="41">
        <v>25.59374227</v>
      </c>
      <c r="J18" s="41">
        <v>31.178865770000002</v>
      </c>
      <c r="K18" s="41">
        <v>22.270706789999998</v>
      </c>
      <c r="L18" s="41">
        <v>24.248585080000002</v>
      </c>
      <c r="M18" s="41">
        <v>24.713912950000001</v>
      </c>
      <c r="N18" s="41">
        <v>26.53861745</v>
      </c>
      <c r="O18" s="42">
        <f t="shared" si="0"/>
        <v>298.05005377999998</v>
      </c>
      <c r="P18" s="12"/>
      <c r="Q18" s="13"/>
    </row>
    <row r="19" spans="2:17" s="14" customFormat="1" ht="20.25" customHeight="1" x14ac:dyDescent="0.25">
      <c r="B19" s="40" t="s">
        <v>25</v>
      </c>
      <c r="C19" s="41">
        <v>271.98220800000001</v>
      </c>
      <c r="D19" s="41">
        <v>281.057412</v>
      </c>
      <c r="E19" s="41">
        <v>335.10199999999998</v>
      </c>
      <c r="F19" s="41">
        <v>275.37776100000002</v>
      </c>
      <c r="G19" s="41">
        <v>326.34899999999999</v>
      </c>
      <c r="H19" s="41">
        <v>302.12258600000001</v>
      </c>
      <c r="I19" s="41">
        <v>299.875</v>
      </c>
      <c r="J19" s="41">
        <v>376.97612700000002</v>
      </c>
      <c r="K19" s="41">
        <v>397.29035299999998</v>
      </c>
      <c r="L19" s="41">
        <v>340.03486900000001</v>
      </c>
      <c r="M19" s="41">
        <v>330.91693800000002</v>
      </c>
      <c r="N19" s="41">
        <v>351.41355299999998</v>
      </c>
      <c r="O19" s="42">
        <f t="shared" si="0"/>
        <v>3888.4978069999993</v>
      </c>
      <c r="P19" s="12"/>
      <c r="Q19" s="13"/>
    </row>
    <row r="20" spans="2:17" s="14" customFormat="1" ht="20.25" customHeight="1" x14ac:dyDescent="0.25">
      <c r="B20" s="40" t="s">
        <v>26</v>
      </c>
      <c r="C20" s="41">
        <v>70.657791110000005</v>
      </c>
      <c r="D20" s="41">
        <v>71.712271920000006</v>
      </c>
      <c r="E20" s="41">
        <v>74.780039509999995</v>
      </c>
      <c r="F20" s="41">
        <v>72.511862789999995</v>
      </c>
      <c r="G20" s="41">
        <v>84.200651919999999</v>
      </c>
      <c r="H20" s="41">
        <v>94.425206020000005</v>
      </c>
      <c r="I20" s="41">
        <v>96.400920999999997</v>
      </c>
      <c r="J20" s="41">
        <v>93.308077429999997</v>
      </c>
      <c r="K20" s="41">
        <v>82.281111609999996</v>
      </c>
      <c r="L20" s="41">
        <v>91.265899999999988</v>
      </c>
      <c r="M20" s="41">
        <v>102.5227</v>
      </c>
      <c r="N20" s="41">
        <v>104.89788219</v>
      </c>
      <c r="O20" s="42">
        <f t="shared" si="0"/>
        <v>1038.9644155000001</v>
      </c>
      <c r="P20" s="15"/>
      <c r="Q20" s="13"/>
    </row>
    <row r="21" spans="2:17" s="14" customFormat="1" ht="20.25" customHeight="1" x14ac:dyDescent="0.25">
      <c r="B21" s="40" t="s">
        <v>27</v>
      </c>
      <c r="C21" s="41">
        <v>312.27247358</v>
      </c>
      <c r="D21" s="41">
        <v>180.47741342</v>
      </c>
      <c r="E21" s="41">
        <v>182.43700000000001</v>
      </c>
      <c r="F21" s="41">
        <v>160.84516553999998</v>
      </c>
      <c r="G21" s="41">
        <v>303.34651262</v>
      </c>
      <c r="H21" s="41">
        <v>169.71261730000001</v>
      </c>
      <c r="I21" s="41">
        <v>301.15499999999997</v>
      </c>
      <c r="J21" s="41">
        <v>387.45448926</v>
      </c>
      <c r="K21" s="41">
        <v>218.93115276</v>
      </c>
      <c r="L21" s="41">
        <v>179.56282413</v>
      </c>
      <c r="M21" s="41">
        <v>351.45080108999997</v>
      </c>
      <c r="N21" s="41">
        <v>331.52044805000003</v>
      </c>
      <c r="O21" s="42">
        <f t="shared" si="0"/>
        <v>3079.1658977500001</v>
      </c>
      <c r="P21" s="15"/>
      <c r="Q21" s="13"/>
    </row>
    <row r="22" spans="2:17" s="14" customFormat="1" ht="20.25" customHeight="1" x14ac:dyDescent="0.25">
      <c r="B22" s="40" t="s">
        <v>28</v>
      </c>
      <c r="C22" s="41">
        <v>65.218004550000003</v>
      </c>
      <c r="D22" s="41">
        <v>83.188609119999995</v>
      </c>
      <c r="E22" s="41">
        <v>77.096452129999989</v>
      </c>
      <c r="F22" s="41">
        <v>76.442653980000003</v>
      </c>
      <c r="G22" s="41">
        <v>72.40513421</v>
      </c>
      <c r="H22" s="41">
        <v>69.459974059999993</v>
      </c>
      <c r="I22" s="41">
        <v>85.886690110000004</v>
      </c>
      <c r="J22" s="41">
        <v>85.356715800000003</v>
      </c>
      <c r="K22" s="41">
        <v>92.62738453</v>
      </c>
      <c r="L22" s="41">
        <v>74.701938429999998</v>
      </c>
      <c r="M22" s="41">
        <v>79.31174037000001</v>
      </c>
      <c r="N22" s="41">
        <v>80.550456569999994</v>
      </c>
      <c r="O22" s="42">
        <f t="shared" si="0"/>
        <v>942.24575385999992</v>
      </c>
      <c r="P22" s="15"/>
      <c r="Q22" s="13"/>
    </row>
    <row r="23" spans="2:17" s="14" customFormat="1" ht="20.25" customHeight="1" x14ac:dyDescent="0.25">
      <c r="B23" s="40" t="s">
        <v>29</v>
      </c>
      <c r="C23" s="41">
        <v>110.09893877</v>
      </c>
      <c r="D23" s="41">
        <v>109.28334251</v>
      </c>
      <c r="E23" s="41">
        <v>97.828451909999998</v>
      </c>
      <c r="F23" s="41">
        <v>131.43099999999998</v>
      </c>
      <c r="G23" s="41">
        <v>114.01</v>
      </c>
      <c r="H23" s="41">
        <v>100.60433762000001</v>
      </c>
      <c r="I23" s="41">
        <v>120.565</v>
      </c>
      <c r="J23" s="41">
        <v>131.23636482999999</v>
      </c>
      <c r="K23" s="41">
        <v>152.26567366999998</v>
      </c>
      <c r="L23" s="41">
        <v>131.87369777000001</v>
      </c>
      <c r="M23" s="41">
        <v>127.6019896</v>
      </c>
      <c r="N23" s="41">
        <v>148.53233072999998</v>
      </c>
      <c r="O23" s="42">
        <f t="shared" si="0"/>
        <v>1475.3311274100001</v>
      </c>
      <c r="P23" s="15"/>
      <c r="Q23" s="13"/>
    </row>
    <row r="24" spans="2:17" s="14" customFormat="1" ht="20.25" customHeight="1" x14ac:dyDescent="0.25">
      <c r="B24" s="40" t="s">
        <v>30</v>
      </c>
      <c r="C24" s="41">
        <v>49.936050430000002</v>
      </c>
      <c r="D24" s="41">
        <v>52.056553999999998</v>
      </c>
      <c r="E24" s="41">
        <v>57.502000000000002</v>
      </c>
      <c r="F24" s="41">
        <v>49.976999999999997</v>
      </c>
      <c r="G24" s="41">
        <v>49.012441000000003</v>
      </c>
      <c r="H24" s="41">
        <v>61.228876</v>
      </c>
      <c r="I24" s="41">
        <v>50.503</v>
      </c>
      <c r="J24" s="41">
        <v>54.280616000000002</v>
      </c>
      <c r="K24" s="41">
        <v>71.359161</v>
      </c>
      <c r="L24" s="41">
        <v>60.235666999999999</v>
      </c>
      <c r="M24" s="41">
        <v>77.712877000000006</v>
      </c>
      <c r="N24" s="41">
        <v>51.818618000000001</v>
      </c>
      <c r="O24" s="42">
        <f t="shared" si="0"/>
        <v>685.62286043000017</v>
      </c>
      <c r="P24" s="15"/>
      <c r="Q24" s="13"/>
    </row>
    <row r="25" spans="2:17" s="14" customFormat="1" ht="20.25" customHeight="1" x14ac:dyDescent="0.25">
      <c r="B25" s="40" t="s">
        <v>31</v>
      </c>
      <c r="C25" s="41">
        <v>91.092409119999999</v>
      </c>
      <c r="D25" s="41">
        <v>49.270613570000002</v>
      </c>
      <c r="E25" s="41">
        <v>47.552619180000001</v>
      </c>
      <c r="F25" s="41">
        <v>51.61810199</v>
      </c>
      <c r="G25" s="41">
        <v>50.049304319999997</v>
      </c>
      <c r="H25" s="41">
        <v>54.242889839999997</v>
      </c>
      <c r="I25" s="41">
        <v>55.463000000000001</v>
      </c>
      <c r="J25" s="41">
        <v>60.624389909999998</v>
      </c>
      <c r="K25" s="41">
        <v>58.293358400000002</v>
      </c>
      <c r="L25" s="41">
        <v>82.834402260000005</v>
      </c>
      <c r="M25" s="41">
        <v>59.334034350000003</v>
      </c>
      <c r="N25" s="41">
        <v>63.210994960000001</v>
      </c>
      <c r="O25" s="42">
        <f t="shared" si="0"/>
        <v>723.58611790000009</v>
      </c>
      <c r="P25" s="15"/>
      <c r="Q25" s="13"/>
    </row>
    <row r="26" spans="2:17" s="14" customFormat="1" ht="20.25" customHeight="1" x14ac:dyDescent="0.25">
      <c r="B26" s="40" t="s">
        <v>32</v>
      </c>
      <c r="C26" s="41">
        <v>42.753999999999998</v>
      </c>
      <c r="D26" s="41">
        <v>46.457605119999997</v>
      </c>
      <c r="E26" s="41">
        <v>47.591999999999999</v>
      </c>
      <c r="F26" s="41">
        <v>65.516000000000005</v>
      </c>
      <c r="G26" s="41">
        <v>62.247712720000003</v>
      </c>
      <c r="H26" s="41">
        <v>56.78867812</v>
      </c>
      <c r="I26" s="41">
        <v>72.367000000000004</v>
      </c>
      <c r="J26" s="41">
        <v>75.778425920000004</v>
      </c>
      <c r="K26" s="41">
        <v>89.340192909999999</v>
      </c>
      <c r="L26" s="41">
        <v>62.339656759999997</v>
      </c>
      <c r="M26" s="41">
        <v>106.20794149</v>
      </c>
      <c r="N26" s="41">
        <v>68.890887939999999</v>
      </c>
      <c r="O26" s="42">
        <f t="shared" si="0"/>
        <v>796.28010097999993</v>
      </c>
      <c r="P26" s="15"/>
      <c r="Q26" s="13"/>
    </row>
    <row r="27" spans="2:17" s="14" customFormat="1" ht="20.25" customHeight="1" x14ac:dyDescent="0.25">
      <c r="B27" s="40" t="s">
        <v>33</v>
      </c>
      <c r="C27" s="41">
        <v>492.91565399999996</v>
      </c>
      <c r="D27" s="41">
        <v>460.17218500000007</v>
      </c>
      <c r="E27" s="41">
        <v>426.82094700000005</v>
      </c>
      <c r="F27" s="41">
        <v>475.35</v>
      </c>
      <c r="G27" s="41">
        <v>486.15136300000012</v>
      </c>
      <c r="H27" s="41">
        <v>604.34009100000003</v>
      </c>
      <c r="I27" s="41">
        <v>500.95083699999981</v>
      </c>
      <c r="J27" s="41">
        <v>586.99839899999972</v>
      </c>
      <c r="K27" s="41">
        <v>558.06766200000004</v>
      </c>
      <c r="L27" s="41">
        <v>567.86</v>
      </c>
      <c r="M27" s="41">
        <v>619.28</v>
      </c>
      <c r="N27" s="41">
        <v>636.66999999999996</v>
      </c>
      <c r="O27" s="42">
        <f t="shared" si="0"/>
        <v>6415.5771379999987</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151.77203299999999</v>
      </c>
      <c r="D29" s="41">
        <v>127.518</v>
      </c>
      <c r="E29" s="41">
        <v>160.75462099999999</v>
      </c>
      <c r="F29" s="41">
        <v>145.27600000000001</v>
      </c>
      <c r="G29" s="41">
        <v>140.27199999999999</v>
      </c>
      <c r="H29" s="41">
        <v>138.45084700000001</v>
      </c>
      <c r="I29" s="41">
        <v>149.729375</v>
      </c>
      <c r="J29" s="41">
        <v>158.86500000000001</v>
      </c>
      <c r="K29" s="41">
        <v>173.439156</v>
      </c>
      <c r="L29" s="41">
        <v>174.431074</v>
      </c>
      <c r="M29" s="41">
        <v>168.97606099999999</v>
      </c>
      <c r="N29" s="41">
        <v>189.16376099999999</v>
      </c>
      <c r="O29" s="42">
        <f t="shared" si="0"/>
        <v>1878.6479280000003</v>
      </c>
      <c r="P29" s="12"/>
      <c r="Q29" s="13"/>
    </row>
    <row r="30" spans="2:17" s="14" customFormat="1" ht="20.25" customHeight="1" x14ac:dyDescent="0.25">
      <c r="B30" s="40" t="s">
        <v>36</v>
      </c>
      <c r="C30" s="41">
        <v>27.60108718</v>
      </c>
      <c r="D30" s="41">
        <v>28.165654490000001</v>
      </c>
      <c r="E30" s="41">
        <v>27.027860140000001</v>
      </c>
      <c r="F30" s="41">
        <v>30.914000000000001</v>
      </c>
      <c r="G30" s="41">
        <v>36.116</v>
      </c>
      <c r="H30" s="41">
        <v>30.008825050000002</v>
      </c>
      <c r="I30" s="41">
        <v>32.635167539999998</v>
      </c>
      <c r="J30" s="41">
        <v>28.59806472</v>
      </c>
      <c r="K30" s="41">
        <v>40.57877362</v>
      </c>
      <c r="L30" s="41">
        <v>32.348848579999995</v>
      </c>
      <c r="M30" s="41">
        <v>35.330847630000001</v>
      </c>
      <c r="N30" s="41">
        <v>39.123647939999998</v>
      </c>
      <c r="O30" s="42">
        <f t="shared" si="0"/>
        <v>388.44877688999998</v>
      </c>
      <c r="P30" s="12"/>
      <c r="Q30" s="13"/>
    </row>
    <row r="31" spans="2:17" s="14" customFormat="1" ht="20.25" customHeight="1" x14ac:dyDescent="0.25">
      <c r="B31" s="45" t="s">
        <v>37</v>
      </c>
      <c r="C31" s="46">
        <v>1544.67945917</v>
      </c>
      <c r="D31" s="46">
        <v>1402.3900814900001</v>
      </c>
      <c r="E31" s="46">
        <v>1178.2567168500002</v>
      </c>
      <c r="F31" s="46">
        <v>1379.9054091600001</v>
      </c>
      <c r="G31" s="46">
        <v>1488.6676014699997</v>
      </c>
      <c r="H31" s="46">
        <v>1670.1037781300006</v>
      </c>
      <c r="I31" s="46">
        <v>1414.7718287999996</v>
      </c>
      <c r="J31" s="46">
        <v>1842.3033782299997</v>
      </c>
      <c r="K31" s="46">
        <v>1740.1589154899998</v>
      </c>
      <c r="L31" s="46">
        <v>1650.5943587000002</v>
      </c>
      <c r="M31" s="46">
        <v>1912.0741746600002</v>
      </c>
      <c r="N31" s="46">
        <v>1538.4200089299998</v>
      </c>
      <c r="O31" s="47">
        <f t="shared" si="0"/>
        <v>18762.325711079997</v>
      </c>
      <c r="P31" s="12"/>
      <c r="Q31" s="13"/>
    </row>
    <row r="32" spans="2:17" ht="22.5" customHeight="1" x14ac:dyDescent="0.25">
      <c r="B32" s="43" t="s">
        <v>13</v>
      </c>
      <c r="C32" s="44">
        <f>SUM(C8:C31)</f>
        <v>6543.3504206400012</v>
      </c>
      <c r="D32" s="44">
        <f t="shared" ref="D32:O32" si="1">SUM(D8:D31)</f>
        <v>6141.8945016899997</v>
      </c>
      <c r="E32" s="44">
        <f t="shared" si="1"/>
        <v>5885.1428406099994</v>
      </c>
      <c r="F32" s="44">
        <f t="shared" si="1"/>
        <v>6250.03012115</v>
      </c>
      <c r="G32" s="44">
        <f t="shared" si="1"/>
        <v>6755.3184446500009</v>
      </c>
      <c r="H32" s="44">
        <f t="shared" si="1"/>
        <v>7120.3375374100015</v>
      </c>
      <c r="I32" s="44">
        <f t="shared" si="1"/>
        <v>6749.9857577299981</v>
      </c>
      <c r="J32" s="44">
        <f t="shared" si="1"/>
        <v>7796.7208645599994</v>
      </c>
      <c r="K32" s="44">
        <f t="shared" si="1"/>
        <v>7799.1354668400018</v>
      </c>
      <c r="L32" s="44">
        <f t="shared" si="1"/>
        <v>7776.769425200001</v>
      </c>
      <c r="M32" s="44">
        <f t="shared" si="1"/>
        <v>8364.69286422</v>
      </c>
      <c r="N32" s="44">
        <f t="shared" si="1"/>
        <v>7974.6532985999984</v>
      </c>
      <c r="O32" s="44">
        <f t="shared" si="1"/>
        <v>85158.031543299992</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Q48"/>
  <sheetViews>
    <sheetView showGridLines="0" topLeftCell="A16" zoomScale="80" workbookViewId="0">
      <selection activeCell="C20" sqref="C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40</v>
      </c>
      <c r="C2" s="81"/>
      <c r="D2" s="81"/>
      <c r="E2" s="81"/>
      <c r="F2" s="81"/>
      <c r="G2" s="81"/>
      <c r="H2" s="81"/>
      <c r="I2" s="81"/>
      <c r="J2" s="81"/>
      <c r="K2" s="81"/>
      <c r="L2" s="81"/>
      <c r="M2" s="81"/>
      <c r="N2" s="81"/>
      <c r="O2" s="81"/>
    </row>
    <row r="3" spans="2:17" ht="20.25" customHeight="1" x14ac:dyDescent="0.25">
      <c r="B3" s="82">
        <v>2019</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5618.87224797</v>
      </c>
      <c r="D8" s="38">
        <v>1629.3943468299999</v>
      </c>
      <c r="E8" s="38">
        <v>3516.8836786400002</v>
      </c>
      <c r="F8" s="38">
        <v>1682.7761146600001</v>
      </c>
      <c r="G8" s="38">
        <v>3710.2866235699998</v>
      </c>
      <c r="H8" s="38">
        <v>1273.6310000000001</v>
      </c>
      <c r="I8" s="38">
        <v>3982.92551245</v>
      </c>
      <c r="J8" s="38">
        <v>1557.96458444</v>
      </c>
      <c r="K8" s="38">
        <v>3630.6659852900002</v>
      </c>
      <c r="L8" s="38">
        <v>1155.55080043</v>
      </c>
      <c r="M8" s="38">
        <v>885.58</v>
      </c>
      <c r="N8" s="38">
        <v>659.68200000000002</v>
      </c>
      <c r="O8" s="39">
        <f>SUM(C8:N8)</f>
        <v>29304.212894280005</v>
      </c>
      <c r="P8" s="9"/>
      <c r="Q8" s="10"/>
    </row>
    <row r="9" spans="2:17" s="14" customFormat="1" ht="20.25" customHeight="1" x14ac:dyDescent="0.25">
      <c r="B9" s="40" t="s">
        <v>15</v>
      </c>
      <c r="C9" s="41">
        <v>16.96604194</v>
      </c>
      <c r="D9" s="41">
        <v>30.721411140000001</v>
      </c>
      <c r="E9" s="41">
        <v>58.490135369999997</v>
      </c>
      <c r="F9" s="41">
        <v>34.600999999999999</v>
      </c>
      <c r="G9" s="41">
        <v>26.763515009999999</v>
      </c>
      <c r="H9" s="41">
        <v>24.096983430000002</v>
      </c>
      <c r="I9" s="41">
        <v>32.213652969999998</v>
      </c>
      <c r="J9" s="41">
        <v>26.750091560000001</v>
      </c>
      <c r="K9" s="41">
        <v>23.927315520000001</v>
      </c>
      <c r="L9" s="41">
        <v>16.94339699</v>
      </c>
      <c r="M9" s="41">
        <v>23.217860590000001</v>
      </c>
      <c r="N9" s="41">
        <v>20.112304340000001</v>
      </c>
      <c r="O9" s="42">
        <f t="shared" ref="O9:O31" si="0">SUM(C9:N9)</f>
        <v>334.80370885999992</v>
      </c>
      <c r="P9" s="12"/>
      <c r="Q9" s="13"/>
    </row>
    <row r="10" spans="2:17" s="14" customFormat="1" ht="20.25" customHeight="1" x14ac:dyDescent="0.25">
      <c r="B10" s="40" t="s">
        <v>16</v>
      </c>
      <c r="C10" s="41">
        <v>246.4</v>
      </c>
      <c r="D10" s="41">
        <v>471</v>
      </c>
      <c r="E10" s="41">
        <v>488.8</v>
      </c>
      <c r="F10" s="41">
        <v>265.5</v>
      </c>
      <c r="G10" s="41">
        <v>287.60000000000002</v>
      </c>
      <c r="H10" s="41">
        <v>190.9</v>
      </c>
      <c r="I10" s="41">
        <v>218.1</v>
      </c>
      <c r="J10" s="41">
        <v>212.2</v>
      </c>
      <c r="K10" s="41">
        <v>219</v>
      </c>
      <c r="L10" s="41">
        <v>265.89999999999998</v>
      </c>
      <c r="M10" s="41">
        <v>214.9</v>
      </c>
      <c r="N10" s="41">
        <v>241.3</v>
      </c>
      <c r="O10" s="42">
        <f t="shared" si="0"/>
        <v>3321.6000000000004</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0</v>
      </c>
      <c r="D12" s="41">
        <v>0</v>
      </c>
      <c r="E12" s="41">
        <v>0</v>
      </c>
      <c r="F12" s="41">
        <v>0</v>
      </c>
      <c r="G12" s="41">
        <v>0</v>
      </c>
      <c r="H12" s="41">
        <v>0</v>
      </c>
      <c r="I12" s="41">
        <v>0</v>
      </c>
      <c r="J12" s="41">
        <v>0</v>
      </c>
      <c r="K12" s="41">
        <v>0</v>
      </c>
      <c r="L12" s="41">
        <v>0</v>
      </c>
      <c r="M12" s="41">
        <v>0</v>
      </c>
      <c r="N12" s="41">
        <v>0</v>
      </c>
      <c r="O12" s="42">
        <f t="shared" si="0"/>
        <v>0</v>
      </c>
      <c r="P12" s="12"/>
      <c r="Q12" s="13"/>
    </row>
    <row r="13" spans="2:17" s="14" customFormat="1" ht="20.25" customHeight="1" x14ac:dyDescent="0.25">
      <c r="B13" s="40" t="s">
        <v>19</v>
      </c>
      <c r="C13" s="41">
        <v>0</v>
      </c>
      <c r="D13" s="41">
        <v>0</v>
      </c>
      <c r="E13" s="41">
        <v>0</v>
      </c>
      <c r="F13" s="41">
        <v>0</v>
      </c>
      <c r="G13" s="41">
        <v>0</v>
      </c>
      <c r="H13" s="41">
        <v>0</v>
      </c>
      <c r="I13" s="41">
        <v>0</v>
      </c>
      <c r="J13" s="41">
        <v>0</v>
      </c>
      <c r="K13" s="41">
        <v>0</v>
      </c>
      <c r="L13" s="41">
        <v>0</v>
      </c>
      <c r="M13" s="41">
        <v>0</v>
      </c>
      <c r="N13" s="41">
        <v>0</v>
      </c>
      <c r="O13" s="42">
        <f t="shared" si="0"/>
        <v>0</v>
      </c>
      <c r="P13" s="12"/>
      <c r="Q13" s="13"/>
    </row>
    <row r="14" spans="2:17" s="14" customFormat="1" ht="20.25" customHeight="1" x14ac:dyDescent="0.25">
      <c r="B14" s="40" t="s">
        <v>20</v>
      </c>
      <c r="C14" s="41">
        <v>49.985984000000002</v>
      </c>
      <c r="D14" s="41">
        <v>35.883000000000003</v>
      </c>
      <c r="E14" s="41">
        <v>679.125</v>
      </c>
      <c r="F14" s="41">
        <v>151.577</v>
      </c>
      <c r="G14" s="41">
        <v>132.04373200000001</v>
      </c>
      <c r="H14" s="41">
        <v>395.052346</v>
      </c>
      <c r="I14" s="41">
        <v>118.441</v>
      </c>
      <c r="J14" s="41">
        <v>86.734027999999995</v>
      </c>
      <c r="K14" s="41">
        <v>387.28732100000002</v>
      </c>
      <c r="L14" s="41">
        <v>102.851051</v>
      </c>
      <c r="M14" s="41">
        <v>375.99798099999998</v>
      </c>
      <c r="N14" s="41">
        <v>90.147651999999994</v>
      </c>
      <c r="O14" s="42">
        <f t="shared" si="0"/>
        <v>2605.1260950000001</v>
      </c>
      <c r="P14" s="12"/>
      <c r="Q14" s="13"/>
    </row>
    <row r="15" spans="2:17" s="14" customFormat="1" ht="20.25" customHeight="1" x14ac:dyDescent="0.25">
      <c r="B15" s="40" t="s">
        <v>21</v>
      </c>
      <c r="C15" s="41">
        <v>0</v>
      </c>
      <c r="D15" s="41">
        <v>0</v>
      </c>
      <c r="E15" s="41">
        <v>0</v>
      </c>
      <c r="F15" s="41">
        <v>0</v>
      </c>
      <c r="G15" s="41">
        <v>0</v>
      </c>
      <c r="H15" s="41">
        <v>0</v>
      </c>
      <c r="I15" s="41">
        <v>0</v>
      </c>
      <c r="J15" s="41">
        <v>0</v>
      </c>
      <c r="K15" s="41">
        <v>0</v>
      </c>
      <c r="L15" s="41">
        <v>0</v>
      </c>
      <c r="M15" s="41">
        <v>0</v>
      </c>
      <c r="N15" s="41">
        <v>0</v>
      </c>
      <c r="O15" s="42">
        <f t="shared" si="0"/>
        <v>0</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13.327746900000001</v>
      </c>
      <c r="D18" s="41">
        <v>17.56612822</v>
      </c>
      <c r="E18" s="41">
        <v>64.279485530000002</v>
      </c>
      <c r="F18" s="41">
        <v>19.8495755</v>
      </c>
      <c r="G18" s="41">
        <v>17.260618920000002</v>
      </c>
      <c r="H18" s="41">
        <v>13.75034767</v>
      </c>
      <c r="I18" s="41">
        <v>18.124508559999999</v>
      </c>
      <c r="J18" s="41">
        <v>22.223330109999999</v>
      </c>
      <c r="K18" s="41">
        <v>35.274009450000001</v>
      </c>
      <c r="L18" s="41">
        <v>22.974459339999999</v>
      </c>
      <c r="M18" s="41">
        <v>18.536387079999997</v>
      </c>
      <c r="N18" s="41">
        <v>22.279086379999999</v>
      </c>
      <c r="O18" s="42">
        <f t="shared" si="0"/>
        <v>285.44568366000004</v>
      </c>
      <c r="P18" s="12"/>
      <c r="Q18" s="13"/>
    </row>
    <row r="19" spans="2:17" s="14" customFormat="1" ht="20.25" customHeight="1" x14ac:dyDescent="0.25">
      <c r="B19" s="40" t="s">
        <v>25</v>
      </c>
      <c r="C19" s="41">
        <v>82.291944000000001</v>
      </c>
      <c r="D19" s="41">
        <v>813.82697099999996</v>
      </c>
      <c r="E19" s="41">
        <v>179.91900000000001</v>
      </c>
      <c r="F19" s="41">
        <v>308.84102000000001</v>
      </c>
      <c r="G19" s="41">
        <v>145.65199999999999</v>
      </c>
      <c r="H19" s="41">
        <v>333.22940499999999</v>
      </c>
      <c r="I19" s="41">
        <v>169.19800000000001</v>
      </c>
      <c r="J19" s="41">
        <v>326.51286299999998</v>
      </c>
      <c r="K19" s="41">
        <v>138.36202</v>
      </c>
      <c r="L19" s="41">
        <v>127.77979999999999</v>
      </c>
      <c r="M19" s="41">
        <v>116.605131</v>
      </c>
      <c r="N19" s="41">
        <v>193.592151</v>
      </c>
      <c r="O19" s="42">
        <f t="shared" si="0"/>
        <v>2935.810305</v>
      </c>
      <c r="P19" s="12"/>
      <c r="Q19" s="13"/>
    </row>
    <row r="20" spans="2:17" s="14" customFormat="1" ht="20.25" customHeight="1" x14ac:dyDescent="0.25">
      <c r="B20" s="40" t="s">
        <v>26</v>
      </c>
      <c r="C20" s="41">
        <v>15.27762321</v>
      </c>
      <c r="D20" s="41">
        <v>29.321193449999999</v>
      </c>
      <c r="E20" s="41">
        <v>22.023216439999999</v>
      </c>
      <c r="F20" s="41">
        <v>15.557896850000001</v>
      </c>
      <c r="G20" s="41">
        <v>13.305912360000001</v>
      </c>
      <c r="H20" s="41">
        <v>12.794515000000001</v>
      </c>
      <c r="I20" s="41">
        <v>15.945767</v>
      </c>
      <c r="J20" s="41">
        <v>12.16976927</v>
      </c>
      <c r="K20" s="41">
        <v>9.3540568900000007</v>
      </c>
      <c r="L20" s="41">
        <v>7.6373999999999995</v>
      </c>
      <c r="M20" s="41">
        <v>7.3028000000000004</v>
      </c>
      <c r="N20" s="41">
        <v>6.3593058600000001</v>
      </c>
      <c r="O20" s="42">
        <f t="shared" si="0"/>
        <v>167.04945633</v>
      </c>
      <c r="P20" s="15"/>
      <c r="Q20" s="13"/>
    </row>
    <row r="21" spans="2:17" s="14" customFormat="1" ht="20.25" customHeight="1" x14ac:dyDescent="0.25">
      <c r="B21" s="40" t="s">
        <v>27</v>
      </c>
      <c r="C21" s="41">
        <v>0</v>
      </c>
      <c r="D21" s="41">
        <v>0</v>
      </c>
      <c r="E21" s="41">
        <v>0</v>
      </c>
      <c r="F21" s="41">
        <v>0</v>
      </c>
      <c r="G21" s="41">
        <v>0</v>
      </c>
      <c r="H21" s="41">
        <v>0</v>
      </c>
      <c r="I21" s="41">
        <v>0</v>
      </c>
      <c r="J21" s="41">
        <v>0</v>
      </c>
      <c r="K21" s="41">
        <v>0</v>
      </c>
      <c r="L21" s="41">
        <v>0</v>
      </c>
      <c r="M21" s="41">
        <v>0</v>
      </c>
      <c r="N21" s="41">
        <v>0</v>
      </c>
      <c r="O21" s="42">
        <f t="shared" si="0"/>
        <v>0</v>
      </c>
      <c r="P21" s="15"/>
      <c r="Q21" s="13"/>
    </row>
    <row r="22" spans="2:17" s="14" customFormat="1" ht="20.25" customHeight="1" x14ac:dyDescent="0.25">
      <c r="B22" s="40" t="s">
        <v>28</v>
      </c>
      <c r="C22" s="41">
        <v>151.09081087999999</v>
      </c>
      <c r="D22" s="41">
        <v>408.82525184000002</v>
      </c>
      <c r="E22" s="41">
        <v>117.03825211</v>
      </c>
      <c r="F22" s="41">
        <v>123.50322015</v>
      </c>
      <c r="G22" s="41">
        <v>69.52407436</v>
      </c>
      <c r="H22" s="41">
        <v>122.28755818</v>
      </c>
      <c r="I22" s="41">
        <v>90.524736060000009</v>
      </c>
      <c r="J22" s="41">
        <v>140.84020164</v>
      </c>
      <c r="K22" s="41">
        <v>86.311748699999995</v>
      </c>
      <c r="L22" s="41">
        <v>138.04620201</v>
      </c>
      <c r="M22" s="41">
        <v>74.815314000000001</v>
      </c>
      <c r="N22" s="41">
        <v>148.07477962999999</v>
      </c>
      <c r="O22" s="42">
        <f t="shared" si="0"/>
        <v>1670.8821495599998</v>
      </c>
      <c r="P22" s="15"/>
      <c r="Q22" s="13"/>
    </row>
    <row r="23" spans="2:17" s="14" customFormat="1" ht="20.25" customHeight="1" x14ac:dyDescent="0.25">
      <c r="B23" s="40" t="s">
        <v>29</v>
      </c>
      <c r="C23" s="41">
        <v>0</v>
      </c>
      <c r="D23" s="41">
        <v>0</v>
      </c>
      <c r="E23" s="41">
        <v>0</v>
      </c>
      <c r="F23" s="41">
        <v>0</v>
      </c>
      <c r="G23" s="41">
        <v>0</v>
      </c>
      <c r="H23" s="41">
        <v>0</v>
      </c>
      <c r="I23" s="41">
        <v>0</v>
      </c>
      <c r="J23" s="41">
        <v>0</v>
      </c>
      <c r="K23" s="41">
        <v>0</v>
      </c>
      <c r="L23" s="41">
        <v>0</v>
      </c>
      <c r="M23" s="41">
        <v>0</v>
      </c>
      <c r="N23" s="41">
        <v>0</v>
      </c>
      <c r="O23" s="42">
        <f t="shared" si="0"/>
        <v>0</v>
      </c>
      <c r="P23" s="15"/>
      <c r="Q23" s="13"/>
    </row>
    <row r="24" spans="2:17" s="14" customFormat="1" ht="20.25" customHeight="1" x14ac:dyDescent="0.25">
      <c r="B24" s="40" t="s">
        <v>30</v>
      </c>
      <c r="C24" s="41">
        <v>27.802813530000002</v>
      </c>
      <c r="D24" s="41">
        <v>21.285176</v>
      </c>
      <c r="E24" s="41">
        <v>111.375</v>
      </c>
      <c r="F24" s="41">
        <v>149.107</v>
      </c>
      <c r="G24" s="41">
        <v>48.780022000000002</v>
      </c>
      <c r="H24" s="41">
        <v>62.855398999999998</v>
      </c>
      <c r="I24" s="41">
        <v>64.753</v>
      </c>
      <c r="J24" s="41">
        <v>74.045623000000006</v>
      </c>
      <c r="K24" s="41">
        <v>58.526665999999999</v>
      </c>
      <c r="L24" s="41">
        <v>60.627104000000003</v>
      </c>
      <c r="M24" s="41">
        <v>59.129348999999998</v>
      </c>
      <c r="N24" s="41">
        <v>63.798949999999998</v>
      </c>
      <c r="O24" s="42">
        <f t="shared" si="0"/>
        <v>802.08610253000006</v>
      </c>
      <c r="P24" s="15"/>
      <c r="Q24" s="13"/>
    </row>
    <row r="25" spans="2:17" s="14" customFormat="1" ht="20.25" customHeight="1" x14ac:dyDescent="0.25">
      <c r="B25" s="40" t="s">
        <v>31</v>
      </c>
      <c r="C25" s="41">
        <v>35.695567750000002</v>
      </c>
      <c r="D25" s="41">
        <v>28.06504687</v>
      </c>
      <c r="E25" s="41">
        <v>55.817252850000003</v>
      </c>
      <c r="F25" s="41">
        <v>119.36832665</v>
      </c>
      <c r="G25" s="41">
        <v>39.968572829999999</v>
      </c>
      <c r="H25" s="41">
        <v>72.443688399999999</v>
      </c>
      <c r="I25" s="41">
        <v>48.874000000000002</v>
      </c>
      <c r="J25" s="41">
        <v>74.716409940000005</v>
      </c>
      <c r="K25" s="41">
        <v>42.6311271</v>
      </c>
      <c r="L25" s="41">
        <v>78.762839659999997</v>
      </c>
      <c r="M25" s="41">
        <v>37.529187409999999</v>
      </c>
      <c r="N25" s="41">
        <v>84.006356769999996</v>
      </c>
      <c r="O25" s="42">
        <f t="shared" si="0"/>
        <v>717.87837622999996</v>
      </c>
      <c r="P25" s="15"/>
      <c r="Q25" s="13"/>
    </row>
    <row r="26" spans="2:17" s="14" customFormat="1" ht="20.25" customHeight="1" x14ac:dyDescent="0.25">
      <c r="B26" s="40" t="s">
        <v>32</v>
      </c>
      <c r="C26" s="41">
        <v>0</v>
      </c>
      <c r="D26" s="41">
        <v>0</v>
      </c>
      <c r="E26" s="41">
        <v>0</v>
      </c>
      <c r="F26" s="41">
        <v>0</v>
      </c>
      <c r="G26" s="41">
        <v>0</v>
      </c>
      <c r="H26" s="41">
        <v>0</v>
      </c>
      <c r="I26" s="41">
        <v>0</v>
      </c>
      <c r="J26" s="41">
        <v>0</v>
      </c>
      <c r="K26" s="41">
        <v>0</v>
      </c>
      <c r="L26" s="41">
        <v>0</v>
      </c>
      <c r="M26" s="41">
        <v>0</v>
      </c>
      <c r="N26" s="41">
        <v>0</v>
      </c>
      <c r="O26" s="42">
        <f t="shared" si="0"/>
        <v>0</v>
      </c>
      <c r="P26" s="15"/>
      <c r="Q26" s="13"/>
    </row>
    <row r="27" spans="2:17" s="14" customFormat="1" ht="20.25" customHeight="1" x14ac:dyDescent="0.25">
      <c r="B27" s="40" t="s">
        <v>33</v>
      </c>
      <c r="C27" s="41">
        <v>4.2212459999999998</v>
      </c>
      <c r="D27" s="41">
        <v>64.879716999999999</v>
      </c>
      <c r="E27" s="41">
        <v>20.982228000000003</v>
      </c>
      <c r="F27" s="41">
        <v>51.99</v>
      </c>
      <c r="G27" s="41">
        <v>21.310851999999983</v>
      </c>
      <c r="H27" s="41">
        <v>50.273769000000001</v>
      </c>
      <c r="I27" s="41">
        <v>21.220104000000021</v>
      </c>
      <c r="J27" s="41">
        <v>19.345423999999998</v>
      </c>
      <c r="K27" s="41">
        <v>55.444107000000017</v>
      </c>
      <c r="L27" s="41">
        <v>20.11</v>
      </c>
      <c r="M27" s="41">
        <v>47.98</v>
      </c>
      <c r="N27" s="41">
        <v>31.81</v>
      </c>
      <c r="O27" s="42">
        <f t="shared" si="0"/>
        <v>409.56744700000007</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119.689888</v>
      </c>
      <c r="D29" s="41">
        <v>73.572000000000003</v>
      </c>
      <c r="E29" s="41">
        <v>69.939711000000003</v>
      </c>
      <c r="F29" s="41">
        <v>87.603999999999999</v>
      </c>
      <c r="G29" s="41">
        <v>102.621</v>
      </c>
      <c r="H29" s="41">
        <v>99.003535999999997</v>
      </c>
      <c r="I29" s="41">
        <v>116.479974</v>
      </c>
      <c r="J29" s="41">
        <v>103.038</v>
      </c>
      <c r="K29" s="41">
        <v>94.694519</v>
      </c>
      <c r="L29" s="41">
        <v>97.973877999999999</v>
      </c>
      <c r="M29" s="41">
        <v>100.313671</v>
      </c>
      <c r="N29" s="41">
        <v>293.09655900000001</v>
      </c>
      <c r="O29" s="42">
        <f t="shared" si="0"/>
        <v>1358.026736</v>
      </c>
      <c r="P29" s="12"/>
      <c r="Q29" s="13"/>
    </row>
    <row r="30" spans="2:17" s="14" customFormat="1" ht="20.25" customHeight="1" x14ac:dyDescent="0.25">
      <c r="B30" s="40" t="s">
        <v>36</v>
      </c>
      <c r="C30" s="41">
        <v>0</v>
      </c>
      <c r="D30" s="41">
        <v>0</v>
      </c>
      <c r="E30" s="41">
        <v>0</v>
      </c>
      <c r="F30" s="41">
        <v>0</v>
      </c>
      <c r="G30" s="41">
        <v>0</v>
      </c>
      <c r="H30" s="41">
        <v>0</v>
      </c>
      <c r="I30" s="41">
        <v>0</v>
      </c>
      <c r="J30" s="41">
        <v>0</v>
      </c>
      <c r="K30" s="41">
        <v>0</v>
      </c>
      <c r="L30" s="41">
        <v>0</v>
      </c>
      <c r="M30" s="41">
        <v>0</v>
      </c>
      <c r="N30" s="41">
        <v>0</v>
      </c>
      <c r="O30" s="42">
        <f t="shared" si="0"/>
        <v>0</v>
      </c>
      <c r="P30" s="12"/>
      <c r="Q30" s="13"/>
    </row>
    <row r="31" spans="2:17" s="14" customFormat="1" ht="20.25" customHeight="1" x14ac:dyDescent="0.25">
      <c r="B31" s="45" t="s">
        <v>37</v>
      </c>
      <c r="C31" s="46">
        <v>955.13693388000013</v>
      </c>
      <c r="D31" s="46">
        <v>1751.0520839600001</v>
      </c>
      <c r="E31" s="46">
        <v>373.98290995000002</v>
      </c>
      <c r="F31" s="46">
        <v>1393.5608419800003</v>
      </c>
      <c r="G31" s="46">
        <v>390.02557374000003</v>
      </c>
      <c r="H31" s="46">
        <v>1305.4028794899998</v>
      </c>
      <c r="I31" s="46">
        <v>510.38316025000006</v>
      </c>
      <c r="J31" s="46">
        <v>1431.2952904799999</v>
      </c>
      <c r="K31" s="46">
        <v>411.71091275999993</v>
      </c>
      <c r="L31" s="46">
        <v>1544.12893074</v>
      </c>
      <c r="M31" s="46">
        <v>393.35524831999999</v>
      </c>
      <c r="N31" s="46">
        <v>1568.3082044600001</v>
      </c>
      <c r="O31" s="47">
        <f t="shared" si="0"/>
        <v>12028.34297001</v>
      </c>
      <c r="P31" s="12"/>
      <c r="Q31" s="13"/>
    </row>
    <row r="32" spans="2:17" ht="22.5" customHeight="1" x14ac:dyDescent="0.25">
      <c r="B32" s="43" t="s">
        <v>13</v>
      </c>
      <c r="C32" s="44">
        <f>SUM(C8:C31)</f>
        <v>7336.7588480599998</v>
      </c>
      <c r="D32" s="44">
        <f t="shared" ref="D32:O32" si="1">SUM(D8:D31)</f>
        <v>5375.3923263099996</v>
      </c>
      <c r="E32" s="44">
        <f t="shared" si="1"/>
        <v>5758.6558698900008</v>
      </c>
      <c r="F32" s="44">
        <f t="shared" si="1"/>
        <v>4403.8359957900002</v>
      </c>
      <c r="G32" s="44">
        <f t="shared" si="1"/>
        <v>5005.1424967899984</v>
      </c>
      <c r="H32" s="44">
        <f t="shared" si="1"/>
        <v>3955.7214271700004</v>
      </c>
      <c r="I32" s="44">
        <f t="shared" si="1"/>
        <v>5407.1834152900001</v>
      </c>
      <c r="J32" s="44">
        <f t="shared" si="1"/>
        <v>4087.8356154400003</v>
      </c>
      <c r="K32" s="44">
        <f t="shared" si="1"/>
        <v>5193.1897887099994</v>
      </c>
      <c r="L32" s="44">
        <f t="shared" si="1"/>
        <v>3639.2858621700007</v>
      </c>
      <c r="M32" s="44">
        <f t="shared" si="1"/>
        <v>2355.2629294000003</v>
      </c>
      <c r="N32" s="44">
        <f t="shared" si="1"/>
        <v>3422.5673494399998</v>
      </c>
      <c r="O32" s="44">
        <f t="shared" si="1"/>
        <v>55940.831924460013</v>
      </c>
      <c r="P32" s="12"/>
    </row>
    <row r="33" spans="2:14" ht="16.5" customHeight="1" x14ac:dyDescent="0.2">
      <c r="B33" s="16"/>
      <c r="C33" s="16"/>
      <c r="D33" s="16"/>
      <c r="E33" s="16"/>
      <c r="F33" s="17"/>
      <c r="G33" s="17"/>
      <c r="H33" s="17"/>
      <c r="I33" s="17"/>
      <c r="J33" s="18"/>
      <c r="K33" s="18"/>
      <c r="L33" s="18"/>
      <c r="M33" s="18"/>
      <c r="N33" s="18"/>
    </row>
    <row r="34" spans="2:14" ht="14.25" customHeight="1" x14ac:dyDescent="0.2">
      <c r="C34" s="80"/>
      <c r="D34" s="80"/>
      <c r="E34" s="80"/>
      <c r="F34" s="80"/>
      <c r="G34" s="80"/>
      <c r="H34" s="80"/>
      <c r="I34" s="80"/>
      <c r="J34" s="80"/>
      <c r="K34" s="80"/>
      <c r="L34" s="80"/>
      <c r="M34" s="80"/>
      <c r="N34" s="80"/>
    </row>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Q48"/>
  <sheetViews>
    <sheetView showGridLines="0" topLeftCell="A16" zoomScale="80" workbookViewId="0">
      <selection activeCell="O20" sqref="O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41</v>
      </c>
      <c r="C2" s="81"/>
      <c r="D2" s="81"/>
      <c r="E2" s="81"/>
      <c r="F2" s="81"/>
      <c r="G2" s="81"/>
      <c r="H2" s="81"/>
      <c r="I2" s="81"/>
      <c r="J2" s="81"/>
      <c r="K2" s="81"/>
      <c r="L2" s="81"/>
      <c r="M2" s="81"/>
      <c r="N2" s="81"/>
      <c r="O2" s="81"/>
    </row>
    <row r="3" spans="2:17" ht="20.25" customHeight="1" x14ac:dyDescent="0.25">
      <c r="B3" s="82">
        <v>2019</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1086.6911589600029</v>
      </c>
      <c r="D8" s="38">
        <v>1117.7619399300011</v>
      </c>
      <c r="E8" s="38">
        <v>1106.84661091</v>
      </c>
      <c r="F8" s="38">
        <v>1251.9935819899999</v>
      </c>
      <c r="G8" s="38">
        <v>1280.0972937100003</v>
      </c>
      <c r="H8" s="38">
        <v>1214.951</v>
      </c>
      <c r="I8" s="38">
        <v>1276.3828575999999</v>
      </c>
      <c r="J8" s="38">
        <v>1157.33582776</v>
      </c>
      <c r="K8" s="38">
        <v>1137.6415137900001</v>
      </c>
      <c r="L8" s="38">
        <v>1238.5412394</v>
      </c>
      <c r="M8" s="38">
        <v>1209.3879999999999</v>
      </c>
      <c r="N8" s="38">
        <v>1266.72</v>
      </c>
      <c r="O8" s="39">
        <f>SUM(C8:N8)</f>
        <v>14344.351024050005</v>
      </c>
      <c r="P8" s="9"/>
      <c r="Q8" s="10"/>
    </row>
    <row r="9" spans="2:17" s="14" customFormat="1" ht="20.25" customHeight="1" x14ac:dyDescent="0.25">
      <c r="B9" s="40" t="s">
        <v>15</v>
      </c>
      <c r="C9" s="41">
        <v>0</v>
      </c>
      <c r="D9" s="41">
        <v>0</v>
      </c>
      <c r="E9" s="41">
        <v>0</v>
      </c>
      <c r="F9" s="41">
        <v>0</v>
      </c>
      <c r="G9" s="41">
        <v>0</v>
      </c>
      <c r="H9" s="41">
        <v>0</v>
      </c>
      <c r="I9" s="41">
        <v>0</v>
      </c>
      <c r="J9" s="41">
        <v>0</v>
      </c>
      <c r="K9" s="41">
        <v>0</v>
      </c>
      <c r="L9" s="41">
        <v>0</v>
      </c>
      <c r="M9" s="41">
        <v>0</v>
      </c>
      <c r="N9" s="41">
        <v>0</v>
      </c>
      <c r="O9" s="42">
        <f t="shared" ref="O9:O31" si="0">SUM(C9:N9)</f>
        <v>0</v>
      </c>
      <c r="P9" s="12"/>
      <c r="Q9" s="13"/>
    </row>
    <row r="10" spans="2:17" s="14" customFormat="1" ht="20.25" customHeight="1" x14ac:dyDescent="0.25">
      <c r="B10" s="40" t="s">
        <v>16</v>
      </c>
      <c r="C10" s="41">
        <v>0</v>
      </c>
      <c r="D10" s="41">
        <v>0</v>
      </c>
      <c r="E10" s="41">
        <v>0</v>
      </c>
      <c r="F10" s="41">
        <v>0</v>
      </c>
      <c r="G10" s="41">
        <v>0</v>
      </c>
      <c r="H10" s="41">
        <v>0</v>
      </c>
      <c r="I10" s="41">
        <v>0</v>
      </c>
      <c r="J10" s="41">
        <v>0</v>
      </c>
      <c r="K10" s="41">
        <v>0</v>
      </c>
      <c r="L10" s="41">
        <v>0</v>
      </c>
      <c r="M10" s="41">
        <v>0</v>
      </c>
      <c r="N10" s="41">
        <v>0</v>
      </c>
      <c r="O10" s="42">
        <f t="shared" si="0"/>
        <v>0</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139.86430079000002</v>
      </c>
      <c r="D12" s="41">
        <v>113.4353151</v>
      </c>
      <c r="E12" s="41">
        <v>114.48893742999999</v>
      </c>
      <c r="F12" s="41">
        <v>116.22078629999999</v>
      </c>
      <c r="G12" s="41">
        <v>123.0963835</v>
      </c>
      <c r="H12" s="41">
        <v>125.44392067</v>
      </c>
      <c r="I12" s="41">
        <v>151.55341318000001</v>
      </c>
      <c r="J12" s="41">
        <v>143.79491111999999</v>
      </c>
      <c r="K12" s="41">
        <v>149.91102173000002</v>
      </c>
      <c r="L12" s="41">
        <v>156.52102578</v>
      </c>
      <c r="M12" s="41">
        <v>171.68013263999998</v>
      </c>
      <c r="N12" s="41">
        <v>162.55752602999999</v>
      </c>
      <c r="O12" s="42">
        <f t="shared" si="0"/>
        <v>1668.56767427</v>
      </c>
      <c r="P12" s="12"/>
      <c r="Q12" s="13"/>
    </row>
    <row r="13" spans="2:17" s="14" customFormat="1" ht="20.25" customHeight="1" x14ac:dyDescent="0.25">
      <c r="B13" s="40" t="s">
        <v>19</v>
      </c>
      <c r="C13" s="41">
        <v>46.281505900000006</v>
      </c>
      <c r="D13" s="41">
        <v>41.485772799999999</v>
      </c>
      <c r="E13" s="41">
        <v>21.22318186</v>
      </c>
      <c r="F13" s="41">
        <v>20.1710286</v>
      </c>
      <c r="G13" s="41">
        <v>26.333977790000002</v>
      </c>
      <c r="H13" s="41">
        <v>19.685140540000003</v>
      </c>
      <c r="I13" s="41">
        <v>19.175764000000001</v>
      </c>
      <c r="J13" s="41">
        <v>16.63445617</v>
      </c>
      <c r="K13" s="41">
        <v>18.520054460000001</v>
      </c>
      <c r="L13" s="41">
        <v>19.024038019999999</v>
      </c>
      <c r="M13" s="41">
        <v>19.081074130000001</v>
      </c>
      <c r="N13" s="41">
        <v>50.955532149999996</v>
      </c>
      <c r="O13" s="42">
        <f t="shared" si="0"/>
        <v>318.57152642000005</v>
      </c>
      <c r="P13" s="12"/>
      <c r="Q13" s="13"/>
    </row>
    <row r="14" spans="2:17" s="14" customFormat="1" ht="20.25" customHeight="1" x14ac:dyDescent="0.25">
      <c r="B14" s="40" t="s">
        <v>20</v>
      </c>
      <c r="C14" s="41">
        <v>115.24757099999999</v>
      </c>
      <c r="D14" s="41">
        <v>85.490501999999992</v>
      </c>
      <c r="E14" s="41">
        <v>89.992999999999995</v>
      </c>
      <c r="F14" s="41">
        <v>99.960999999999999</v>
      </c>
      <c r="G14" s="41">
        <v>104.546243</v>
      </c>
      <c r="H14" s="41">
        <v>103.63516299999999</v>
      </c>
      <c r="I14" s="41">
        <v>130.947</v>
      </c>
      <c r="J14" s="41">
        <v>101.17091400000001</v>
      </c>
      <c r="K14" s="41">
        <v>102.19684099999999</v>
      </c>
      <c r="L14" s="41">
        <v>102.92380199999999</v>
      </c>
      <c r="M14" s="41">
        <v>107.41339700000002</v>
      </c>
      <c r="N14" s="41">
        <v>103.229564</v>
      </c>
      <c r="O14" s="42">
        <f t="shared" si="0"/>
        <v>1246.754997</v>
      </c>
      <c r="P14" s="12"/>
      <c r="Q14" s="13"/>
    </row>
    <row r="15" spans="2:17" s="14" customFormat="1" ht="20.25" customHeight="1" x14ac:dyDescent="0.25">
      <c r="B15" s="40" t="s">
        <v>21</v>
      </c>
      <c r="C15" s="41">
        <v>6.3360000000000003</v>
      </c>
      <c r="D15" s="41">
        <v>6.2175000000000002</v>
      </c>
      <c r="E15" s="41">
        <v>6.1660000000000004</v>
      </c>
      <c r="F15" s="41">
        <v>6.5619475400000002</v>
      </c>
      <c r="G15" s="41">
        <v>7.1314496400000005</v>
      </c>
      <c r="H15" s="41">
        <v>5.7113938599999994</v>
      </c>
      <c r="I15" s="41">
        <v>6.49552</v>
      </c>
      <c r="J15" s="41">
        <v>6.5690365799999997</v>
      </c>
      <c r="K15" s="41">
        <v>8.7332578999999999</v>
      </c>
      <c r="L15" s="41">
        <v>7.1958232200000003</v>
      </c>
      <c r="M15" s="41">
        <v>6.8473675999999992</v>
      </c>
      <c r="N15" s="41">
        <v>8.1022019800000002</v>
      </c>
      <c r="O15" s="42">
        <f t="shared" si="0"/>
        <v>82.067498319999999</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0</v>
      </c>
      <c r="D18" s="41">
        <v>0</v>
      </c>
      <c r="E18" s="41">
        <v>0</v>
      </c>
      <c r="F18" s="41">
        <v>0</v>
      </c>
      <c r="G18" s="41">
        <v>0</v>
      </c>
      <c r="H18" s="41">
        <v>0</v>
      </c>
      <c r="I18" s="41">
        <v>0</v>
      </c>
      <c r="J18" s="41">
        <v>0</v>
      </c>
      <c r="K18" s="41">
        <v>0</v>
      </c>
      <c r="L18" s="41">
        <v>0</v>
      </c>
      <c r="M18" s="41">
        <v>0</v>
      </c>
      <c r="N18" s="41">
        <v>0</v>
      </c>
      <c r="O18" s="42">
        <f t="shared" si="0"/>
        <v>0</v>
      </c>
      <c r="P18" s="12"/>
      <c r="Q18" s="13"/>
    </row>
    <row r="19" spans="2:17" s="14" customFormat="1" ht="20.25" customHeight="1" x14ac:dyDescent="0.25">
      <c r="B19" s="40" t="s">
        <v>25</v>
      </c>
      <c r="C19" s="41">
        <v>0</v>
      </c>
      <c r="D19" s="41">
        <v>0</v>
      </c>
      <c r="E19" s="41">
        <v>0</v>
      </c>
      <c r="F19" s="41">
        <v>0</v>
      </c>
      <c r="G19" s="41">
        <v>0</v>
      </c>
      <c r="H19" s="41">
        <v>0</v>
      </c>
      <c r="I19" s="41">
        <v>0</v>
      </c>
      <c r="J19" s="41">
        <v>0</v>
      </c>
      <c r="K19" s="41">
        <v>0</v>
      </c>
      <c r="L19" s="41">
        <v>0</v>
      </c>
      <c r="M19" s="41">
        <v>0</v>
      </c>
      <c r="N19" s="41">
        <v>0</v>
      </c>
      <c r="O19" s="42">
        <f t="shared" si="0"/>
        <v>0</v>
      </c>
      <c r="P19" s="12"/>
      <c r="Q19" s="13"/>
    </row>
    <row r="20" spans="2:17" s="14" customFormat="1" ht="20.25" customHeight="1" x14ac:dyDescent="0.25">
      <c r="B20" s="40" t="s">
        <v>26</v>
      </c>
      <c r="C20" s="41">
        <v>3.3396050000000002</v>
      </c>
      <c r="D20" s="41">
        <v>3.5046520000000001</v>
      </c>
      <c r="E20" s="41">
        <v>3.2590949999999999</v>
      </c>
      <c r="F20" s="41">
        <v>3.8420999999999998</v>
      </c>
      <c r="G20" s="41">
        <v>4.0994650000000004</v>
      </c>
      <c r="H20" s="41">
        <v>3.533563</v>
      </c>
      <c r="I20" s="41">
        <v>3.9831080000000001</v>
      </c>
      <c r="J20" s="41">
        <v>4.4393440000000002</v>
      </c>
      <c r="K20" s="41">
        <v>5.3266169999999997</v>
      </c>
      <c r="L20" s="41">
        <v>5.5696770000000004</v>
      </c>
      <c r="M20" s="41">
        <v>5.667783</v>
      </c>
      <c r="N20" s="41">
        <v>5.531485</v>
      </c>
      <c r="O20" s="42">
        <f t="shared" si="0"/>
        <v>52.096494000000007</v>
      </c>
      <c r="P20" s="15"/>
      <c r="Q20" s="13"/>
    </row>
    <row r="21" spans="2:17" s="14" customFormat="1" ht="20.25" customHeight="1" x14ac:dyDescent="0.25">
      <c r="B21" s="40" t="s">
        <v>27</v>
      </c>
      <c r="C21" s="41">
        <v>4.7871332799999999</v>
      </c>
      <c r="D21" s="41">
        <v>5.4723077900000003</v>
      </c>
      <c r="E21" s="41">
        <v>4.133</v>
      </c>
      <c r="F21" s="41">
        <v>2.7891474600000001</v>
      </c>
      <c r="G21" s="41">
        <v>4.1624424099999997</v>
      </c>
      <c r="H21" s="41">
        <v>3.44629561</v>
      </c>
      <c r="I21" s="41">
        <v>5.0949999999999998</v>
      </c>
      <c r="J21" s="41">
        <v>12.452017769999999</v>
      </c>
      <c r="K21" s="41">
        <v>5.8919552599999996</v>
      </c>
      <c r="L21" s="41">
        <v>3.9846048000000001</v>
      </c>
      <c r="M21" s="41">
        <v>4.8346E-2</v>
      </c>
      <c r="N21" s="41">
        <v>3.15556459</v>
      </c>
      <c r="O21" s="42">
        <f t="shared" si="0"/>
        <v>55.417814970000002</v>
      </c>
      <c r="P21" s="15"/>
      <c r="Q21" s="13"/>
    </row>
    <row r="22" spans="2:17" s="14" customFormat="1" ht="20.25" customHeight="1" x14ac:dyDescent="0.25">
      <c r="B22" s="40" t="s">
        <v>28</v>
      </c>
      <c r="C22" s="41">
        <v>19.343885620000002</v>
      </c>
      <c r="D22" s="41">
        <v>20.313353320000001</v>
      </c>
      <c r="E22" s="41">
        <v>21.981116699999998</v>
      </c>
      <c r="F22" s="41">
        <v>22.989688709999999</v>
      </c>
      <c r="G22" s="41">
        <v>23.908918489999998</v>
      </c>
      <c r="H22" s="41">
        <v>24.416453449999999</v>
      </c>
      <c r="I22" s="41">
        <v>25.540609719999999</v>
      </c>
      <c r="J22" s="41">
        <v>25.01540237</v>
      </c>
      <c r="K22" s="41">
        <v>25.727045329999999</v>
      </c>
      <c r="L22" s="41">
        <v>31.869596170000001</v>
      </c>
      <c r="M22" s="41">
        <v>28.144007590000001</v>
      </c>
      <c r="N22" s="41">
        <v>35.890700559999999</v>
      </c>
      <c r="O22" s="42">
        <f t="shared" si="0"/>
        <v>305.14077802999998</v>
      </c>
      <c r="P22" s="15"/>
      <c r="Q22" s="13"/>
    </row>
    <row r="23" spans="2:17" s="14" customFormat="1" ht="20.25" customHeight="1" x14ac:dyDescent="0.25">
      <c r="B23" s="40" t="s">
        <v>29</v>
      </c>
      <c r="C23" s="41">
        <v>55.690762740000004</v>
      </c>
      <c r="D23" s="41">
        <v>40.466355020000002</v>
      </c>
      <c r="E23" s="41">
        <v>42.769305860000003</v>
      </c>
      <c r="F23" s="41">
        <v>46.247085999999996</v>
      </c>
      <c r="G23" s="41">
        <v>49.127879000000007</v>
      </c>
      <c r="H23" s="41">
        <v>53.564244549999998</v>
      </c>
      <c r="I23" s="41">
        <v>66.438293999999999</v>
      </c>
      <c r="J23" s="41">
        <v>58.674191729999997</v>
      </c>
      <c r="K23" s="41">
        <v>48.886515539999998</v>
      </c>
      <c r="L23" s="41">
        <v>54.166383439999997</v>
      </c>
      <c r="M23" s="41">
        <v>54.727457300000005</v>
      </c>
      <c r="N23" s="41">
        <v>54.353860139999995</v>
      </c>
      <c r="O23" s="42">
        <f t="shared" si="0"/>
        <v>625.11233532000006</v>
      </c>
      <c r="P23" s="15"/>
      <c r="Q23" s="13"/>
    </row>
    <row r="24" spans="2:17" s="14" customFormat="1" ht="20.25" customHeight="1" x14ac:dyDescent="0.25">
      <c r="B24" s="40" t="s">
        <v>30</v>
      </c>
      <c r="C24" s="41">
        <v>85.415917750000006</v>
      </c>
      <c r="D24" s="41">
        <v>80.928358000000003</v>
      </c>
      <c r="E24" s="41">
        <v>93.383920000000003</v>
      </c>
      <c r="F24" s="41">
        <v>102.26920200000001</v>
      </c>
      <c r="G24" s="41">
        <v>90.481573299999994</v>
      </c>
      <c r="H24" s="41">
        <v>99.258752000000001</v>
      </c>
      <c r="I24" s="41">
        <v>92.032328000000007</v>
      </c>
      <c r="J24" s="41">
        <v>103.96623699999999</v>
      </c>
      <c r="K24" s="41">
        <v>108.018755</v>
      </c>
      <c r="L24" s="41">
        <v>103.604399</v>
      </c>
      <c r="M24" s="41">
        <v>117.21170499999999</v>
      </c>
      <c r="N24" s="41">
        <v>104.22116199999999</v>
      </c>
      <c r="O24" s="42">
        <f t="shared" si="0"/>
        <v>1180.7923090500001</v>
      </c>
      <c r="P24" s="15"/>
      <c r="Q24" s="13"/>
    </row>
    <row r="25" spans="2:17" s="14" customFormat="1" ht="20.25" customHeight="1" x14ac:dyDescent="0.25">
      <c r="B25" s="40" t="s">
        <v>31</v>
      </c>
      <c r="C25" s="41">
        <v>2.9500208300000001</v>
      </c>
      <c r="D25" s="41">
        <v>2.86547983</v>
      </c>
      <c r="E25" s="41">
        <v>2.4768868200000003</v>
      </c>
      <c r="F25" s="41">
        <v>2.31608861</v>
      </c>
      <c r="G25" s="41">
        <v>2.1333784800000002</v>
      </c>
      <c r="H25" s="41">
        <v>1.90530515</v>
      </c>
      <c r="I25" s="41">
        <v>1.3294459999999999</v>
      </c>
      <c r="J25" s="41">
        <v>1.0955257599999999</v>
      </c>
      <c r="K25" s="41">
        <v>0.99910582999999997</v>
      </c>
      <c r="L25" s="41">
        <v>0.92105298000000002</v>
      </c>
      <c r="M25" s="41">
        <v>0.83248768000000006</v>
      </c>
      <c r="N25" s="41">
        <v>1.1040569200000001</v>
      </c>
      <c r="O25" s="42">
        <f t="shared" si="0"/>
        <v>20.928834890000005</v>
      </c>
      <c r="P25" s="15"/>
      <c r="Q25" s="13"/>
    </row>
    <row r="26" spans="2:17" s="14" customFormat="1" ht="20.25" customHeight="1" x14ac:dyDescent="0.25">
      <c r="B26" s="40" t="s">
        <v>32</v>
      </c>
      <c r="C26" s="41">
        <v>0.23624999999999999</v>
      </c>
      <c r="D26" s="41">
        <v>0</v>
      </c>
      <c r="E26" s="41">
        <v>0.33679199999999998</v>
      </c>
      <c r="F26" s="41">
        <v>0.25419399999999998</v>
      </c>
      <c r="G26" s="41">
        <v>0.93724496000000002</v>
      </c>
      <c r="H26" s="41">
        <v>0.77321700000000004</v>
      </c>
      <c r="I26" s="41">
        <v>0.471607</v>
      </c>
      <c r="J26" s="41">
        <v>0</v>
      </c>
      <c r="K26" s="41">
        <v>9.6369990000000003E-2</v>
      </c>
      <c r="L26" s="41">
        <v>3.7089919999999998E-2</v>
      </c>
      <c r="M26" s="41">
        <v>0.85291333999999996</v>
      </c>
      <c r="N26" s="41">
        <v>0.77514240000000001</v>
      </c>
      <c r="O26" s="42">
        <f t="shared" si="0"/>
        <v>4.7708206100000004</v>
      </c>
      <c r="P26" s="15"/>
      <c r="Q26" s="13"/>
    </row>
    <row r="27" spans="2:17" s="14" customFormat="1" ht="20.25" customHeight="1" x14ac:dyDescent="0.25">
      <c r="B27" s="40" t="s">
        <v>33</v>
      </c>
      <c r="C27" s="41">
        <v>10.692647000000001</v>
      </c>
      <c r="D27" s="41">
        <v>11.718891999999999</v>
      </c>
      <c r="E27" s="41">
        <v>10.481232</v>
      </c>
      <c r="F27" s="41">
        <v>10.85</v>
      </c>
      <c r="G27" s="41">
        <v>12.192955000000001</v>
      </c>
      <c r="H27" s="41">
        <v>12.666928</v>
      </c>
      <c r="I27" s="41">
        <v>12.530562999999995</v>
      </c>
      <c r="J27" s="41">
        <v>14.030274000000006</v>
      </c>
      <c r="K27" s="41">
        <v>14.715952000000005</v>
      </c>
      <c r="L27" s="41">
        <v>15.23</v>
      </c>
      <c r="M27" s="41">
        <v>18.45</v>
      </c>
      <c r="N27" s="41">
        <v>15.14</v>
      </c>
      <c r="O27" s="42">
        <f t="shared" si="0"/>
        <v>158.69944300000003</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105.814243</v>
      </c>
      <c r="D29" s="41">
        <v>87.82</v>
      </c>
      <c r="E29" s="41">
        <v>88.713857999999988</v>
      </c>
      <c r="F29" s="41">
        <v>92.674999999999997</v>
      </c>
      <c r="G29" s="41">
        <v>99.86099999999999</v>
      </c>
      <c r="H29" s="41">
        <v>106.45105100000001</v>
      </c>
      <c r="I29" s="41">
        <v>144.36500100000001</v>
      </c>
      <c r="J29" s="41">
        <v>115.803</v>
      </c>
      <c r="K29" s="41">
        <v>117.493005</v>
      </c>
      <c r="L29" s="41">
        <v>120.907971</v>
      </c>
      <c r="M29" s="41">
        <v>120.91272599999999</v>
      </c>
      <c r="N29" s="41">
        <v>113.750372</v>
      </c>
      <c r="O29" s="42">
        <f t="shared" si="0"/>
        <v>1314.567227</v>
      </c>
      <c r="P29" s="12"/>
      <c r="Q29" s="13"/>
    </row>
    <row r="30" spans="2:17" s="14" customFormat="1" ht="20.25" customHeight="1" x14ac:dyDescent="0.25">
      <c r="B30" s="40" t="s">
        <v>36</v>
      </c>
      <c r="C30" s="41">
        <v>163.48865416000001</v>
      </c>
      <c r="D30" s="41">
        <v>146.23172346000001</v>
      </c>
      <c r="E30" s="41">
        <v>152.03581778</v>
      </c>
      <c r="F30" s="41">
        <v>160.62633699999998</v>
      </c>
      <c r="G30" s="41">
        <v>157.71100000000001</v>
      </c>
      <c r="H30" s="41">
        <v>162.58411536</v>
      </c>
      <c r="I30" s="41">
        <v>148.38192470000001</v>
      </c>
      <c r="J30" s="41">
        <v>159.44731525999998</v>
      </c>
      <c r="K30" s="41">
        <v>167.73771635999998</v>
      </c>
      <c r="L30" s="41">
        <v>170.67627558999999</v>
      </c>
      <c r="M30" s="41">
        <v>208.04780957</v>
      </c>
      <c r="N30" s="41">
        <v>200.28740482000001</v>
      </c>
      <c r="O30" s="42">
        <f t="shared" si="0"/>
        <v>1997.2560940599997</v>
      </c>
      <c r="P30" s="12"/>
      <c r="Q30" s="13"/>
    </row>
    <row r="31" spans="2:17" s="14" customFormat="1" ht="20.25" customHeight="1" x14ac:dyDescent="0.25">
      <c r="B31" s="45" t="s">
        <v>37</v>
      </c>
      <c r="C31" s="46">
        <v>519.54196038000032</v>
      </c>
      <c r="D31" s="46">
        <v>413.26974546999986</v>
      </c>
      <c r="E31" s="46">
        <v>468.99762730000009</v>
      </c>
      <c r="F31" s="46">
        <v>426.90421541000012</v>
      </c>
      <c r="G31" s="46">
        <v>491.51349068000007</v>
      </c>
      <c r="H31" s="46">
        <v>501.55267825999988</v>
      </c>
      <c r="I31" s="46">
        <v>450.53923534999973</v>
      </c>
      <c r="J31" s="46">
        <v>434.07439553000006</v>
      </c>
      <c r="K31" s="46">
        <v>740.37640025999985</v>
      </c>
      <c r="L31" s="46">
        <v>461.1387805600001</v>
      </c>
      <c r="M31" s="46">
        <v>581.60655351999992</v>
      </c>
      <c r="N31" s="46">
        <v>632.10722624000005</v>
      </c>
      <c r="O31" s="47">
        <f t="shared" si="0"/>
        <v>6121.6223089599998</v>
      </c>
      <c r="P31" s="12"/>
      <c r="Q31" s="13"/>
    </row>
    <row r="32" spans="2:17" ht="22.5" customHeight="1" x14ac:dyDescent="0.25">
      <c r="B32" s="43" t="s">
        <v>13</v>
      </c>
      <c r="C32" s="44">
        <f>SUM(C8:C31)</f>
        <v>2365.7216164100037</v>
      </c>
      <c r="D32" s="44">
        <f t="shared" ref="D32:O32" si="1">SUM(D8:D31)</f>
        <v>2176.9818967200008</v>
      </c>
      <c r="E32" s="44">
        <f t="shared" si="1"/>
        <v>2227.2863816600002</v>
      </c>
      <c r="F32" s="44">
        <f t="shared" si="1"/>
        <v>2366.6714036200001</v>
      </c>
      <c r="G32" s="44">
        <f t="shared" si="1"/>
        <v>2477.3346949600004</v>
      </c>
      <c r="H32" s="44">
        <f t="shared" si="1"/>
        <v>2439.5792214499997</v>
      </c>
      <c r="I32" s="44">
        <f t="shared" si="1"/>
        <v>2535.2616715499994</v>
      </c>
      <c r="J32" s="44">
        <f t="shared" si="1"/>
        <v>2354.5028490500003</v>
      </c>
      <c r="K32" s="44">
        <f t="shared" si="1"/>
        <v>2652.2721264499996</v>
      </c>
      <c r="L32" s="44">
        <f t="shared" si="1"/>
        <v>2492.3117588800001</v>
      </c>
      <c r="M32" s="44">
        <f t="shared" si="1"/>
        <v>2650.9117603700001</v>
      </c>
      <c r="N32" s="44">
        <f t="shared" si="1"/>
        <v>2757.8817988299998</v>
      </c>
      <c r="O32" s="44">
        <f t="shared" si="1"/>
        <v>29496.71717995001</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Q48"/>
  <sheetViews>
    <sheetView showGridLines="0" zoomScale="90" zoomScaleNormal="90" workbookViewId="0">
      <pane xSplit="2" ySplit="7" topLeftCell="F8" activePane="bottomRight" state="frozen"/>
      <selection activeCell="B6" sqref="B6"/>
      <selection pane="topRight" activeCell="B6" sqref="B6"/>
      <selection pane="bottomLeft" activeCell="B6" sqref="B6"/>
      <selection pane="bottomRight" activeCell="O20" sqref="O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42</v>
      </c>
      <c r="C2" s="81"/>
      <c r="D2" s="81"/>
      <c r="E2" s="81"/>
      <c r="F2" s="81"/>
      <c r="G2" s="81"/>
      <c r="H2" s="81"/>
      <c r="I2" s="81"/>
      <c r="J2" s="81"/>
      <c r="K2" s="81"/>
      <c r="L2" s="81"/>
      <c r="M2" s="81"/>
      <c r="N2" s="81"/>
      <c r="O2" s="81"/>
    </row>
    <row r="3" spans="2:17" ht="20.25" customHeight="1" x14ac:dyDescent="0.25">
      <c r="B3" s="82">
        <v>2019</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f>+SUM(IIBB:OTROS!C8)</f>
        <v>29680.85778604</v>
      </c>
      <c r="D8" s="38">
        <f>+SUM(IIBB:OTROS!D8)</f>
        <v>28537.85688377</v>
      </c>
      <c r="E8" s="38">
        <f>+SUM(IIBB:OTROS!E8)</f>
        <v>27501.722429649999</v>
      </c>
      <c r="F8" s="38">
        <f>+SUM(IIBB:OTROS!F8)</f>
        <v>26581.721414339998</v>
      </c>
      <c r="G8" s="38">
        <f>+SUM(IIBB:OTROS!G8)</f>
        <v>28541.03631516</v>
      </c>
      <c r="H8" s="38">
        <f>+SUM(IIBB:OTROS!H8)</f>
        <v>30179.504000000001</v>
      </c>
      <c r="I8" s="38">
        <f>+SUM(IIBB:OTROS!I8)</f>
        <v>29913.641771920004</v>
      </c>
      <c r="J8" s="38">
        <f>+SUM(IIBB:OTROS!J8)</f>
        <v>30779.903006040004</v>
      </c>
      <c r="K8" s="38">
        <f>+SUM(IIBB:OTROS!K8)</f>
        <v>35286.023252769992</v>
      </c>
      <c r="L8" s="38">
        <f>+SUM(IIBB:OTROS!L8)</f>
        <v>32454.937183120001</v>
      </c>
      <c r="M8" s="38">
        <f>+SUM(IIBB:OTROS!M8)</f>
        <v>35450.324999999997</v>
      </c>
      <c r="N8" s="38">
        <f>+SUM(IIBB:OTROS!N8)</f>
        <v>31097.861000000004</v>
      </c>
      <c r="O8" s="39">
        <f>SUM(C8:N8)</f>
        <v>366005.39004281</v>
      </c>
      <c r="P8" s="9"/>
      <c r="Q8" s="10"/>
    </row>
    <row r="9" spans="2:17" s="14" customFormat="1" ht="20.25" customHeight="1" x14ac:dyDescent="0.25">
      <c r="B9" s="40" t="s">
        <v>15</v>
      </c>
      <c r="C9" s="41">
        <f>+SUM(IIBB:OTROS!C9)</f>
        <v>351.29569763000006</v>
      </c>
      <c r="D9" s="41">
        <f>+SUM(IIBB:OTROS!D9)</f>
        <v>327.76971017</v>
      </c>
      <c r="E9" s="41">
        <f>+SUM(IIBB:OTROS!E9)</f>
        <v>370.93104815000004</v>
      </c>
      <c r="F9" s="41">
        <f>+SUM(IIBB:OTROS!F9)</f>
        <v>343.39000000000004</v>
      </c>
      <c r="G9" s="41">
        <f>+SUM(IIBB:OTROS!G9)</f>
        <v>348.02061135999998</v>
      </c>
      <c r="H9" s="41">
        <f>+SUM(IIBB:OTROS!H9)</f>
        <v>344.32518901000003</v>
      </c>
      <c r="I9" s="41">
        <f>+SUM(IIBB:OTROS!I9)</f>
        <v>352.03075376999999</v>
      </c>
      <c r="J9" s="41">
        <f>+SUM(IIBB:OTROS!J9)</f>
        <v>355.66330225000002</v>
      </c>
      <c r="K9" s="41">
        <f>+SUM(IIBB:OTROS!K9)</f>
        <v>392.85482065999997</v>
      </c>
      <c r="L9" s="41">
        <f>+SUM(IIBB:OTROS!L9)</f>
        <v>428.79091397999997</v>
      </c>
      <c r="M9" s="41">
        <f>+SUM(IIBB:OTROS!M9)</f>
        <v>440.23449531</v>
      </c>
      <c r="N9" s="41">
        <f>+SUM(IIBB:OTROS!N9)</f>
        <v>400.28964318999994</v>
      </c>
      <c r="O9" s="42">
        <f t="shared" ref="O9:O31" si="0">SUM(C9:N9)</f>
        <v>4455.5961854799998</v>
      </c>
      <c r="P9" s="12"/>
      <c r="Q9" s="13"/>
    </row>
    <row r="10" spans="2:17" s="14" customFormat="1" ht="20.25" customHeight="1" x14ac:dyDescent="0.25">
      <c r="B10" s="40" t="s">
        <v>16</v>
      </c>
      <c r="C10" s="41">
        <f>+SUM(IIBB:OTROS!C10)</f>
        <v>6388.4</v>
      </c>
      <c r="D10" s="41">
        <f>+SUM(IIBB:OTROS!D10)</f>
        <v>7503</v>
      </c>
      <c r="E10" s="41">
        <f>+SUM(IIBB:OTROS!E10)</f>
        <v>6933.8</v>
      </c>
      <c r="F10" s="41">
        <f>+SUM(IIBB:OTROS!F10)</f>
        <v>6569.5</v>
      </c>
      <c r="G10" s="41">
        <f>+SUM(IIBB:OTROS!G10)</f>
        <v>7369.6</v>
      </c>
      <c r="H10" s="41">
        <f>+SUM(IIBB:OTROS!H10)</f>
        <v>6469.9</v>
      </c>
      <c r="I10" s="41">
        <f>+SUM(IIBB:OTROS!I10)</f>
        <v>6866.1</v>
      </c>
      <c r="J10" s="41">
        <f>+SUM(IIBB:OTROS!J10)</f>
        <v>7685.2</v>
      </c>
      <c r="K10" s="41">
        <f>+SUM(IIBB:OTROS!K10)</f>
        <v>7848</v>
      </c>
      <c r="L10" s="41">
        <f>+SUM(IIBB:OTROS!L10)</f>
        <v>7960.9</v>
      </c>
      <c r="M10" s="41">
        <f>+SUM(IIBB:OTROS!M10)</f>
        <v>8106.9</v>
      </c>
      <c r="N10" s="41">
        <f>+SUM(IIBB:OTROS!N10)</f>
        <v>8115.3</v>
      </c>
      <c r="O10" s="42">
        <f t="shared" si="0"/>
        <v>87816.599999999991</v>
      </c>
      <c r="P10" s="12"/>
      <c r="Q10" s="13"/>
    </row>
    <row r="11" spans="2:17" s="14" customFormat="1" ht="20.25" customHeight="1" x14ac:dyDescent="0.25">
      <c r="B11" s="40" t="s">
        <v>17</v>
      </c>
      <c r="C11" s="41">
        <f>+SUM(IIBB:OTROS!C11)</f>
        <v>0</v>
      </c>
      <c r="D11" s="41">
        <f>+SUM(IIBB:OTROS!D11)</f>
        <v>0</v>
      </c>
      <c r="E11" s="41">
        <f>+SUM(IIBB:OTROS!E11)</f>
        <v>0</v>
      </c>
      <c r="F11" s="41">
        <f>+SUM(IIBB:OTROS!F11)</f>
        <v>0</v>
      </c>
      <c r="G11" s="41">
        <f>+SUM(IIBB:OTROS!G11)</f>
        <v>0</v>
      </c>
      <c r="H11" s="41">
        <f>+SUM(IIBB:OTROS!H11)</f>
        <v>0</v>
      </c>
      <c r="I11" s="41">
        <f>+SUM(IIBB:OTROS!I11)</f>
        <v>0</v>
      </c>
      <c r="J11" s="41">
        <f>+SUM(IIBB:OTROS!J11)</f>
        <v>0</v>
      </c>
      <c r="K11" s="41">
        <f>+SUM(IIBB:OTROS!K11)</f>
        <v>0</v>
      </c>
      <c r="L11" s="41">
        <f>+SUM(IIBB:OTROS!L11)</f>
        <v>0</v>
      </c>
      <c r="M11" s="41">
        <f>+SUM(IIBB:OTROS!M11)</f>
        <v>0</v>
      </c>
      <c r="N11" s="41">
        <f>+SUM(IIBB:OTROS!N11)</f>
        <v>0</v>
      </c>
      <c r="O11" s="42">
        <f t="shared" si="0"/>
        <v>0</v>
      </c>
      <c r="P11" s="12"/>
      <c r="Q11" s="13"/>
    </row>
    <row r="12" spans="2:17" s="14" customFormat="1" ht="20.25" customHeight="1" x14ac:dyDescent="0.25">
      <c r="B12" s="40" t="s">
        <v>18</v>
      </c>
      <c r="C12" s="41">
        <f>+SUM(IIBB:OTROS!C12)</f>
        <v>923.39210186000003</v>
      </c>
      <c r="D12" s="41">
        <f>+SUM(IIBB:OTROS!D12)</f>
        <v>809.11331083000005</v>
      </c>
      <c r="E12" s="41">
        <f>+SUM(IIBB:OTROS!E12)</f>
        <v>774.17581551000001</v>
      </c>
      <c r="F12" s="41">
        <f>+SUM(IIBB:OTROS!F12)</f>
        <v>813.29625629999998</v>
      </c>
      <c r="G12" s="41">
        <f>+SUM(IIBB:OTROS!G12)</f>
        <v>852.38761840999996</v>
      </c>
      <c r="H12" s="41">
        <f>+SUM(IIBB:OTROS!H12)</f>
        <v>858.90512511999998</v>
      </c>
      <c r="I12" s="41">
        <f>+SUM(IIBB:OTROS!I12)</f>
        <v>950.24122584999998</v>
      </c>
      <c r="J12" s="41">
        <f>+SUM(IIBB:OTROS!J12)</f>
        <v>992.46387914999991</v>
      </c>
      <c r="K12" s="41">
        <f>+SUM(IIBB:OTROS!K12)</f>
        <v>1118.4360252500001</v>
      </c>
      <c r="L12" s="41">
        <f>+SUM(IIBB:OTROS!L12)</f>
        <v>1024.2118777599999</v>
      </c>
      <c r="M12" s="41">
        <f>+SUM(IIBB:OTROS!M12)</f>
        <v>1114.5520277000001</v>
      </c>
      <c r="N12" s="41">
        <f>+SUM(IIBB:OTROS!N12)</f>
        <v>1082.0531253500001</v>
      </c>
      <c r="O12" s="42">
        <f t="shared" si="0"/>
        <v>11313.228389089998</v>
      </c>
      <c r="P12" s="12"/>
      <c r="Q12" s="13"/>
    </row>
    <row r="13" spans="2:17" s="14" customFormat="1" ht="20.25" customHeight="1" x14ac:dyDescent="0.25">
      <c r="B13" s="40" t="s">
        <v>19</v>
      </c>
      <c r="C13" s="41">
        <f>+SUM(IIBB:OTROS!C13)</f>
        <v>1224.6093989899998</v>
      </c>
      <c r="D13" s="41">
        <f>+SUM(IIBB:OTROS!D13)</f>
        <v>1086.2840484699998</v>
      </c>
      <c r="E13" s="41">
        <f>+SUM(IIBB:OTROS!E13)</f>
        <v>1126.26232929</v>
      </c>
      <c r="F13" s="41">
        <f>+SUM(IIBB:OTROS!F13)</f>
        <v>1199.7010411000001</v>
      </c>
      <c r="G13" s="41">
        <f>+SUM(IIBB:OTROS!G13)</f>
        <v>1281.8643756600002</v>
      </c>
      <c r="H13" s="41">
        <f>+SUM(IIBB:OTROS!H13)</f>
        <v>1170.4105915</v>
      </c>
      <c r="I13" s="41">
        <f>+SUM(IIBB:OTROS!I13)</f>
        <v>1253.9448959000003</v>
      </c>
      <c r="J13" s="41">
        <f>+SUM(IIBB:OTROS!J13)</f>
        <v>1376.4075775099998</v>
      </c>
      <c r="K13" s="41">
        <f>+SUM(IIBB:OTROS!K13)</f>
        <v>1359.4092982699999</v>
      </c>
      <c r="L13" s="41">
        <f>+SUM(IIBB:OTROS!L13)</f>
        <v>1531.0433069000001</v>
      </c>
      <c r="M13" s="41">
        <f>+SUM(IIBB:OTROS!M13)</f>
        <v>1553.0198607599998</v>
      </c>
      <c r="N13" s="41">
        <f>+SUM(IIBB:OTROS!N13)</f>
        <v>1405.9247120799998</v>
      </c>
      <c r="O13" s="42">
        <f t="shared" si="0"/>
        <v>15568.881436429998</v>
      </c>
      <c r="P13" s="12"/>
      <c r="Q13" s="13"/>
    </row>
    <row r="14" spans="2:17" s="14" customFormat="1" ht="20.25" customHeight="1" x14ac:dyDescent="0.25">
      <c r="B14" s="40" t="s">
        <v>20</v>
      </c>
      <c r="C14" s="41">
        <f>+SUM(IIBB:OTROS!C14)</f>
        <v>1680.9500899999998</v>
      </c>
      <c r="D14" s="41">
        <f>+SUM(IIBB:OTROS!D14)</f>
        <v>1941.3975020000003</v>
      </c>
      <c r="E14" s="41">
        <f>+SUM(IIBB:OTROS!E14)</f>
        <v>2111.4609999999998</v>
      </c>
      <c r="F14" s="41">
        <f>+SUM(IIBB:OTROS!F14)</f>
        <v>2617.1149999999993</v>
      </c>
      <c r="G14" s="41">
        <f>+SUM(IIBB:OTROS!G14)</f>
        <v>2167.2347019999997</v>
      </c>
      <c r="H14" s="41">
        <f>+SUM(IIBB:OTROS!H14)</f>
        <v>2167.6921779999998</v>
      </c>
      <c r="I14" s="41">
        <f>+SUM(IIBB:OTROS!I14)</f>
        <v>2216.7440000000001</v>
      </c>
      <c r="J14" s="41">
        <f>+SUM(IIBB:OTROS!J14)</f>
        <v>2094.3205499999999</v>
      </c>
      <c r="K14" s="41">
        <f>+SUM(IIBB:OTROS!K14)</f>
        <v>2302.683571</v>
      </c>
      <c r="L14" s="41">
        <f>+SUM(IIBB:OTROS!L14)</f>
        <v>2639.4531889999998</v>
      </c>
      <c r="M14" s="41">
        <f>+SUM(IIBB:OTROS!M14)</f>
        <v>2373.2330979999997</v>
      </c>
      <c r="N14" s="41">
        <f>+SUM(IIBB:OTROS!N14)</f>
        <v>2648.7049170000005</v>
      </c>
      <c r="O14" s="42">
        <f t="shared" si="0"/>
        <v>26960.989796999998</v>
      </c>
      <c r="P14" s="12"/>
      <c r="Q14" s="13"/>
    </row>
    <row r="15" spans="2:17" s="14" customFormat="1" ht="20.25" customHeight="1" x14ac:dyDescent="0.25">
      <c r="B15" s="40" t="s">
        <v>21</v>
      </c>
      <c r="C15" s="41">
        <f>+SUM(IIBB:OTROS!C15)</f>
        <v>261.30500000000001</v>
      </c>
      <c r="D15" s="41">
        <f>+SUM(IIBB:OTROS!D15)</f>
        <v>284.31790323999996</v>
      </c>
      <c r="E15" s="41">
        <f>+SUM(IIBB:OTROS!E15)</f>
        <v>275.04200000000003</v>
      </c>
      <c r="F15" s="41">
        <f>+SUM(IIBB:OTROS!F15)</f>
        <v>288.03195669000002</v>
      </c>
      <c r="G15" s="41">
        <f>+SUM(IIBB:OTROS!G15)</f>
        <v>302.50518037000001</v>
      </c>
      <c r="H15" s="41">
        <f>+SUM(IIBB:OTROS!H15)</f>
        <v>308.94258275999999</v>
      </c>
      <c r="I15" s="41">
        <f>+SUM(IIBB:OTROS!I15)</f>
        <v>300.76751999999999</v>
      </c>
      <c r="J15" s="41">
        <f>+SUM(IIBB:OTROS!J15)</f>
        <v>339.11457564999995</v>
      </c>
      <c r="K15" s="41">
        <f>+SUM(IIBB:OTROS!K15)</f>
        <v>343.85232702999997</v>
      </c>
      <c r="L15" s="41">
        <f>+SUM(IIBB:OTROS!L15)</f>
        <v>331.31472638999998</v>
      </c>
      <c r="M15" s="41">
        <f>+SUM(IIBB:OTROS!M15)</f>
        <v>360.40029783</v>
      </c>
      <c r="N15" s="41">
        <f>+SUM(IIBB:OTROS!N15)</f>
        <v>359.58105881000006</v>
      </c>
      <c r="O15" s="42">
        <f t="shared" si="0"/>
        <v>3755.1751287699999</v>
      </c>
      <c r="P15" s="12"/>
      <c r="Q15" s="13"/>
    </row>
    <row r="16" spans="2:17" s="14" customFormat="1" ht="20.25" customHeight="1" x14ac:dyDescent="0.25">
      <c r="B16" s="40" t="s">
        <v>22</v>
      </c>
      <c r="C16" s="41">
        <f>+SUM(IIBB:OTROS!C16)</f>
        <v>536.29100000000005</v>
      </c>
      <c r="D16" s="41">
        <f>+SUM(IIBB:OTROS!D16)</f>
        <v>569.91200000000003</v>
      </c>
      <c r="E16" s="41">
        <f>+SUM(IIBB:OTROS!E16)</f>
        <v>495.40100000000001</v>
      </c>
      <c r="F16" s="41">
        <f>+SUM(IIBB:OTROS!F16)</f>
        <v>465.512</v>
      </c>
      <c r="G16" s="41">
        <f>+SUM(IIBB:OTROS!G16)</f>
        <v>467.82899999999995</v>
      </c>
      <c r="H16" s="41">
        <f>+SUM(IIBB:OTROS!H16)</f>
        <v>473.798</v>
      </c>
      <c r="I16" s="41">
        <f>+SUM(IIBB:OTROS!I16)</f>
        <v>470.8</v>
      </c>
      <c r="J16" s="41">
        <f>+SUM(IIBB:OTROS!J16)</f>
        <v>548.17200000000003</v>
      </c>
      <c r="K16" s="41">
        <f>+SUM(IIBB:OTROS!K16)</f>
        <v>563.63699999999994</v>
      </c>
      <c r="L16" s="41">
        <f>+SUM(IIBB:OTROS!L16)</f>
        <v>621.4</v>
      </c>
      <c r="M16" s="41">
        <f>+SUM(IIBB:OTROS!M16)</f>
        <v>590.0809999999999</v>
      </c>
      <c r="N16" s="41">
        <f>+SUM(IIBB:OTROS!N16)</f>
        <v>566.82899999999995</v>
      </c>
      <c r="O16" s="42">
        <f t="shared" si="0"/>
        <v>6369.6619999999994</v>
      </c>
      <c r="P16" s="12"/>
      <c r="Q16" s="13"/>
    </row>
    <row r="17" spans="2:17" s="11" customFormat="1" ht="20.25" customHeight="1" x14ac:dyDescent="0.25">
      <c r="B17" s="40" t="s">
        <v>23</v>
      </c>
      <c r="C17" s="41">
        <f>+SUM(IIBB:OTROS!C17)</f>
        <v>0</v>
      </c>
      <c r="D17" s="41">
        <f>+SUM(IIBB:OTROS!D17)</f>
        <v>0</v>
      </c>
      <c r="E17" s="41">
        <f>+SUM(IIBB:OTROS!E17)</f>
        <v>0</v>
      </c>
      <c r="F17" s="41">
        <f>+SUM(IIBB:OTROS!F17)</f>
        <v>0</v>
      </c>
      <c r="G17" s="41">
        <f>+SUM(IIBB:OTROS!G17)</f>
        <v>0</v>
      </c>
      <c r="H17" s="41">
        <f>+SUM(IIBB:OTROS!H17)</f>
        <v>0</v>
      </c>
      <c r="I17" s="41">
        <f>+SUM(IIBB:OTROS!I17)</f>
        <v>0</v>
      </c>
      <c r="J17" s="41">
        <f>+SUM(IIBB:OTROS!J17)</f>
        <v>0</v>
      </c>
      <c r="K17" s="41">
        <f>+SUM(IIBB:OTROS!K17)</f>
        <v>0</v>
      </c>
      <c r="L17" s="41">
        <f>+SUM(IIBB:OTROS!L17)</f>
        <v>0</v>
      </c>
      <c r="M17" s="41">
        <f>+SUM(IIBB:OTROS!M17)</f>
        <v>0</v>
      </c>
      <c r="N17" s="41">
        <f>+SUM(IIBB:OTROS!N17)</f>
        <v>0</v>
      </c>
      <c r="O17" s="42">
        <f t="shared" si="0"/>
        <v>0</v>
      </c>
      <c r="P17" s="9"/>
      <c r="Q17" s="10"/>
    </row>
    <row r="18" spans="2:17" s="14" customFormat="1" ht="20.25" customHeight="1" x14ac:dyDescent="0.25">
      <c r="B18" s="40" t="s">
        <v>24</v>
      </c>
      <c r="C18" s="41">
        <f>+SUM(IIBB:OTROS!C18)</f>
        <v>220.49853751999999</v>
      </c>
      <c r="D18" s="41">
        <f>+SUM(IIBB:OTROS!D18)</f>
        <v>202.48970324000001</v>
      </c>
      <c r="E18" s="41">
        <f>+SUM(IIBB:OTROS!E18)</f>
        <v>254.44622299999997</v>
      </c>
      <c r="F18" s="41">
        <f>+SUM(IIBB:OTROS!F18)</f>
        <v>234.53109723</v>
      </c>
      <c r="G18" s="41">
        <f>+SUM(IIBB:OTROS!G18)</f>
        <v>212.33259532000002</v>
      </c>
      <c r="H18" s="41">
        <f>+SUM(IIBB:OTROS!H18)</f>
        <v>218.98994522999999</v>
      </c>
      <c r="I18" s="41">
        <f>+SUM(IIBB:OTROS!I18)</f>
        <v>230.4578783</v>
      </c>
      <c r="J18" s="41">
        <f>+SUM(IIBB:OTROS!J18)</f>
        <v>270.04676224000002</v>
      </c>
      <c r="K18" s="41">
        <f>+SUM(IIBB:OTROS!K18)</f>
        <v>295.33082628</v>
      </c>
      <c r="L18" s="41">
        <f>+SUM(IIBB:OTROS!L18)</f>
        <v>258.45884568999998</v>
      </c>
      <c r="M18" s="41">
        <f>+SUM(IIBB:OTROS!M18)</f>
        <v>285.02929460999997</v>
      </c>
      <c r="N18" s="41">
        <f>+SUM(IIBB:OTROS!N18)</f>
        <v>274.54019260000001</v>
      </c>
      <c r="O18" s="42">
        <f t="shared" si="0"/>
        <v>2957.1519012599997</v>
      </c>
      <c r="P18" s="12"/>
      <c r="Q18" s="13"/>
    </row>
    <row r="19" spans="2:17" s="14" customFormat="1" ht="20.25" customHeight="1" x14ac:dyDescent="0.25">
      <c r="B19" s="40" t="s">
        <v>25</v>
      </c>
      <c r="C19" s="41">
        <f>+SUM(IIBB:OTROS!C19)</f>
        <v>2574.5712080000003</v>
      </c>
      <c r="D19" s="41">
        <f>+SUM(IIBB:OTROS!D19)</f>
        <v>3228.1251349999998</v>
      </c>
      <c r="E19" s="41">
        <f>+SUM(IIBB:OTROS!E19)</f>
        <v>3301.7579999999998</v>
      </c>
      <c r="F19" s="41">
        <f>+SUM(IIBB:OTROS!F19)</f>
        <v>2937.0432999999998</v>
      </c>
      <c r="G19" s="41">
        <f>+SUM(IIBB:OTROS!G19)</f>
        <v>3094.1820000000002</v>
      </c>
      <c r="H19" s="41">
        <f>+SUM(IIBB:OTROS!H19)</f>
        <v>3023.734641</v>
      </c>
      <c r="I19" s="41">
        <f>+SUM(IIBB:OTROS!I19)</f>
        <v>3046.1860000000001</v>
      </c>
      <c r="J19" s="41">
        <f>+SUM(IIBB:OTROS!J19)</f>
        <v>3518.4426159999998</v>
      </c>
      <c r="K19" s="41">
        <f>+SUM(IIBB:OTROS!K19)</f>
        <v>3565.3279629999997</v>
      </c>
      <c r="L19" s="41">
        <f>+SUM(IIBB:OTROS!L19)</f>
        <v>3386.7128269999998</v>
      </c>
      <c r="M19" s="41">
        <f>+SUM(IIBB:OTROS!M19)</f>
        <v>3568.1818139999996</v>
      </c>
      <c r="N19" s="41">
        <f>+SUM(IIBB:OTROS!N19)</f>
        <v>3488.3644259999996</v>
      </c>
      <c r="O19" s="42">
        <f t="shared" si="0"/>
        <v>38732.629929999996</v>
      </c>
      <c r="P19" s="12"/>
      <c r="Q19" s="13"/>
    </row>
    <row r="20" spans="2:17" s="14" customFormat="1" ht="20.25" customHeight="1" x14ac:dyDescent="0.25">
      <c r="B20" s="40" t="s">
        <v>26</v>
      </c>
      <c r="C20" s="41">
        <f>+SUM(IIBB:OTROS!C20)</f>
        <v>1480.2682718599999</v>
      </c>
      <c r="D20" s="41">
        <f>+SUM(IIBB:OTROS!D20)</f>
        <v>1513.4779672299999</v>
      </c>
      <c r="E20" s="41">
        <f>+SUM(IIBB:OTROS!E20)</f>
        <v>1392.8079131499999</v>
      </c>
      <c r="F20" s="41">
        <f>+SUM(IIBB:OTROS!F20)</f>
        <v>1402.2776554499999</v>
      </c>
      <c r="G20" s="41">
        <f>+SUM(IIBB:OTROS!G20)</f>
        <v>1520.21314626</v>
      </c>
      <c r="H20" s="41">
        <f>+SUM(IIBB:OTROS!H20)</f>
        <v>1549.1987785499998</v>
      </c>
      <c r="I20" s="41">
        <f>+SUM(IIBB:OTROS!I20)</f>
        <v>1478.6472709999998</v>
      </c>
      <c r="J20" s="41">
        <f>+SUM(IIBB:OTROS!J20)</f>
        <v>1620.6924714299996</v>
      </c>
      <c r="K20" s="41">
        <f>+SUM(IIBB:OTROS!K20)</f>
        <v>1626.4597911199999</v>
      </c>
      <c r="L20" s="41">
        <f>+SUM(IIBB:OTROS!L20)</f>
        <v>1721.9429770000002</v>
      </c>
      <c r="M20" s="41">
        <f>+SUM(IIBB:OTROS!M20)</f>
        <v>1841.3362830000001</v>
      </c>
      <c r="N20" s="41">
        <f>+SUM(IIBB:OTROS!N20)</f>
        <v>1766.4830622499999</v>
      </c>
      <c r="O20" s="42">
        <f t="shared" si="0"/>
        <v>18913.805588300002</v>
      </c>
      <c r="P20" s="15"/>
      <c r="Q20" s="13"/>
    </row>
    <row r="21" spans="2:17" s="14" customFormat="1" ht="20.25" customHeight="1" x14ac:dyDescent="0.25">
      <c r="B21" s="40" t="s">
        <v>27</v>
      </c>
      <c r="C21" s="41">
        <f>+SUM(IIBB:OTROS!C21)</f>
        <v>2847.4761794600004</v>
      </c>
      <c r="D21" s="41">
        <f>+SUM(IIBB:OTROS!D21)</f>
        <v>2198.25643954</v>
      </c>
      <c r="E21" s="41">
        <f>+SUM(IIBB:OTROS!E21)</f>
        <v>2389.1679999999997</v>
      </c>
      <c r="F21" s="41">
        <f>+SUM(IIBB:OTROS!F21)</f>
        <v>2501.5692645600002</v>
      </c>
      <c r="G21" s="41">
        <f>+SUM(IIBB:OTROS!G21)</f>
        <v>3397.3828890499999</v>
      </c>
      <c r="H21" s="41">
        <f>+SUM(IIBB:OTROS!H21)</f>
        <v>2806.6589542400002</v>
      </c>
      <c r="I21" s="41">
        <f>+SUM(IIBB:OTROS!I21)</f>
        <v>3277.3539999999998</v>
      </c>
      <c r="J21" s="41">
        <f>+SUM(IIBB:OTROS!J21)</f>
        <v>3533.0430628600002</v>
      </c>
      <c r="K21" s="41">
        <f>+SUM(IIBB:OTROS!K21)</f>
        <v>3232.33346364</v>
      </c>
      <c r="L21" s="41">
        <f>+SUM(IIBB:OTROS!L21)</f>
        <v>3582.9734577899999</v>
      </c>
      <c r="M21" s="41">
        <f>+SUM(IIBB:OTROS!M21)</f>
        <v>3761.5200891199997</v>
      </c>
      <c r="N21" s="41">
        <f>+SUM(IIBB:OTROS!N21)</f>
        <v>3632.80557602</v>
      </c>
      <c r="O21" s="42">
        <f t="shared" si="0"/>
        <v>37160.541376280002</v>
      </c>
      <c r="P21" s="15"/>
      <c r="Q21" s="13"/>
    </row>
    <row r="22" spans="2:17" s="14" customFormat="1" ht="20.25" customHeight="1" x14ac:dyDescent="0.25">
      <c r="B22" s="40" t="s">
        <v>28</v>
      </c>
      <c r="C22" s="41">
        <f>+SUM(IIBB:OTROS!C22)</f>
        <v>1324.6565746399999</v>
      </c>
      <c r="D22" s="41">
        <f>+SUM(IIBB:OTROS!D22)</f>
        <v>1630.9027866700001</v>
      </c>
      <c r="E22" s="41">
        <f>+SUM(IIBB:OTROS!E22)</f>
        <v>1147.25455891</v>
      </c>
      <c r="F22" s="41">
        <f>+SUM(IIBB:OTROS!F22)</f>
        <v>1184.4538382200001</v>
      </c>
      <c r="G22" s="41">
        <f>+SUM(IIBB:OTROS!G22)</f>
        <v>1232.1657241099997</v>
      </c>
      <c r="H22" s="41">
        <f>+SUM(IIBB:OTROS!H22)</f>
        <v>1178.33706828</v>
      </c>
      <c r="I22" s="41">
        <f>+SUM(IIBB:OTROS!I22)</f>
        <v>1207.8689251200001</v>
      </c>
      <c r="J22" s="41">
        <f>+SUM(IIBB:OTROS!J22)</f>
        <v>1343.7964672099999</v>
      </c>
      <c r="K22" s="41">
        <f>+SUM(IIBB:OTROS!K22)</f>
        <v>1375.51976947</v>
      </c>
      <c r="L22" s="41">
        <f>+SUM(IIBB:OTROS!L22)</f>
        <v>1442.37030602</v>
      </c>
      <c r="M22" s="41">
        <f>+SUM(IIBB:OTROS!M22)</f>
        <v>1411.09654009</v>
      </c>
      <c r="N22" s="41">
        <f>+SUM(IIBB:OTROS!N22)</f>
        <v>1523.2277851299998</v>
      </c>
      <c r="O22" s="42">
        <f t="shared" si="0"/>
        <v>16001.65034387</v>
      </c>
      <c r="P22" s="15"/>
      <c r="Q22" s="13"/>
    </row>
    <row r="23" spans="2:17" s="14" customFormat="1" ht="20.25" customHeight="1" x14ac:dyDescent="0.25">
      <c r="B23" s="40" t="s">
        <v>29</v>
      </c>
      <c r="C23" s="41">
        <f>+SUM(IIBB:OTROS!C23)</f>
        <v>1169.3478196000001</v>
      </c>
      <c r="D23" s="41">
        <f>+SUM(IIBB:OTROS!D23)</f>
        <v>1180.7292152800001</v>
      </c>
      <c r="E23" s="41">
        <f>+SUM(IIBB:OTROS!E23)</f>
        <v>1159.9321614399998</v>
      </c>
      <c r="F23" s="41">
        <f>+SUM(IIBB:OTROS!F23)</f>
        <v>1347.6970860000001</v>
      </c>
      <c r="G23" s="41">
        <f>+SUM(IIBB:OTROS!G23)</f>
        <v>1382.4958790000001</v>
      </c>
      <c r="H23" s="41">
        <f>+SUM(IIBB:OTROS!H23)</f>
        <v>1500.9623262800001</v>
      </c>
      <c r="I23" s="41">
        <f>+SUM(IIBB:OTROS!I23)</f>
        <v>1556.557294</v>
      </c>
      <c r="J23" s="41">
        <f>+SUM(IIBB:OTROS!J23)</f>
        <v>1714.0148170499999</v>
      </c>
      <c r="K23" s="41">
        <f>+SUM(IIBB:OTROS!K23)</f>
        <v>1825.2966560499999</v>
      </c>
      <c r="L23" s="41">
        <f>+SUM(IIBB:OTROS!L23)</f>
        <v>1715.7605870799998</v>
      </c>
      <c r="M23" s="41">
        <f>+SUM(IIBB:OTROS!M23)</f>
        <v>1880.8624866900002</v>
      </c>
      <c r="N23" s="41">
        <f>+SUM(IIBB:OTROS!N23)</f>
        <v>1774.0141351300001</v>
      </c>
      <c r="O23" s="42">
        <f t="shared" si="0"/>
        <v>18207.670463599999</v>
      </c>
      <c r="P23" s="15"/>
      <c r="Q23" s="13"/>
    </row>
    <row r="24" spans="2:17" s="14" customFormat="1" ht="20.25" customHeight="1" x14ac:dyDescent="0.25">
      <c r="B24" s="40" t="s">
        <v>30</v>
      </c>
      <c r="C24" s="41">
        <f>+SUM(IIBB:OTROS!C24)</f>
        <v>624.80101218000004</v>
      </c>
      <c r="D24" s="41">
        <f>+SUM(IIBB:OTROS!D24)</f>
        <v>634.31884200000002</v>
      </c>
      <c r="E24" s="41">
        <f>+SUM(IIBB:OTROS!E24)</f>
        <v>758.96691999999996</v>
      </c>
      <c r="F24" s="41">
        <f>+SUM(IIBB:OTROS!F24)</f>
        <v>773.90020200000004</v>
      </c>
      <c r="G24" s="41">
        <f>+SUM(IIBB:OTROS!G24)</f>
        <v>679.51826830000005</v>
      </c>
      <c r="H24" s="41">
        <f>+SUM(IIBB:OTROS!H24)</f>
        <v>723.32115599999997</v>
      </c>
      <c r="I24" s="41">
        <f>+SUM(IIBB:OTROS!I24)</f>
        <v>701.46632800000009</v>
      </c>
      <c r="J24" s="41">
        <f>+SUM(IIBB:OTROS!J24)</f>
        <v>787.23358299999995</v>
      </c>
      <c r="K24" s="41">
        <f>+SUM(IIBB:OTROS!K24)</f>
        <v>769.26412800000003</v>
      </c>
      <c r="L24" s="41">
        <f>+SUM(IIBB:OTROS!L24)</f>
        <v>773.88615500000014</v>
      </c>
      <c r="M24" s="41">
        <f>+SUM(IIBB:OTROS!M24)</f>
        <v>848.53485400000022</v>
      </c>
      <c r="N24" s="41">
        <f>+SUM(IIBB:OTROS!N24)</f>
        <v>784.88080100000002</v>
      </c>
      <c r="O24" s="42">
        <f t="shared" si="0"/>
        <v>8860.0922494800016</v>
      </c>
      <c r="P24" s="15"/>
      <c r="Q24" s="13"/>
    </row>
    <row r="25" spans="2:17" s="14" customFormat="1" ht="20.25" customHeight="1" x14ac:dyDescent="0.25">
      <c r="B25" s="40" t="s">
        <v>31</v>
      </c>
      <c r="C25" s="41">
        <f>+SUM(IIBB:OTROS!C25)</f>
        <v>640.84075731999997</v>
      </c>
      <c r="D25" s="41">
        <f>+SUM(IIBB:OTROS!D25)</f>
        <v>636.35215547999996</v>
      </c>
      <c r="E25" s="41">
        <f>+SUM(IIBB:OTROS!E25)</f>
        <v>667.91843384000003</v>
      </c>
      <c r="F25" s="41">
        <f>+SUM(IIBB:OTROS!F25)</f>
        <v>702.29081038999993</v>
      </c>
      <c r="G25" s="41">
        <f>+SUM(IIBB:OTROS!G25)</f>
        <v>727.32579212999997</v>
      </c>
      <c r="H25" s="41">
        <f>+SUM(IIBB:OTROS!H25)</f>
        <v>719.58509977000006</v>
      </c>
      <c r="I25" s="41">
        <f>+SUM(IIBB:OTROS!I25)</f>
        <v>709.35344599999985</v>
      </c>
      <c r="J25" s="41">
        <f>+SUM(IIBB:OTROS!J25)</f>
        <v>789.21071685999993</v>
      </c>
      <c r="K25" s="41">
        <f>+SUM(IIBB:OTROS!K25)</f>
        <v>829.84698056999991</v>
      </c>
      <c r="L25" s="41">
        <f>+SUM(IIBB:OTROS!L25)</f>
        <v>806.72741708000012</v>
      </c>
      <c r="M25" s="41">
        <f>+SUM(IIBB:OTROS!M25)</f>
        <v>865.15030001000002</v>
      </c>
      <c r="N25" s="41">
        <f>+SUM(IIBB:OTROS!N25)</f>
        <v>871.31841178000002</v>
      </c>
      <c r="O25" s="42">
        <f t="shared" si="0"/>
        <v>8965.9203212299999</v>
      </c>
      <c r="P25" s="15"/>
      <c r="Q25" s="13"/>
    </row>
    <row r="26" spans="2:17" s="14" customFormat="1" ht="20.25" customHeight="1" x14ac:dyDescent="0.25">
      <c r="B26" s="40" t="s">
        <v>32</v>
      </c>
      <c r="C26" s="41">
        <f>+SUM(IIBB:OTROS!C26)</f>
        <v>841.25162699999998</v>
      </c>
      <c r="D26" s="41">
        <f>+SUM(IIBB:OTROS!D26)</f>
        <v>801.87226856000007</v>
      </c>
      <c r="E26" s="41">
        <f>+SUM(IIBB:OTROS!E26)</f>
        <v>798.22179199999994</v>
      </c>
      <c r="F26" s="41">
        <f>+SUM(IIBB:OTROS!F26)</f>
        <v>869.44919400000003</v>
      </c>
      <c r="G26" s="41">
        <f>+SUM(IIBB:OTROS!G26)</f>
        <v>956.39996778000011</v>
      </c>
      <c r="H26" s="41">
        <f>+SUM(IIBB:OTROS!H26)</f>
        <v>926.73368711000001</v>
      </c>
      <c r="I26" s="41">
        <f>+SUM(IIBB:OTROS!I26)</f>
        <v>927.30372399999999</v>
      </c>
      <c r="J26" s="41">
        <f>+SUM(IIBB:OTROS!J26)</f>
        <v>1001.69553163</v>
      </c>
      <c r="K26" s="41">
        <f>+SUM(IIBB:OTROS!K26)</f>
        <v>990.45027864999997</v>
      </c>
      <c r="L26" s="41">
        <f>+SUM(IIBB:OTROS!L26)</f>
        <v>1079.3346853799999</v>
      </c>
      <c r="M26" s="41">
        <f>+SUM(IIBB:OTROS!M26)</f>
        <v>1176.71986623</v>
      </c>
      <c r="N26" s="41">
        <f>+SUM(IIBB:OTROS!N26)</f>
        <v>1151.04200481</v>
      </c>
      <c r="O26" s="42">
        <f t="shared" si="0"/>
        <v>11520.474627150001</v>
      </c>
      <c r="P26" s="15"/>
      <c r="Q26" s="13"/>
    </row>
    <row r="27" spans="2:17" s="14" customFormat="1" ht="20.25" customHeight="1" x14ac:dyDescent="0.25">
      <c r="B27" s="40" t="s">
        <v>33</v>
      </c>
      <c r="C27" s="41">
        <f>+SUM(IIBB:OTROS!C27)</f>
        <v>4921.3024759999998</v>
      </c>
      <c r="D27" s="41">
        <f>+SUM(IIBB:OTROS!D27)</f>
        <v>5760.2067109999998</v>
      </c>
      <c r="E27" s="41">
        <f>+SUM(IIBB:OTROS!E27)</f>
        <v>4968.6729539999997</v>
      </c>
      <c r="F27" s="41">
        <f>+SUM(IIBB:OTROS!F27)</f>
        <v>5498.7</v>
      </c>
      <c r="G27" s="41">
        <f>+SUM(IIBB:OTROS!G27)</f>
        <v>5682.0237230000002</v>
      </c>
      <c r="H27" s="41">
        <f>+SUM(IIBB:OTROS!H27)</f>
        <v>5855.9942469999996</v>
      </c>
      <c r="I27" s="41">
        <f>+SUM(IIBB:OTROS!I27)</f>
        <v>5752.9441940000006</v>
      </c>
      <c r="J27" s="41">
        <f>+SUM(IIBB:OTROS!J27)</f>
        <v>6535.831433000003</v>
      </c>
      <c r="K27" s="41">
        <f>+SUM(IIBB:OTROS!K27)</f>
        <v>6803.2926629999984</v>
      </c>
      <c r="L27" s="41">
        <f>+SUM(IIBB:OTROS!L27)</f>
        <v>6872.2499999999991</v>
      </c>
      <c r="M27" s="41">
        <f>+SUM(IIBB:OTROS!M27)</f>
        <v>7493.7199999999993</v>
      </c>
      <c r="N27" s="41">
        <f>+SUM(IIBB:OTROS!N27)</f>
        <v>7630.89</v>
      </c>
      <c r="O27" s="42">
        <f t="shared" si="0"/>
        <v>73775.828401000006</v>
      </c>
      <c r="P27" s="15"/>
      <c r="Q27" s="13"/>
    </row>
    <row r="28" spans="2:17" s="11" customFormat="1" ht="20.25" customHeight="1" x14ac:dyDescent="0.25">
      <c r="B28" s="40" t="s">
        <v>34</v>
      </c>
      <c r="C28" s="41">
        <f>+SUM(IIBB:OTROS!C28)</f>
        <v>0</v>
      </c>
      <c r="D28" s="41">
        <f>+SUM(IIBB:OTROS!D28)</f>
        <v>0</v>
      </c>
      <c r="E28" s="41">
        <f>+SUM(IIBB:OTROS!E28)</f>
        <v>0</v>
      </c>
      <c r="F28" s="41">
        <f>+SUM(IIBB:OTROS!F28)</f>
        <v>0</v>
      </c>
      <c r="G28" s="41">
        <f>+SUM(IIBB:OTROS!G28)</f>
        <v>0</v>
      </c>
      <c r="H28" s="41">
        <f>+SUM(IIBB:OTROS!H28)</f>
        <v>0</v>
      </c>
      <c r="I28" s="41">
        <f>+SUM(IIBB:OTROS!I28)</f>
        <v>0</v>
      </c>
      <c r="J28" s="41">
        <f>+SUM(IIBB:OTROS!J28)</f>
        <v>0</v>
      </c>
      <c r="K28" s="41">
        <f>+SUM(IIBB:OTROS!K28)</f>
        <v>0</v>
      </c>
      <c r="L28" s="41">
        <f>+SUM(IIBB:OTROS!L28)</f>
        <v>0</v>
      </c>
      <c r="M28" s="41">
        <f>+SUM(IIBB:OTROS!M28)</f>
        <v>0</v>
      </c>
      <c r="N28" s="41">
        <f>+SUM(IIBB:OTROS!N28)</f>
        <v>0</v>
      </c>
      <c r="O28" s="42">
        <f t="shared" si="0"/>
        <v>0</v>
      </c>
      <c r="P28" s="12"/>
      <c r="Q28" s="10"/>
    </row>
    <row r="29" spans="2:17" s="14" customFormat="1" ht="20.25" customHeight="1" x14ac:dyDescent="0.25">
      <c r="B29" s="40" t="s">
        <v>35</v>
      </c>
      <c r="C29" s="41">
        <f>+SUM(IIBB:OTROS!C29)</f>
        <v>2042.2358280000001</v>
      </c>
      <c r="D29" s="41">
        <f>+SUM(IIBB:OTROS!D29)</f>
        <v>1842.0979999999997</v>
      </c>
      <c r="E29" s="41">
        <f>+SUM(IIBB:OTROS!E29)</f>
        <v>1761.4917830000002</v>
      </c>
      <c r="F29" s="41">
        <f>+SUM(IIBB:OTROS!F29)</f>
        <v>1878.4939999999999</v>
      </c>
      <c r="G29" s="41">
        <f>+SUM(IIBB:OTROS!G29)</f>
        <v>2056.1660000000002</v>
      </c>
      <c r="H29" s="41">
        <f>+SUM(IIBB:OTROS!H29)</f>
        <v>2090.860537</v>
      </c>
      <c r="I29" s="41">
        <f>+SUM(IIBB:OTROS!I29)</f>
        <v>2249.484528</v>
      </c>
      <c r="J29" s="41">
        <f>+SUM(IIBB:OTROS!J29)</f>
        <v>2322.9839999999999</v>
      </c>
      <c r="K29" s="41">
        <f>+SUM(IIBB:OTROS!K29)</f>
        <v>2463.0176509999997</v>
      </c>
      <c r="L29" s="41">
        <f>+SUM(IIBB:OTROS!L29)</f>
        <v>2416.735866</v>
      </c>
      <c r="M29" s="41">
        <f>+SUM(IIBB:OTROS!M29)</f>
        <v>2712.6444059999994</v>
      </c>
      <c r="N29" s="41">
        <f>+SUM(IIBB:OTROS!N29)</f>
        <v>3043.9577279999994</v>
      </c>
      <c r="O29" s="42">
        <f t="shared" si="0"/>
        <v>26880.170327</v>
      </c>
      <c r="P29" s="12"/>
      <c r="Q29" s="13"/>
    </row>
    <row r="30" spans="2:17" s="14" customFormat="1" ht="20.25" customHeight="1" x14ac:dyDescent="0.25">
      <c r="B30" s="40" t="s">
        <v>36</v>
      </c>
      <c r="C30" s="41">
        <f>+SUM(IIBB:OTROS!C30)</f>
        <v>556.92463023000005</v>
      </c>
      <c r="D30" s="41">
        <f>+SUM(IIBB:OTROS!D30)</f>
        <v>529.75203983999995</v>
      </c>
      <c r="E30" s="41">
        <f>+SUM(IIBB:OTROS!E30)</f>
        <v>510.95793325</v>
      </c>
      <c r="F30" s="41">
        <f>+SUM(IIBB:OTROS!F30)</f>
        <v>567.45657899999992</v>
      </c>
      <c r="G30" s="41">
        <f>+SUM(IIBB:OTROS!G30)</f>
        <v>673.80216300000006</v>
      </c>
      <c r="H30" s="41">
        <f>+SUM(IIBB:OTROS!H30)</f>
        <v>626.97656945999984</v>
      </c>
      <c r="I30" s="41">
        <f>+SUM(IIBB:OTROS!I30)</f>
        <v>634.76729284999999</v>
      </c>
      <c r="J30" s="41">
        <f>+SUM(IIBB:OTROS!J30)</f>
        <v>612.79062247000002</v>
      </c>
      <c r="K30" s="41">
        <f>+SUM(IIBB:OTROS!K30)</f>
        <v>650.06660259</v>
      </c>
      <c r="L30" s="41">
        <f>+SUM(IIBB:OTROS!L30)</f>
        <v>654.05961253999999</v>
      </c>
      <c r="M30" s="41">
        <f>+SUM(IIBB:OTROS!M30)</f>
        <v>692.46151757999996</v>
      </c>
      <c r="N30" s="41">
        <f>+SUM(IIBB:OTROS!N30)</f>
        <v>650.16697199999999</v>
      </c>
      <c r="O30" s="42">
        <f t="shared" si="0"/>
        <v>7360.1825348099992</v>
      </c>
      <c r="P30" s="12"/>
      <c r="Q30" s="13"/>
    </row>
    <row r="31" spans="2:17" s="14" customFormat="1" ht="20.25" customHeight="1" x14ac:dyDescent="0.25">
      <c r="B31" s="45" t="s">
        <v>37</v>
      </c>
      <c r="C31" s="46">
        <f>+SUM(IIBB:OTROS!C31)</f>
        <v>19003.493733480009</v>
      </c>
      <c r="D31" s="46">
        <f>+SUM(IIBB:OTROS!D31)</f>
        <v>17988.513418039998</v>
      </c>
      <c r="E31" s="46">
        <f>+SUM(IIBB:OTROS!E31)</f>
        <v>14975.266749699998</v>
      </c>
      <c r="F31" s="46">
        <f>+SUM(IIBB:OTROS!F31)</f>
        <v>17967.679385049993</v>
      </c>
      <c r="G31" s="46">
        <f>+SUM(IIBB:OTROS!G31)</f>
        <v>17590.642021450003</v>
      </c>
      <c r="H31" s="46">
        <f>+SUM(IIBB:OTROS!H31)</f>
        <v>18633.649582640006</v>
      </c>
      <c r="I31" s="46">
        <f>+SUM(IIBB:OTROS!I31)</f>
        <v>18470.184239949995</v>
      </c>
      <c r="J31" s="46">
        <f>+SUM(IIBB:OTROS!J31)</f>
        <v>20479.245223990005</v>
      </c>
      <c r="K31" s="46">
        <f>+SUM(IIBB:OTROS!K31)</f>
        <v>20945.227044660005</v>
      </c>
      <c r="L31" s="46">
        <f>+SUM(IIBB:OTROS!L31)</f>
        <v>21578.036151239994</v>
      </c>
      <c r="M31" s="46">
        <f>+SUM(IIBB:OTROS!M31)</f>
        <v>23029.215932909992</v>
      </c>
      <c r="N31" s="46">
        <f>+SUM(IIBB:OTROS!N31)</f>
        <v>22202.263103830002</v>
      </c>
      <c r="O31" s="47">
        <f t="shared" si="0"/>
        <v>232863.41658694</v>
      </c>
      <c r="P31" s="12"/>
      <c r="Q31" s="13"/>
    </row>
    <row r="32" spans="2:17" ht="22.5" customHeight="1" x14ac:dyDescent="0.25">
      <c r="B32" s="43" t="s">
        <v>13</v>
      </c>
      <c r="C32" s="44">
        <f>SUM(C8:C31)</f>
        <v>79294.769729809996</v>
      </c>
      <c r="D32" s="44">
        <f t="shared" ref="D32:N32" si="1">SUM(D8:D31)</f>
        <v>79206.746040359983</v>
      </c>
      <c r="E32" s="44">
        <f t="shared" si="1"/>
        <v>73675.659044889995</v>
      </c>
      <c r="F32" s="44">
        <f t="shared" si="1"/>
        <v>76743.810080329975</v>
      </c>
      <c r="G32" s="44">
        <f t="shared" si="1"/>
        <v>80535.127972360002</v>
      </c>
      <c r="H32" s="44">
        <f t="shared" si="1"/>
        <v>81828.480258950018</v>
      </c>
      <c r="I32" s="44">
        <f t="shared" si="1"/>
        <v>82566.845288659999</v>
      </c>
      <c r="J32" s="44">
        <f t="shared" si="1"/>
        <v>88700.272198339997</v>
      </c>
      <c r="K32" s="44">
        <f t="shared" si="1"/>
        <v>94586.330113009986</v>
      </c>
      <c r="L32" s="44">
        <f t="shared" si="1"/>
        <v>93281.300084970004</v>
      </c>
      <c r="M32" s="44">
        <f t="shared" si="1"/>
        <v>99555.219163839982</v>
      </c>
      <c r="N32" s="44">
        <f t="shared" si="1"/>
        <v>94470.497654980005</v>
      </c>
      <c r="O32" s="44">
        <f>SUM(O8:O31)</f>
        <v>1024445.0576304998</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c r="J35" s="20"/>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C40"/>
  <sheetViews>
    <sheetView showGridLines="0" tabSelected="1" workbookViewId="0">
      <selection activeCell="E7" sqref="E7"/>
    </sheetView>
  </sheetViews>
  <sheetFormatPr baseColWidth="10" defaultRowHeight="12.75" x14ac:dyDescent="0.2"/>
  <cols>
    <col min="1" max="1" width="1.28515625" customWidth="1"/>
    <col min="2" max="2" width="26.85546875" customWidth="1"/>
    <col min="3" max="3" width="98.140625" customWidth="1"/>
  </cols>
  <sheetData>
    <row r="1" spans="1:3" ht="30" customHeight="1" x14ac:dyDescent="0.25">
      <c r="B1" s="58" t="s">
        <v>67</v>
      </c>
    </row>
    <row r="2" spans="1:3" ht="45" customHeight="1" x14ac:dyDescent="0.2">
      <c r="B2" s="85" t="s">
        <v>69</v>
      </c>
      <c r="C2" s="86"/>
    </row>
    <row r="3" spans="1:3" ht="45" customHeight="1" x14ac:dyDescent="0.2">
      <c r="B3" s="86"/>
      <c r="C3" s="86"/>
    </row>
    <row r="4" spans="1:3" ht="45" customHeight="1" x14ac:dyDescent="0.2">
      <c r="B4" s="86"/>
      <c r="C4" s="86"/>
    </row>
    <row r="6" spans="1:3" ht="14.25" x14ac:dyDescent="0.2">
      <c r="B6" s="48" t="s">
        <v>62</v>
      </c>
      <c r="C6" s="48" t="s">
        <v>63</v>
      </c>
    </row>
    <row r="7" spans="1:3" ht="9.9499999999999993" customHeight="1" x14ac:dyDescent="0.7">
      <c r="A7" s="8"/>
      <c r="B7" s="31"/>
    </row>
    <row r="8" spans="1:3" ht="14.25" x14ac:dyDescent="0.2">
      <c r="A8" s="11"/>
      <c r="B8" s="37" t="s">
        <v>14</v>
      </c>
      <c r="C8" s="55" t="s">
        <v>44</v>
      </c>
    </row>
    <row r="9" spans="1:3" ht="14.25" x14ac:dyDescent="0.2">
      <c r="A9" s="14"/>
      <c r="B9" s="40" t="s">
        <v>15</v>
      </c>
      <c r="C9" s="51" t="s">
        <v>45</v>
      </c>
    </row>
    <row r="10" spans="1:3" ht="14.25" x14ac:dyDescent="0.2">
      <c r="A10" s="14"/>
      <c r="B10" s="40" t="s">
        <v>16</v>
      </c>
      <c r="C10" s="52" t="s">
        <v>66</v>
      </c>
    </row>
    <row r="11" spans="1:3" ht="14.25" x14ac:dyDescent="0.2">
      <c r="A11" s="14"/>
      <c r="B11" s="40" t="s">
        <v>17</v>
      </c>
      <c r="C11" s="56" t="s">
        <v>64</v>
      </c>
    </row>
    <row r="12" spans="1:3" ht="14.25" x14ac:dyDescent="0.2">
      <c r="A12" s="14"/>
      <c r="B12" s="40" t="s">
        <v>18</v>
      </c>
      <c r="C12" s="52" t="s">
        <v>46</v>
      </c>
    </row>
    <row r="13" spans="1:3" ht="14.25" x14ac:dyDescent="0.2">
      <c r="A13" s="14"/>
      <c r="B13" s="40" t="s">
        <v>19</v>
      </c>
      <c r="C13" s="56" t="s">
        <v>68</v>
      </c>
    </row>
    <row r="14" spans="1:3" ht="14.25" x14ac:dyDescent="0.2">
      <c r="A14" s="14"/>
      <c r="B14" s="57" t="s">
        <v>65</v>
      </c>
      <c r="C14" s="53" t="s">
        <v>47</v>
      </c>
    </row>
    <row r="15" spans="1:3" ht="14.25" x14ac:dyDescent="0.2">
      <c r="A15" s="14"/>
      <c r="B15" s="40" t="s">
        <v>21</v>
      </c>
      <c r="C15" s="49" t="s">
        <v>48</v>
      </c>
    </row>
    <row r="16" spans="1:3" ht="14.25" x14ac:dyDescent="0.2">
      <c r="A16" s="14"/>
      <c r="B16" s="40" t="s">
        <v>22</v>
      </c>
      <c r="C16" s="52" t="s">
        <v>49</v>
      </c>
    </row>
    <row r="17" spans="1:3" ht="14.25" x14ac:dyDescent="0.2">
      <c r="A17" s="11"/>
      <c r="B17" s="40" t="s">
        <v>23</v>
      </c>
      <c r="C17" s="56" t="s">
        <v>64</v>
      </c>
    </row>
    <row r="18" spans="1:3" ht="14.25" x14ac:dyDescent="0.2">
      <c r="A18" s="14"/>
      <c r="B18" s="40" t="s">
        <v>24</v>
      </c>
      <c r="C18" s="53" t="s">
        <v>50</v>
      </c>
    </row>
    <row r="19" spans="1:3" ht="14.25" x14ac:dyDescent="0.2">
      <c r="A19" s="14"/>
      <c r="B19" s="40" t="s">
        <v>25</v>
      </c>
      <c r="C19" s="49" t="s">
        <v>51</v>
      </c>
    </row>
    <row r="20" spans="1:3" ht="14.25" x14ac:dyDescent="0.2">
      <c r="A20" s="14"/>
      <c r="B20" s="40" t="s">
        <v>26</v>
      </c>
      <c r="C20" s="49" t="s">
        <v>110</v>
      </c>
    </row>
    <row r="21" spans="1:3" ht="14.25" x14ac:dyDescent="0.2">
      <c r="A21" s="14"/>
      <c r="B21" s="40" t="s">
        <v>27</v>
      </c>
      <c r="C21" s="49" t="s">
        <v>52</v>
      </c>
    </row>
    <row r="22" spans="1:3" ht="14.25" x14ac:dyDescent="0.2">
      <c r="A22" s="14"/>
      <c r="B22" s="40" t="s">
        <v>28</v>
      </c>
      <c r="C22" s="49" t="s">
        <v>53</v>
      </c>
    </row>
    <row r="23" spans="1:3" ht="14.25" x14ac:dyDescent="0.2">
      <c r="A23" s="14"/>
      <c r="B23" s="40" t="s">
        <v>29</v>
      </c>
      <c r="C23" s="49" t="s">
        <v>54</v>
      </c>
    </row>
    <row r="24" spans="1:3" ht="14.25" x14ac:dyDescent="0.2">
      <c r="A24" s="14"/>
      <c r="B24" s="40" t="s">
        <v>30</v>
      </c>
      <c r="C24" s="52" t="s">
        <v>55</v>
      </c>
    </row>
    <row r="25" spans="1:3" ht="14.25" x14ac:dyDescent="0.2">
      <c r="A25" s="14"/>
      <c r="B25" s="40" t="s">
        <v>31</v>
      </c>
      <c r="C25" s="49" t="s">
        <v>56</v>
      </c>
    </row>
    <row r="26" spans="1:3" ht="14.25" x14ac:dyDescent="0.2">
      <c r="A26" s="14"/>
      <c r="B26" s="40" t="s">
        <v>32</v>
      </c>
      <c r="C26" s="49" t="s">
        <v>57</v>
      </c>
    </row>
    <row r="27" spans="1:3" ht="14.25" x14ac:dyDescent="0.2">
      <c r="A27" s="14"/>
      <c r="B27" s="40" t="s">
        <v>33</v>
      </c>
      <c r="C27" s="49" t="s">
        <v>58</v>
      </c>
    </row>
    <row r="28" spans="1:3" ht="14.25" x14ac:dyDescent="0.2">
      <c r="A28" s="11"/>
      <c r="B28" s="40" t="s">
        <v>34</v>
      </c>
      <c r="C28" s="56" t="s">
        <v>64</v>
      </c>
    </row>
    <row r="29" spans="1:3" ht="14.25" x14ac:dyDescent="0.2">
      <c r="A29" s="14"/>
      <c r="B29" s="40" t="s">
        <v>35</v>
      </c>
      <c r="C29" s="50" t="s">
        <v>59</v>
      </c>
    </row>
    <row r="30" spans="1:3" ht="14.25" x14ac:dyDescent="0.2">
      <c r="A30" s="14"/>
      <c r="B30" s="40" t="s">
        <v>36</v>
      </c>
      <c r="C30" s="52" t="s">
        <v>60</v>
      </c>
    </row>
    <row r="31" spans="1:3" ht="14.25" x14ac:dyDescent="0.2">
      <c r="A31" s="14"/>
      <c r="B31" s="45" t="s">
        <v>37</v>
      </c>
      <c r="C31" s="54" t="s">
        <v>61</v>
      </c>
    </row>
    <row r="32" spans="1:3" x14ac:dyDescent="0.2">
      <c r="B32" s="16"/>
    </row>
    <row r="36" spans="2:2" x14ac:dyDescent="0.2">
      <c r="B36" s="21"/>
    </row>
    <row r="37" spans="2:2" x14ac:dyDescent="0.2">
      <c r="B37" s="21"/>
    </row>
    <row r="38" spans="2:2" x14ac:dyDescent="0.2">
      <c r="B38" s="21"/>
    </row>
    <row r="39" spans="2:2" x14ac:dyDescent="0.2">
      <c r="B39" s="21"/>
    </row>
    <row r="40" spans="2:2" x14ac:dyDescent="0.2">
      <c r="B40" s="21"/>
    </row>
  </sheetData>
  <mergeCells count="1">
    <mergeCell ref="B2:C4"/>
  </mergeCells>
  <hyperlinks>
    <hyperlink ref="C19" r:id="rId1" location="navigator"/>
    <hyperlink ref="C21" r:id="rId2"/>
    <hyperlink ref="C8" r:id="rId3"/>
    <hyperlink ref="C22" r:id="rId4"/>
    <hyperlink ref="C23" r:id="rId5"/>
    <hyperlink ref="C29" r:id="rId6"/>
    <hyperlink ref="C26" r:id="rId7"/>
    <hyperlink ref="C15" r:id="rId8"/>
    <hyperlink ref="C16" r:id="rId9"/>
    <hyperlink ref="C27" r:id="rId10"/>
    <hyperlink ref="C25" r:id="rId11"/>
    <hyperlink ref="C9" r:id="rId12"/>
    <hyperlink ref="C14" r:id="rId13"/>
    <hyperlink ref="C24" r:id="rId14"/>
    <hyperlink ref="C30" r:id="rId15"/>
    <hyperlink ref="C18" r:id="rId16"/>
    <hyperlink ref="C31" r:id="rId17"/>
    <hyperlink ref="C12" r:id="rId18"/>
    <hyperlink ref="C10" r:id="rId19"/>
    <hyperlink ref="C20" r:id="rId2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showGridLines="0" zoomScale="80" workbookViewId="0">
      <selection activeCell="A39" sqref="A39:G39"/>
    </sheetView>
  </sheetViews>
  <sheetFormatPr baseColWidth="10" defaultRowHeight="12.75" x14ac:dyDescent="0.2"/>
  <cols>
    <col min="1" max="1" width="33.28515625" style="61" customWidth="1"/>
    <col min="2" max="2" width="20.5703125" style="61" customWidth="1"/>
    <col min="3" max="3" width="20" style="61" customWidth="1"/>
    <col min="4" max="4" width="20.140625" style="61" customWidth="1"/>
    <col min="5" max="5" width="22.140625" style="61" customWidth="1"/>
    <col min="6" max="6" width="28" style="61" customWidth="1"/>
    <col min="7" max="7" width="17" style="61" hidden="1" customWidth="1"/>
    <col min="8" max="256" width="11.42578125" style="61"/>
    <col min="257" max="257" width="33.28515625" style="61" customWidth="1"/>
    <col min="258" max="258" width="20.5703125" style="61" customWidth="1"/>
    <col min="259" max="259" width="20" style="61" customWidth="1"/>
    <col min="260" max="260" width="20.140625" style="61" customWidth="1"/>
    <col min="261" max="261" width="22.140625" style="61" customWidth="1"/>
    <col min="262" max="262" width="28" style="61" customWidth="1"/>
    <col min="263" max="263" width="0" style="61" hidden="1" customWidth="1"/>
    <col min="264" max="512" width="11.42578125" style="61"/>
    <col min="513" max="513" width="33.28515625" style="61" customWidth="1"/>
    <col min="514" max="514" width="20.5703125" style="61" customWidth="1"/>
    <col min="515" max="515" width="20" style="61" customWidth="1"/>
    <col min="516" max="516" width="20.140625" style="61" customWidth="1"/>
    <col min="517" max="517" width="22.140625" style="61" customWidth="1"/>
    <col min="518" max="518" width="28" style="61" customWidth="1"/>
    <col min="519" max="519" width="0" style="61" hidden="1" customWidth="1"/>
    <col min="520" max="768" width="11.42578125" style="61"/>
    <col min="769" max="769" width="33.28515625" style="61" customWidth="1"/>
    <col min="770" max="770" width="20.5703125" style="61" customWidth="1"/>
    <col min="771" max="771" width="20" style="61" customWidth="1"/>
    <col min="772" max="772" width="20.140625" style="61" customWidth="1"/>
    <col min="773" max="773" width="22.140625" style="61" customWidth="1"/>
    <col min="774" max="774" width="28" style="61" customWidth="1"/>
    <col min="775" max="775" width="0" style="61" hidden="1" customWidth="1"/>
    <col min="776" max="1024" width="11.42578125" style="61"/>
    <col min="1025" max="1025" width="33.28515625" style="61" customWidth="1"/>
    <col min="1026" max="1026" width="20.5703125" style="61" customWidth="1"/>
    <col min="1027" max="1027" width="20" style="61" customWidth="1"/>
    <col min="1028" max="1028" width="20.140625" style="61" customWidth="1"/>
    <col min="1029" max="1029" width="22.140625" style="61" customWidth="1"/>
    <col min="1030" max="1030" width="28" style="61" customWidth="1"/>
    <col min="1031" max="1031" width="0" style="61" hidden="1" customWidth="1"/>
    <col min="1032" max="1280" width="11.42578125" style="61"/>
    <col min="1281" max="1281" width="33.28515625" style="61" customWidth="1"/>
    <col min="1282" max="1282" width="20.5703125" style="61" customWidth="1"/>
    <col min="1283" max="1283" width="20" style="61" customWidth="1"/>
    <col min="1284" max="1284" width="20.140625" style="61" customWidth="1"/>
    <col min="1285" max="1285" width="22.140625" style="61" customWidth="1"/>
    <col min="1286" max="1286" width="28" style="61" customWidth="1"/>
    <col min="1287" max="1287" width="0" style="61" hidden="1" customWidth="1"/>
    <col min="1288" max="1536" width="11.42578125" style="61"/>
    <col min="1537" max="1537" width="33.28515625" style="61" customWidth="1"/>
    <col min="1538" max="1538" width="20.5703125" style="61" customWidth="1"/>
    <col min="1539" max="1539" width="20" style="61" customWidth="1"/>
    <col min="1540" max="1540" width="20.140625" style="61" customWidth="1"/>
    <col min="1541" max="1541" width="22.140625" style="61" customWidth="1"/>
    <col min="1542" max="1542" width="28" style="61" customWidth="1"/>
    <col min="1543" max="1543" width="0" style="61" hidden="1" customWidth="1"/>
    <col min="1544" max="1792" width="11.42578125" style="61"/>
    <col min="1793" max="1793" width="33.28515625" style="61" customWidth="1"/>
    <col min="1794" max="1794" width="20.5703125" style="61" customWidth="1"/>
    <col min="1795" max="1795" width="20" style="61" customWidth="1"/>
    <col min="1796" max="1796" width="20.140625" style="61" customWidth="1"/>
    <col min="1797" max="1797" width="22.140625" style="61" customWidth="1"/>
    <col min="1798" max="1798" width="28" style="61" customWidth="1"/>
    <col min="1799" max="1799" width="0" style="61" hidden="1" customWidth="1"/>
    <col min="1800" max="2048" width="11.42578125" style="61"/>
    <col min="2049" max="2049" width="33.28515625" style="61" customWidth="1"/>
    <col min="2050" max="2050" width="20.5703125" style="61" customWidth="1"/>
    <col min="2051" max="2051" width="20" style="61" customWidth="1"/>
    <col min="2052" max="2052" width="20.140625" style="61" customWidth="1"/>
    <col min="2053" max="2053" width="22.140625" style="61" customWidth="1"/>
    <col min="2054" max="2054" width="28" style="61" customWidth="1"/>
    <col min="2055" max="2055" width="0" style="61" hidden="1" customWidth="1"/>
    <col min="2056" max="2304" width="11.42578125" style="61"/>
    <col min="2305" max="2305" width="33.28515625" style="61" customWidth="1"/>
    <col min="2306" max="2306" width="20.5703125" style="61" customWidth="1"/>
    <col min="2307" max="2307" width="20" style="61" customWidth="1"/>
    <col min="2308" max="2308" width="20.140625" style="61" customWidth="1"/>
    <col min="2309" max="2309" width="22.140625" style="61" customWidth="1"/>
    <col min="2310" max="2310" width="28" style="61" customWidth="1"/>
    <col min="2311" max="2311" width="0" style="61" hidden="1" customWidth="1"/>
    <col min="2312" max="2560" width="11.42578125" style="61"/>
    <col min="2561" max="2561" width="33.28515625" style="61" customWidth="1"/>
    <col min="2562" max="2562" width="20.5703125" style="61" customWidth="1"/>
    <col min="2563" max="2563" width="20" style="61" customWidth="1"/>
    <col min="2564" max="2564" width="20.140625" style="61" customWidth="1"/>
    <col min="2565" max="2565" width="22.140625" style="61" customWidth="1"/>
    <col min="2566" max="2566" width="28" style="61" customWidth="1"/>
    <col min="2567" max="2567" width="0" style="61" hidden="1" customWidth="1"/>
    <col min="2568" max="2816" width="11.42578125" style="61"/>
    <col min="2817" max="2817" width="33.28515625" style="61" customWidth="1"/>
    <col min="2818" max="2818" width="20.5703125" style="61" customWidth="1"/>
    <col min="2819" max="2819" width="20" style="61" customWidth="1"/>
    <col min="2820" max="2820" width="20.140625" style="61" customWidth="1"/>
    <col min="2821" max="2821" width="22.140625" style="61" customWidth="1"/>
    <col min="2822" max="2822" width="28" style="61" customWidth="1"/>
    <col min="2823" max="2823" width="0" style="61" hidden="1" customWidth="1"/>
    <col min="2824" max="3072" width="11.42578125" style="61"/>
    <col min="3073" max="3073" width="33.28515625" style="61" customWidth="1"/>
    <col min="3074" max="3074" width="20.5703125" style="61" customWidth="1"/>
    <col min="3075" max="3075" width="20" style="61" customWidth="1"/>
    <col min="3076" max="3076" width="20.140625" style="61" customWidth="1"/>
    <col min="3077" max="3077" width="22.140625" style="61" customWidth="1"/>
    <col min="3078" max="3078" width="28" style="61" customWidth="1"/>
    <col min="3079" max="3079" width="0" style="61" hidden="1" customWidth="1"/>
    <col min="3080" max="3328" width="11.42578125" style="61"/>
    <col min="3329" max="3329" width="33.28515625" style="61" customWidth="1"/>
    <col min="3330" max="3330" width="20.5703125" style="61" customWidth="1"/>
    <col min="3331" max="3331" width="20" style="61" customWidth="1"/>
    <col min="3332" max="3332" width="20.140625" style="61" customWidth="1"/>
    <col min="3333" max="3333" width="22.140625" style="61" customWidth="1"/>
    <col min="3334" max="3334" width="28" style="61" customWidth="1"/>
    <col min="3335" max="3335" width="0" style="61" hidden="1" customWidth="1"/>
    <col min="3336" max="3584" width="11.42578125" style="61"/>
    <col min="3585" max="3585" width="33.28515625" style="61" customWidth="1"/>
    <col min="3586" max="3586" width="20.5703125" style="61" customWidth="1"/>
    <col min="3587" max="3587" width="20" style="61" customWidth="1"/>
    <col min="3588" max="3588" width="20.140625" style="61" customWidth="1"/>
    <col min="3589" max="3589" width="22.140625" style="61" customWidth="1"/>
    <col min="3590" max="3590" width="28" style="61" customWidth="1"/>
    <col min="3591" max="3591" width="0" style="61" hidden="1" customWidth="1"/>
    <col min="3592" max="3840" width="11.42578125" style="61"/>
    <col min="3841" max="3841" width="33.28515625" style="61" customWidth="1"/>
    <col min="3842" max="3842" width="20.5703125" style="61" customWidth="1"/>
    <col min="3843" max="3843" width="20" style="61" customWidth="1"/>
    <col min="3844" max="3844" width="20.140625" style="61" customWidth="1"/>
    <col min="3845" max="3845" width="22.140625" style="61" customWidth="1"/>
    <col min="3846" max="3846" width="28" style="61" customWidth="1"/>
    <col min="3847" max="3847" width="0" style="61" hidden="1" customWidth="1"/>
    <col min="3848" max="4096" width="11.42578125" style="61"/>
    <col min="4097" max="4097" width="33.28515625" style="61" customWidth="1"/>
    <col min="4098" max="4098" width="20.5703125" style="61" customWidth="1"/>
    <col min="4099" max="4099" width="20" style="61" customWidth="1"/>
    <col min="4100" max="4100" width="20.140625" style="61" customWidth="1"/>
    <col min="4101" max="4101" width="22.140625" style="61" customWidth="1"/>
    <col min="4102" max="4102" width="28" style="61" customWidth="1"/>
    <col min="4103" max="4103" width="0" style="61" hidden="1" customWidth="1"/>
    <col min="4104" max="4352" width="11.42578125" style="61"/>
    <col min="4353" max="4353" width="33.28515625" style="61" customWidth="1"/>
    <col min="4354" max="4354" width="20.5703125" style="61" customWidth="1"/>
    <col min="4355" max="4355" width="20" style="61" customWidth="1"/>
    <col min="4356" max="4356" width="20.140625" style="61" customWidth="1"/>
    <col min="4357" max="4357" width="22.140625" style="61" customWidth="1"/>
    <col min="4358" max="4358" width="28" style="61" customWidth="1"/>
    <col min="4359" max="4359" width="0" style="61" hidden="1" customWidth="1"/>
    <col min="4360" max="4608" width="11.42578125" style="61"/>
    <col min="4609" max="4609" width="33.28515625" style="61" customWidth="1"/>
    <col min="4610" max="4610" width="20.5703125" style="61" customWidth="1"/>
    <col min="4611" max="4611" width="20" style="61" customWidth="1"/>
    <col min="4612" max="4612" width="20.140625" style="61" customWidth="1"/>
    <col min="4613" max="4613" width="22.140625" style="61" customWidth="1"/>
    <col min="4614" max="4614" width="28" style="61" customWidth="1"/>
    <col min="4615" max="4615" width="0" style="61" hidden="1" customWidth="1"/>
    <col min="4616" max="4864" width="11.42578125" style="61"/>
    <col min="4865" max="4865" width="33.28515625" style="61" customWidth="1"/>
    <col min="4866" max="4866" width="20.5703125" style="61" customWidth="1"/>
    <col min="4867" max="4867" width="20" style="61" customWidth="1"/>
    <col min="4868" max="4868" width="20.140625" style="61" customWidth="1"/>
    <col min="4869" max="4869" width="22.140625" style="61" customWidth="1"/>
    <col min="4870" max="4870" width="28" style="61" customWidth="1"/>
    <col min="4871" max="4871" width="0" style="61" hidden="1" customWidth="1"/>
    <col min="4872" max="5120" width="11.42578125" style="61"/>
    <col min="5121" max="5121" width="33.28515625" style="61" customWidth="1"/>
    <col min="5122" max="5122" width="20.5703125" style="61" customWidth="1"/>
    <col min="5123" max="5123" width="20" style="61" customWidth="1"/>
    <col min="5124" max="5124" width="20.140625" style="61" customWidth="1"/>
    <col min="5125" max="5125" width="22.140625" style="61" customWidth="1"/>
    <col min="5126" max="5126" width="28" style="61" customWidth="1"/>
    <col min="5127" max="5127" width="0" style="61" hidden="1" customWidth="1"/>
    <col min="5128" max="5376" width="11.42578125" style="61"/>
    <col min="5377" max="5377" width="33.28515625" style="61" customWidth="1"/>
    <col min="5378" max="5378" width="20.5703125" style="61" customWidth="1"/>
    <col min="5379" max="5379" width="20" style="61" customWidth="1"/>
    <col min="5380" max="5380" width="20.140625" style="61" customWidth="1"/>
    <col min="5381" max="5381" width="22.140625" style="61" customWidth="1"/>
    <col min="5382" max="5382" width="28" style="61" customWidth="1"/>
    <col min="5383" max="5383" width="0" style="61" hidden="1" customWidth="1"/>
    <col min="5384" max="5632" width="11.42578125" style="61"/>
    <col min="5633" max="5633" width="33.28515625" style="61" customWidth="1"/>
    <col min="5634" max="5634" width="20.5703125" style="61" customWidth="1"/>
    <col min="5635" max="5635" width="20" style="61" customWidth="1"/>
    <col min="5636" max="5636" width="20.140625" style="61" customWidth="1"/>
    <col min="5637" max="5637" width="22.140625" style="61" customWidth="1"/>
    <col min="5638" max="5638" width="28" style="61" customWidth="1"/>
    <col min="5639" max="5639" width="0" style="61" hidden="1" customWidth="1"/>
    <col min="5640" max="5888" width="11.42578125" style="61"/>
    <col min="5889" max="5889" width="33.28515625" style="61" customWidth="1"/>
    <col min="5890" max="5890" width="20.5703125" style="61" customWidth="1"/>
    <col min="5891" max="5891" width="20" style="61" customWidth="1"/>
    <col min="5892" max="5892" width="20.140625" style="61" customWidth="1"/>
    <col min="5893" max="5893" width="22.140625" style="61" customWidth="1"/>
    <col min="5894" max="5894" width="28" style="61" customWidth="1"/>
    <col min="5895" max="5895" width="0" style="61" hidden="1" customWidth="1"/>
    <col min="5896" max="6144" width="11.42578125" style="61"/>
    <col min="6145" max="6145" width="33.28515625" style="61" customWidth="1"/>
    <col min="6146" max="6146" width="20.5703125" style="61" customWidth="1"/>
    <col min="6147" max="6147" width="20" style="61" customWidth="1"/>
    <col min="6148" max="6148" width="20.140625" style="61" customWidth="1"/>
    <col min="6149" max="6149" width="22.140625" style="61" customWidth="1"/>
    <col min="6150" max="6150" width="28" style="61" customWidth="1"/>
    <col min="6151" max="6151" width="0" style="61" hidden="1" customWidth="1"/>
    <col min="6152" max="6400" width="11.42578125" style="61"/>
    <col min="6401" max="6401" width="33.28515625" style="61" customWidth="1"/>
    <col min="6402" max="6402" width="20.5703125" style="61" customWidth="1"/>
    <col min="6403" max="6403" width="20" style="61" customWidth="1"/>
    <col min="6404" max="6404" width="20.140625" style="61" customWidth="1"/>
    <col min="6405" max="6405" width="22.140625" style="61" customWidth="1"/>
    <col min="6406" max="6406" width="28" style="61" customWidth="1"/>
    <col min="6407" max="6407" width="0" style="61" hidden="1" customWidth="1"/>
    <col min="6408" max="6656" width="11.42578125" style="61"/>
    <col min="6657" max="6657" width="33.28515625" style="61" customWidth="1"/>
    <col min="6658" max="6658" width="20.5703125" style="61" customWidth="1"/>
    <col min="6659" max="6659" width="20" style="61" customWidth="1"/>
    <col min="6660" max="6660" width="20.140625" style="61" customWidth="1"/>
    <col min="6661" max="6661" width="22.140625" style="61" customWidth="1"/>
    <col min="6662" max="6662" width="28" style="61" customWidth="1"/>
    <col min="6663" max="6663" width="0" style="61" hidden="1" customWidth="1"/>
    <col min="6664" max="6912" width="11.42578125" style="61"/>
    <col min="6913" max="6913" width="33.28515625" style="61" customWidth="1"/>
    <col min="6914" max="6914" width="20.5703125" style="61" customWidth="1"/>
    <col min="6915" max="6915" width="20" style="61" customWidth="1"/>
    <col min="6916" max="6916" width="20.140625" style="61" customWidth="1"/>
    <col min="6917" max="6917" width="22.140625" style="61" customWidth="1"/>
    <col min="6918" max="6918" width="28" style="61" customWidth="1"/>
    <col min="6919" max="6919" width="0" style="61" hidden="1" customWidth="1"/>
    <col min="6920" max="7168" width="11.42578125" style="61"/>
    <col min="7169" max="7169" width="33.28515625" style="61" customWidth="1"/>
    <col min="7170" max="7170" width="20.5703125" style="61" customWidth="1"/>
    <col min="7171" max="7171" width="20" style="61" customWidth="1"/>
    <col min="7172" max="7172" width="20.140625" style="61" customWidth="1"/>
    <col min="7173" max="7173" width="22.140625" style="61" customWidth="1"/>
    <col min="7174" max="7174" width="28" style="61" customWidth="1"/>
    <col min="7175" max="7175" width="0" style="61" hidden="1" customWidth="1"/>
    <col min="7176" max="7424" width="11.42578125" style="61"/>
    <col min="7425" max="7425" width="33.28515625" style="61" customWidth="1"/>
    <col min="7426" max="7426" width="20.5703125" style="61" customWidth="1"/>
    <col min="7427" max="7427" width="20" style="61" customWidth="1"/>
    <col min="7428" max="7428" width="20.140625" style="61" customWidth="1"/>
    <col min="7429" max="7429" width="22.140625" style="61" customWidth="1"/>
    <col min="7430" max="7430" width="28" style="61" customWidth="1"/>
    <col min="7431" max="7431" width="0" style="61" hidden="1" customWidth="1"/>
    <col min="7432" max="7680" width="11.42578125" style="61"/>
    <col min="7681" max="7681" width="33.28515625" style="61" customWidth="1"/>
    <col min="7682" max="7682" width="20.5703125" style="61" customWidth="1"/>
    <col min="7683" max="7683" width="20" style="61" customWidth="1"/>
    <col min="7684" max="7684" width="20.140625" style="61" customWidth="1"/>
    <col min="7685" max="7685" width="22.140625" style="61" customWidth="1"/>
    <col min="7686" max="7686" width="28" style="61" customWidth="1"/>
    <col min="7687" max="7687" width="0" style="61" hidden="1" customWidth="1"/>
    <col min="7688" max="7936" width="11.42578125" style="61"/>
    <col min="7937" max="7937" width="33.28515625" style="61" customWidth="1"/>
    <col min="7938" max="7938" width="20.5703125" style="61" customWidth="1"/>
    <col min="7939" max="7939" width="20" style="61" customWidth="1"/>
    <col min="7940" max="7940" width="20.140625" style="61" customWidth="1"/>
    <col min="7941" max="7941" width="22.140625" style="61" customWidth="1"/>
    <col min="7942" max="7942" width="28" style="61" customWidth="1"/>
    <col min="7943" max="7943" width="0" style="61" hidden="1" customWidth="1"/>
    <col min="7944" max="8192" width="11.42578125" style="61"/>
    <col min="8193" max="8193" width="33.28515625" style="61" customWidth="1"/>
    <col min="8194" max="8194" width="20.5703125" style="61" customWidth="1"/>
    <col min="8195" max="8195" width="20" style="61" customWidth="1"/>
    <col min="8196" max="8196" width="20.140625" style="61" customWidth="1"/>
    <col min="8197" max="8197" width="22.140625" style="61" customWidth="1"/>
    <col min="8198" max="8198" width="28" style="61" customWidth="1"/>
    <col min="8199" max="8199" width="0" style="61" hidden="1" customWidth="1"/>
    <col min="8200" max="8448" width="11.42578125" style="61"/>
    <col min="8449" max="8449" width="33.28515625" style="61" customWidth="1"/>
    <col min="8450" max="8450" width="20.5703125" style="61" customWidth="1"/>
    <col min="8451" max="8451" width="20" style="61" customWidth="1"/>
    <col min="8452" max="8452" width="20.140625" style="61" customWidth="1"/>
    <col min="8453" max="8453" width="22.140625" style="61" customWidth="1"/>
    <col min="8454" max="8454" width="28" style="61" customWidth="1"/>
    <col min="8455" max="8455" width="0" style="61" hidden="1" customWidth="1"/>
    <col min="8456" max="8704" width="11.42578125" style="61"/>
    <col min="8705" max="8705" width="33.28515625" style="61" customWidth="1"/>
    <col min="8706" max="8706" width="20.5703125" style="61" customWidth="1"/>
    <col min="8707" max="8707" width="20" style="61" customWidth="1"/>
    <col min="8708" max="8708" width="20.140625" style="61" customWidth="1"/>
    <col min="8709" max="8709" width="22.140625" style="61" customWidth="1"/>
    <col min="8710" max="8710" width="28" style="61" customWidth="1"/>
    <col min="8711" max="8711" width="0" style="61" hidden="1" customWidth="1"/>
    <col min="8712" max="8960" width="11.42578125" style="61"/>
    <col min="8961" max="8961" width="33.28515625" style="61" customWidth="1"/>
    <col min="8962" max="8962" width="20.5703125" style="61" customWidth="1"/>
    <col min="8963" max="8963" width="20" style="61" customWidth="1"/>
    <col min="8964" max="8964" width="20.140625" style="61" customWidth="1"/>
    <col min="8965" max="8965" width="22.140625" style="61" customWidth="1"/>
    <col min="8966" max="8966" width="28" style="61" customWidth="1"/>
    <col min="8967" max="8967" width="0" style="61" hidden="1" customWidth="1"/>
    <col min="8968" max="9216" width="11.42578125" style="61"/>
    <col min="9217" max="9217" width="33.28515625" style="61" customWidth="1"/>
    <col min="9218" max="9218" width="20.5703125" style="61" customWidth="1"/>
    <col min="9219" max="9219" width="20" style="61" customWidth="1"/>
    <col min="9220" max="9220" width="20.140625" style="61" customWidth="1"/>
    <col min="9221" max="9221" width="22.140625" style="61" customWidth="1"/>
    <col min="9222" max="9222" width="28" style="61" customWidth="1"/>
    <col min="9223" max="9223" width="0" style="61" hidden="1" customWidth="1"/>
    <col min="9224" max="9472" width="11.42578125" style="61"/>
    <col min="9473" max="9473" width="33.28515625" style="61" customWidth="1"/>
    <col min="9474" max="9474" width="20.5703125" style="61" customWidth="1"/>
    <col min="9475" max="9475" width="20" style="61" customWidth="1"/>
    <col min="9476" max="9476" width="20.140625" style="61" customWidth="1"/>
    <col min="9477" max="9477" width="22.140625" style="61" customWidth="1"/>
    <col min="9478" max="9478" width="28" style="61" customWidth="1"/>
    <col min="9479" max="9479" width="0" style="61" hidden="1" customWidth="1"/>
    <col min="9480" max="9728" width="11.42578125" style="61"/>
    <col min="9729" max="9729" width="33.28515625" style="61" customWidth="1"/>
    <col min="9730" max="9730" width="20.5703125" style="61" customWidth="1"/>
    <col min="9731" max="9731" width="20" style="61" customWidth="1"/>
    <col min="9732" max="9732" width="20.140625" style="61" customWidth="1"/>
    <col min="9733" max="9733" width="22.140625" style="61" customWidth="1"/>
    <col min="9734" max="9734" width="28" style="61" customWidth="1"/>
    <col min="9735" max="9735" width="0" style="61" hidden="1" customWidth="1"/>
    <col min="9736" max="9984" width="11.42578125" style="61"/>
    <col min="9985" max="9985" width="33.28515625" style="61" customWidth="1"/>
    <col min="9986" max="9986" width="20.5703125" style="61" customWidth="1"/>
    <col min="9987" max="9987" width="20" style="61" customWidth="1"/>
    <col min="9988" max="9988" width="20.140625" style="61" customWidth="1"/>
    <col min="9989" max="9989" width="22.140625" style="61" customWidth="1"/>
    <col min="9990" max="9990" width="28" style="61" customWidth="1"/>
    <col min="9991" max="9991" width="0" style="61" hidden="1" customWidth="1"/>
    <col min="9992" max="10240" width="11.42578125" style="61"/>
    <col min="10241" max="10241" width="33.28515625" style="61" customWidth="1"/>
    <col min="10242" max="10242" width="20.5703125" style="61" customWidth="1"/>
    <col min="10243" max="10243" width="20" style="61" customWidth="1"/>
    <col min="10244" max="10244" width="20.140625" style="61" customWidth="1"/>
    <col min="10245" max="10245" width="22.140625" style="61" customWidth="1"/>
    <col min="10246" max="10246" width="28" style="61" customWidth="1"/>
    <col min="10247" max="10247" width="0" style="61" hidden="1" customWidth="1"/>
    <col min="10248" max="10496" width="11.42578125" style="61"/>
    <col min="10497" max="10497" width="33.28515625" style="61" customWidth="1"/>
    <col min="10498" max="10498" width="20.5703125" style="61" customWidth="1"/>
    <col min="10499" max="10499" width="20" style="61" customWidth="1"/>
    <col min="10500" max="10500" width="20.140625" style="61" customWidth="1"/>
    <col min="10501" max="10501" width="22.140625" style="61" customWidth="1"/>
    <col min="10502" max="10502" width="28" style="61" customWidth="1"/>
    <col min="10503" max="10503" width="0" style="61" hidden="1" customWidth="1"/>
    <col min="10504" max="10752" width="11.42578125" style="61"/>
    <col min="10753" max="10753" width="33.28515625" style="61" customWidth="1"/>
    <col min="10754" max="10754" width="20.5703125" style="61" customWidth="1"/>
    <col min="10755" max="10755" width="20" style="61" customWidth="1"/>
    <col min="10756" max="10756" width="20.140625" style="61" customWidth="1"/>
    <col min="10757" max="10757" width="22.140625" style="61" customWidth="1"/>
    <col min="10758" max="10758" width="28" style="61" customWidth="1"/>
    <col min="10759" max="10759" width="0" style="61" hidden="1" customWidth="1"/>
    <col min="10760" max="11008" width="11.42578125" style="61"/>
    <col min="11009" max="11009" width="33.28515625" style="61" customWidth="1"/>
    <col min="11010" max="11010" width="20.5703125" style="61" customWidth="1"/>
    <col min="11011" max="11011" width="20" style="61" customWidth="1"/>
    <col min="11012" max="11012" width="20.140625" style="61" customWidth="1"/>
    <col min="11013" max="11013" width="22.140625" style="61" customWidth="1"/>
    <col min="11014" max="11014" width="28" style="61" customWidth="1"/>
    <col min="11015" max="11015" width="0" style="61" hidden="1" customWidth="1"/>
    <col min="11016" max="11264" width="11.42578125" style="61"/>
    <col min="11265" max="11265" width="33.28515625" style="61" customWidth="1"/>
    <col min="11266" max="11266" width="20.5703125" style="61" customWidth="1"/>
    <col min="11267" max="11267" width="20" style="61" customWidth="1"/>
    <col min="11268" max="11268" width="20.140625" style="61" customWidth="1"/>
    <col min="11269" max="11269" width="22.140625" style="61" customWidth="1"/>
    <col min="11270" max="11270" width="28" style="61" customWidth="1"/>
    <col min="11271" max="11271" width="0" style="61" hidden="1" customWidth="1"/>
    <col min="11272" max="11520" width="11.42578125" style="61"/>
    <col min="11521" max="11521" width="33.28515625" style="61" customWidth="1"/>
    <col min="11522" max="11522" width="20.5703125" style="61" customWidth="1"/>
    <col min="11523" max="11523" width="20" style="61" customWidth="1"/>
    <col min="11524" max="11524" width="20.140625" style="61" customWidth="1"/>
    <col min="11525" max="11525" width="22.140625" style="61" customWidth="1"/>
    <col min="11526" max="11526" width="28" style="61" customWidth="1"/>
    <col min="11527" max="11527" width="0" style="61" hidden="1" customWidth="1"/>
    <col min="11528" max="11776" width="11.42578125" style="61"/>
    <col min="11777" max="11777" width="33.28515625" style="61" customWidth="1"/>
    <col min="11778" max="11778" width="20.5703125" style="61" customWidth="1"/>
    <col min="11779" max="11779" width="20" style="61" customWidth="1"/>
    <col min="11780" max="11780" width="20.140625" style="61" customWidth="1"/>
    <col min="11781" max="11781" width="22.140625" style="61" customWidth="1"/>
    <col min="11782" max="11782" width="28" style="61" customWidth="1"/>
    <col min="11783" max="11783" width="0" style="61" hidden="1" customWidth="1"/>
    <col min="11784" max="12032" width="11.42578125" style="61"/>
    <col min="12033" max="12033" width="33.28515625" style="61" customWidth="1"/>
    <col min="12034" max="12034" width="20.5703125" style="61" customWidth="1"/>
    <col min="12035" max="12035" width="20" style="61" customWidth="1"/>
    <col min="12036" max="12036" width="20.140625" style="61" customWidth="1"/>
    <col min="12037" max="12037" width="22.140625" style="61" customWidth="1"/>
    <col min="12038" max="12038" width="28" style="61" customWidth="1"/>
    <col min="12039" max="12039" width="0" style="61" hidden="1" customWidth="1"/>
    <col min="12040" max="12288" width="11.42578125" style="61"/>
    <col min="12289" max="12289" width="33.28515625" style="61" customWidth="1"/>
    <col min="12290" max="12290" width="20.5703125" style="61" customWidth="1"/>
    <col min="12291" max="12291" width="20" style="61" customWidth="1"/>
    <col min="12292" max="12292" width="20.140625" style="61" customWidth="1"/>
    <col min="12293" max="12293" width="22.140625" style="61" customWidth="1"/>
    <col min="12294" max="12294" width="28" style="61" customWidth="1"/>
    <col min="12295" max="12295" width="0" style="61" hidden="1" customWidth="1"/>
    <col min="12296" max="12544" width="11.42578125" style="61"/>
    <col min="12545" max="12545" width="33.28515625" style="61" customWidth="1"/>
    <col min="12546" max="12546" width="20.5703125" style="61" customWidth="1"/>
    <col min="12547" max="12547" width="20" style="61" customWidth="1"/>
    <col min="12548" max="12548" width="20.140625" style="61" customWidth="1"/>
    <col min="12549" max="12549" width="22.140625" style="61" customWidth="1"/>
    <col min="12550" max="12550" width="28" style="61" customWidth="1"/>
    <col min="12551" max="12551" width="0" style="61" hidden="1" customWidth="1"/>
    <col min="12552" max="12800" width="11.42578125" style="61"/>
    <col min="12801" max="12801" width="33.28515625" style="61" customWidth="1"/>
    <col min="12802" max="12802" width="20.5703125" style="61" customWidth="1"/>
    <col min="12803" max="12803" width="20" style="61" customWidth="1"/>
    <col min="12804" max="12804" width="20.140625" style="61" customWidth="1"/>
    <col min="12805" max="12805" width="22.140625" style="61" customWidth="1"/>
    <col min="12806" max="12806" width="28" style="61" customWidth="1"/>
    <col min="12807" max="12807" width="0" style="61" hidden="1" customWidth="1"/>
    <col min="12808" max="13056" width="11.42578125" style="61"/>
    <col min="13057" max="13057" width="33.28515625" style="61" customWidth="1"/>
    <col min="13058" max="13058" width="20.5703125" style="61" customWidth="1"/>
    <col min="13059" max="13059" width="20" style="61" customWidth="1"/>
    <col min="13060" max="13060" width="20.140625" style="61" customWidth="1"/>
    <col min="13061" max="13061" width="22.140625" style="61" customWidth="1"/>
    <col min="13062" max="13062" width="28" style="61" customWidth="1"/>
    <col min="13063" max="13063" width="0" style="61" hidden="1" customWidth="1"/>
    <col min="13064" max="13312" width="11.42578125" style="61"/>
    <col min="13313" max="13313" width="33.28515625" style="61" customWidth="1"/>
    <col min="13314" max="13314" width="20.5703125" style="61" customWidth="1"/>
    <col min="13315" max="13315" width="20" style="61" customWidth="1"/>
    <col min="13316" max="13316" width="20.140625" style="61" customWidth="1"/>
    <col min="13317" max="13317" width="22.140625" style="61" customWidth="1"/>
    <col min="13318" max="13318" width="28" style="61" customWidth="1"/>
    <col min="13319" max="13319" width="0" style="61" hidden="1" customWidth="1"/>
    <col min="13320" max="13568" width="11.42578125" style="61"/>
    <col min="13569" max="13569" width="33.28515625" style="61" customWidth="1"/>
    <col min="13570" max="13570" width="20.5703125" style="61" customWidth="1"/>
    <col min="13571" max="13571" width="20" style="61" customWidth="1"/>
    <col min="13572" max="13572" width="20.140625" style="61" customWidth="1"/>
    <col min="13573" max="13573" width="22.140625" style="61" customWidth="1"/>
    <col min="13574" max="13574" width="28" style="61" customWidth="1"/>
    <col min="13575" max="13575" width="0" style="61" hidden="1" customWidth="1"/>
    <col min="13576" max="13824" width="11.42578125" style="61"/>
    <col min="13825" max="13825" width="33.28515625" style="61" customWidth="1"/>
    <col min="13826" max="13826" width="20.5703125" style="61" customWidth="1"/>
    <col min="13827" max="13827" width="20" style="61" customWidth="1"/>
    <col min="13828" max="13828" width="20.140625" style="61" customWidth="1"/>
    <col min="13829" max="13829" width="22.140625" style="61" customWidth="1"/>
    <col min="13830" max="13830" width="28" style="61" customWidth="1"/>
    <col min="13831" max="13831" width="0" style="61" hidden="1" customWidth="1"/>
    <col min="13832" max="14080" width="11.42578125" style="61"/>
    <col min="14081" max="14081" width="33.28515625" style="61" customWidth="1"/>
    <col min="14082" max="14082" width="20.5703125" style="61" customWidth="1"/>
    <col min="14083" max="14083" width="20" style="61" customWidth="1"/>
    <col min="14084" max="14084" width="20.140625" style="61" customWidth="1"/>
    <col min="14085" max="14085" width="22.140625" style="61" customWidth="1"/>
    <col min="14086" max="14086" width="28" style="61" customWidth="1"/>
    <col min="14087" max="14087" width="0" style="61" hidden="1" customWidth="1"/>
    <col min="14088" max="14336" width="11.42578125" style="61"/>
    <col min="14337" max="14337" width="33.28515625" style="61" customWidth="1"/>
    <col min="14338" max="14338" width="20.5703125" style="61" customWidth="1"/>
    <col min="14339" max="14339" width="20" style="61" customWidth="1"/>
    <col min="14340" max="14340" width="20.140625" style="61" customWidth="1"/>
    <col min="14341" max="14341" width="22.140625" style="61" customWidth="1"/>
    <col min="14342" max="14342" width="28" style="61" customWidth="1"/>
    <col min="14343" max="14343" width="0" style="61" hidden="1" customWidth="1"/>
    <col min="14344" max="14592" width="11.42578125" style="61"/>
    <col min="14593" max="14593" width="33.28515625" style="61" customWidth="1"/>
    <col min="14594" max="14594" width="20.5703125" style="61" customWidth="1"/>
    <col min="14595" max="14595" width="20" style="61" customWidth="1"/>
    <col min="14596" max="14596" width="20.140625" style="61" customWidth="1"/>
    <col min="14597" max="14597" width="22.140625" style="61" customWidth="1"/>
    <col min="14598" max="14598" width="28" style="61" customWidth="1"/>
    <col min="14599" max="14599" width="0" style="61" hidden="1" customWidth="1"/>
    <col min="14600" max="14848" width="11.42578125" style="61"/>
    <col min="14849" max="14849" width="33.28515625" style="61" customWidth="1"/>
    <col min="14850" max="14850" width="20.5703125" style="61" customWidth="1"/>
    <col min="14851" max="14851" width="20" style="61" customWidth="1"/>
    <col min="14852" max="14852" width="20.140625" style="61" customWidth="1"/>
    <col min="14853" max="14853" width="22.140625" style="61" customWidth="1"/>
    <col min="14854" max="14854" width="28" style="61" customWidth="1"/>
    <col min="14855" max="14855" width="0" style="61" hidden="1" customWidth="1"/>
    <col min="14856" max="15104" width="11.42578125" style="61"/>
    <col min="15105" max="15105" width="33.28515625" style="61" customWidth="1"/>
    <col min="15106" max="15106" width="20.5703125" style="61" customWidth="1"/>
    <col min="15107" max="15107" width="20" style="61" customWidth="1"/>
    <col min="15108" max="15108" width="20.140625" style="61" customWidth="1"/>
    <col min="15109" max="15109" width="22.140625" style="61" customWidth="1"/>
    <col min="15110" max="15110" width="28" style="61" customWidth="1"/>
    <col min="15111" max="15111" width="0" style="61" hidden="1" customWidth="1"/>
    <col min="15112" max="15360" width="11.42578125" style="61"/>
    <col min="15361" max="15361" width="33.28515625" style="61" customWidth="1"/>
    <col min="15362" max="15362" width="20.5703125" style="61" customWidth="1"/>
    <col min="15363" max="15363" width="20" style="61" customWidth="1"/>
    <col min="15364" max="15364" width="20.140625" style="61" customWidth="1"/>
    <col min="15365" max="15365" width="22.140625" style="61" customWidth="1"/>
    <col min="15366" max="15366" width="28" style="61" customWidth="1"/>
    <col min="15367" max="15367" width="0" style="61" hidden="1" customWidth="1"/>
    <col min="15368" max="15616" width="11.42578125" style="61"/>
    <col min="15617" max="15617" width="33.28515625" style="61" customWidth="1"/>
    <col min="15618" max="15618" width="20.5703125" style="61" customWidth="1"/>
    <col min="15619" max="15619" width="20" style="61" customWidth="1"/>
    <col min="15620" max="15620" width="20.140625" style="61" customWidth="1"/>
    <col min="15621" max="15621" width="22.140625" style="61" customWidth="1"/>
    <col min="15622" max="15622" width="28" style="61" customWidth="1"/>
    <col min="15623" max="15623" width="0" style="61" hidden="1" customWidth="1"/>
    <col min="15624" max="15872" width="11.42578125" style="61"/>
    <col min="15873" max="15873" width="33.28515625" style="61" customWidth="1"/>
    <col min="15874" max="15874" width="20.5703125" style="61" customWidth="1"/>
    <col min="15875" max="15875" width="20" style="61" customWidth="1"/>
    <col min="15876" max="15876" width="20.140625" style="61" customWidth="1"/>
    <col min="15877" max="15877" width="22.140625" style="61" customWidth="1"/>
    <col min="15878" max="15878" width="28" style="61" customWidth="1"/>
    <col min="15879" max="15879" width="0" style="61" hidden="1" customWidth="1"/>
    <col min="15880" max="16128" width="11.42578125" style="61"/>
    <col min="16129" max="16129" width="33.28515625" style="61" customWidth="1"/>
    <col min="16130" max="16130" width="20.5703125" style="61" customWidth="1"/>
    <col min="16131" max="16131" width="20" style="61" customWidth="1"/>
    <col min="16132" max="16132" width="20.140625" style="61" customWidth="1"/>
    <col min="16133" max="16133" width="22.140625" style="61" customWidth="1"/>
    <col min="16134" max="16134" width="28" style="61" customWidth="1"/>
    <col min="16135" max="16135" width="0" style="61" hidden="1" customWidth="1"/>
    <col min="16136" max="16384" width="11.42578125" style="61"/>
  </cols>
  <sheetData>
    <row r="1" spans="1:12" x14ac:dyDescent="0.2">
      <c r="A1" s="59"/>
      <c r="B1" s="59"/>
      <c r="C1" s="59"/>
      <c r="D1" s="59"/>
      <c r="E1" s="59"/>
      <c r="F1" s="59"/>
      <c r="G1" s="60"/>
      <c r="H1" s="59"/>
      <c r="I1" s="59"/>
      <c r="J1" s="59"/>
      <c r="K1" s="59"/>
      <c r="L1" s="59"/>
    </row>
    <row r="2" spans="1:12" x14ac:dyDescent="0.2">
      <c r="A2" s="59"/>
      <c r="B2" s="59"/>
      <c r="C2" s="59"/>
      <c r="D2" s="59"/>
      <c r="E2" s="59"/>
      <c r="F2" s="59"/>
      <c r="G2" s="60"/>
      <c r="H2" s="59"/>
      <c r="I2" s="59"/>
      <c r="J2" s="59"/>
      <c r="K2" s="59"/>
      <c r="L2" s="59"/>
    </row>
    <row r="3" spans="1:12" x14ac:dyDescent="0.2">
      <c r="A3" s="59"/>
      <c r="B3" s="59"/>
      <c r="C3" s="59"/>
      <c r="D3" s="59"/>
      <c r="E3" s="59"/>
      <c r="F3" s="59"/>
      <c r="G3" s="60"/>
      <c r="H3" s="59"/>
      <c r="I3" s="59"/>
      <c r="J3" s="59"/>
      <c r="K3" s="59"/>
      <c r="L3" s="59"/>
    </row>
    <row r="4" spans="1:12" x14ac:dyDescent="0.2">
      <c r="A4" s="59"/>
      <c r="B4" s="59"/>
      <c r="C4" s="59"/>
      <c r="D4" s="59"/>
      <c r="E4" s="59"/>
      <c r="F4" s="59"/>
      <c r="G4" s="60"/>
      <c r="H4" s="59"/>
      <c r="I4" s="59"/>
      <c r="J4" s="59"/>
      <c r="K4" s="59"/>
      <c r="L4" s="59"/>
    </row>
    <row r="5" spans="1:12" x14ac:dyDescent="0.2">
      <c r="A5" s="59"/>
      <c r="B5" s="59"/>
      <c r="C5" s="59"/>
      <c r="D5" s="59"/>
      <c r="E5" s="59"/>
      <c r="F5" s="59"/>
      <c r="G5" s="60"/>
      <c r="H5" s="59"/>
      <c r="I5" s="59"/>
      <c r="J5" s="59"/>
      <c r="K5" s="59"/>
      <c r="L5" s="59"/>
    </row>
    <row r="6" spans="1:12" ht="14.25" customHeight="1" x14ac:dyDescent="0.2">
      <c r="A6" s="59"/>
      <c r="B6" s="59"/>
      <c r="C6" s="59"/>
      <c r="D6" s="59"/>
      <c r="E6" s="59"/>
      <c r="F6" s="59"/>
      <c r="G6" s="60"/>
      <c r="H6" s="59"/>
      <c r="I6" s="59"/>
      <c r="J6" s="59"/>
      <c r="K6" s="59"/>
      <c r="L6" s="59"/>
    </row>
    <row r="7" spans="1:12" ht="12" customHeight="1" thickBot="1" x14ac:dyDescent="0.25">
      <c r="H7" s="59"/>
      <c r="I7" s="59"/>
      <c r="J7" s="59"/>
      <c r="K7" s="59"/>
      <c r="L7" s="59"/>
    </row>
    <row r="8" spans="1:12" ht="31.5" customHeight="1" thickTop="1" thickBot="1" x14ac:dyDescent="0.25">
      <c r="A8" s="92" t="s">
        <v>70</v>
      </c>
      <c r="B8" s="93"/>
      <c r="C8" s="93"/>
      <c r="D8" s="93"/>
      <c r="E8" s="93"/>
      <c r="F8" s="93"/>
      <c r="G8" s="94"/>
      <c r="H8" s="59"/>
      <c r="I8" s="59"/>
      <c r="J8" s="59"/>
      <c r="K8" s="59"/>
      <c r="L8" s="59"/>
    </row>
    <row r="9" spans="1:12" ht="3" customHeight="1" thickTop="1" thickBot="1" x14ac:dyDescent="0.4">
      <c r="A9" s="62"/>
      <c r="B9" s="62"/>
      <c r="C9" s="62"/>
      <c r="D9" s="62"/>
      <c r="E9" s="63"/>
      <c r="F9" s="63"/>
      <c r="G9" s="63"/>
      <c r="H9" s="59"/>
      <c r="I9" s="59"/>
      <c r="J9" s="59"/>
      <c r="K9" s="59"/>
      <c r="L9" s="59"/>
    </row>
    <row r="10" spans="1:12" ht="19.5" customHeight="1" thickTop="1" thickBot="1" x14ac:dyDescent="0.25">
      <c r="A10" s="95" t="s">
        <v>71</v>
      </c>
      <c r="B10" s="97" t="s">
        <v>72</v>
      </c>
      <c r="C10" s="98"/>
      <c r="D10" s="97" t="s">
        <v>73</v>
      </c>
      <c r="E10" s="98"/>
      <c r="F10" s="95" t="s">
        <v>74</v>
      </c>
      <c r="G10" s="95" t="s">
        <v>75</v>
      </c>
      <c r="H10" s="59"/>
      <c r="I10" s="59"/>
      <c r="J10" s="59"/>
      <c r="K10" s="59"/>
      <c r="L10" s="59"/>
    </row>
    <row r="11" spans="1:12" ht="19.5" customHeight="1" thickTop="1" thickBot="1" x14ac:dyDescent="0.25">
      <c r="A11" s="96"/>
      <c r="B11" s="64" t="s">
        <v>76</v>
      </c>
      <c r="C11" s="64" t="s">
        <v>77</v>
      </c>
      <c r="D11" s="64" t="s">
        <v>78</v>
      </c>
      <c r="E11" s="64" t="s">
        <v>79</v>
      </c>
      <c r="F11" s="96"/>
      <c r="G11" s="96"/>
      <c r="H11" s="59"/>
      <c r="I11" s="59"/>
      <c r="J11" s="59"/>
      <c r="K11" s="59"/>
      <c r="L11" s="59"/>
    </row>
    <row r="12" spans="1:12" ht="34.5" customHeight="1" thickTop="1" x14ac:dyDescent="0.35">
      <c r="A12" s="65" t="s">
        <v>80</v>
      </c>
      <c r="B12" s="66" t="s">
        <v>81</v>
      </c>
      <c r="C12" s="66" t="s">
        <v>81</v>
      </c>
      <c r="D12" s="66" t="s">
        <v>81</v>
      </c>
      <c r="E12" s="66" t="s">
        <v>81</v>
      </c>
      <c r="F12" s="66" t="s">
        <v>81</v>
      </c>
      <c r="G12" s="67" t="s">
        <v>81</v>
      </c>
      <c r="H12" s="59"/>
      <c r="I12" s="59"/>
      <c r="J12" s="59"/>
      <c r="K12" s="59"/>
      <c r="L12" s="59"/>
    </row>
    <row r="13" spans="1:12" ht="34.5" customHeight="1" x14ac:dyDescent="0.35">
      <c r="A13" s="68" t="s">
        <v>82</v>
      </c>
      <c r="B13" s="66" t="s">
        <v>81</v>
      </c>
      <c r="C13" s="66" t="s">
        <v>81</v>
      </c>
      <c r="D13" s="66" t="s">
        <v>81</v>
      </c>
      <c r="E13" s="66" t="s">
        <v>81</v>
      </c>
      <c r="F13" s="66" t="s">
        <v>81</v>
      </c>
      <c r="G13" s="67" t="s">
        <v>81</v>
      </c>
      <c r="H13" s="59"/>
      <c r="I13" s="59"/>
      <c r="J13" s="59"/>
      <c r="K13" s="59"/>
      <c r="L13" s="59"/>
    </row>
    <row r="14" spans="1:12" ht="34.5" customHeight="1" x14ac:dyDescent="0.35">
      <c r="A14" s="68" t="s">
        <v>83</v>
      </c>
      <c r="B14" s="66" t="s">
        <v>81</v>
      </c>
      <c r="C14" s="66" t="s">
        <v>81</v>
      </c>
      <c r="D14" s="66" t="s">
        <v>81</v>
      </c>
      <c r="E14" s="66" t="s">
        <v>81</v>
      </c>
      <c r="F14" s="69" t="s">
        <v>84</v>
      </c>
      <c r="G14" s="67" t="s">
        <v>81</v>
      </c>
      <c r="H14" s="59"/>
      <c r="I14" s="59"/>
      <c r="J14" s="59"/>
      <c r="K14" s="59"/>
      <c r="L14" s="59"/>
    </row>
    <row r="15" spans="1:12" ht="34.5" customHeight="1" x14ac:dyDescent="0.35">
      <c r="A15" s="68" t="s">
        <v>85</v>
      </c>
      <c r="B15" s="66" t="s">
        <v>81</v>
      </c>
      <c r="C15" s="66" t="s">
        <v>81</v>
      </c>
      <c r="D15" s="69" t="s">
        <v>84</v>
      </c>
      <c r="E15" s="66" t="s">
        <v>81</v>
      </c>
      <c r="F15" s="69" t="s">
        <v>84</v>
      </c>
      <c r="G15" s="67" t="s">
        <v>81</v>
      </c>
      <c r="H15" s="59"/>
      <c r="I15" s="59"/>
      <c r="J15" s="59"/>
      <c r="K15" s="59"/>
      <c r="L15" s="59"/>
    </row>
    <row r="16" spans="1:12" ht="34.5" customHeight="1" x14ac:dyDescent="0.35">
      <c r="A16" s="68" t="s">
        <v>86</v>
      </c>
      <c r="B16" s="66" t="s">
        <v>81</v>
      </c>
      <c r="C16" s="66" t="s">
        <v>81</v>
      </c>
      <c r="D16" s="69" t="s">
        <v>84</v>
      </c>
      <c r="E16" s="66" t="s">
        <v>81</v>
      </c>
      <c r="F16" s="69" t="s">
        <v>84</v>
      </c>
      <c r="G16" s="67" t="s">
        <v>81</v>
      </c>
      <c r="H16" s="59"/>
      <c r="I16" s="59"/>
      <c r="J16" s="59"/>
      <c r="K16" s="59"/>
      <c r="L16" s="59"/>
    </row>
    <row r="17" spans="1:12" ht="34.5" customHeight="1" x14ac:dyDescent="0.35">
      <c r="A17" s="68" t="s">
        <v>87</v>
      </c>
      <c r="B17" s="69" t="s">
        <v>88</v>
      </c>
      <c r="C17" s="66" t="s">
        <v>81</v>
      </c>
      <c r="D17" s="69" t="s">
        <v>84</v>
      </c>
      <c r="E17" s="69" t="s">
        <v>84</v>
      </c>
      <c r="F17" s="69" t="s">
        <v>84</v>
      </c>
      <c r="G17" s="70" t="s">
        <v>81</v>
      </c>
      <c r="H17" s="59"/>
      <c r="I17" s="59"/>
      <c r="J17" s="59"/>
      <c r="K17" s="59"/>
      <c r="L17" s="59"/>
    </row>
    <row r="18" spans="1:12" ht="34.5" customHeight="1" x14ac:dyDescent="0.35">
      <c r="A18" s="68" t="s">
        <v>89</v>
      </c>
      <c r="B18" s="66" t="s">
        <v>81</v>
      </c>
      <c r="C18" s="66" t="s">
        <v>81</v>
      </c>
      <c r="D18" s="66" t="s">
        <v>81</v>
      </c>
      <c r="E18" s="66" t="s">
        <v>81</v>
      </c>
      <c r="F18" s="66" t="s">
        <v>81</v>
      </c>
      <c r="G18" s="70" t="s">
        <v>81</v>
      </c>
      <c r="H18" s="59"/>
      <c r="I18" s="59"/>
      <c r="J18" s="59"/>
      <c r="K18" s="59"/>
      <c r="L18" s="59"/>
    </row>
    <row r="19" spans="1:12" ht="34.5" customHeight="1" x14ac:dyDescent="0.35">
      <c r="A19" s="68" t="s">
        <v>90</v>
      </c>
      <c r="B19" s="66" t="s">
        <v>81</v>
      </c>
      <c r="C19" s="66" t="s">
        <v>81</v>
      </c>
      <c r="D19" s="69" t="s">
        <v>84</v>
      </c>
      <c r="E19" s="66" t="s">
        <v>81</v>
      </c>
      <c r="F19" s="70" t="s">
        <v>84</v>
      </c>
      <c r="G19" s="70" t="s">
        <v>81</v>
      </c>
      <c r="H19" s="59"/>
      <c r="I19" s="59"/>
      <c r="J19" s="59"/>
      <c r="K19" s="59"/>
      <c r="L19" s="59"/>
    </row>
    <row r="20" spans="1:12" ht="34.5" customHeight="1" x14ac:dyDescent="0.35">
      <c r="A20" s="68" t="s">
        <v>91</v>
      </c>
      <c r="B20" s="66" t="s">
        <v>81</v>
      </c>
      <c r="C20" s="66" t="s">
        <v>81</v>
      </c>
      <c r="D20" s="66" t="s">
        <v>81</v>
      </c>
      <c r="E20" s="66" t="s">
        <v>81</v>
      </c>
      <c r="F20" s="70" t="s">
        <v>92</v>
      </c>
      <c r="G20" s="70" t="s">
        <v>81</v>
      </c>
      <c r="H20" s="59"/>
      <c r="I20" s="59"/>
      <c r="J20" s="59"/>
      <c r="K20" s="59"/>
      <c r="L20" s="59"/>
    </row>
    <row r="21" spans="1:12" ht="34.5" customHeight="1" x14ac:dyDescent="0.35">
      <c r="A21" s="68" t="s">
        <v>93</v>
      </c>
      <c r="B21" s="66" t="s">
        <v>81</v>
      </c>
      <c r="C21" s="66" t="s">
        <v>81</v>
      </c>
      <c r="D21" s="66" t="s">
        <v>81</v>
      </c>
      <c r="E21" s="66" t="s">
        <v>81</v>
      </c>
      <c r="F21" s="66" t="s">
        <v>81</v>
      </c>
      <c r="G21" s="70" t="s">
        <v>81</v>
      </c>
      <c r="H21" s="59"/>
      <c r="I21" s="59"/>
      <c r="J21" s="59"/>
      <c r="K21" s="59"/>
      <c r="L21" s="59"/>
    </row>
    <row r="22" spans="1:12" ht="34.5" customHeight="1" x14ac:dyDescent="0.35">
      <c r="A22" s="68" t="s">
        <v>94</v>
      </c>
      <c r="B22" s="66" t="s">
        <v>81</v>
      </c>
      <c r="C22" s="66" t="s">
        <v>81</v>
      </c>
      <c r="D22" s="66" t="s">
        <v>81</v>
      </c>
      <c r="E22" s="66" t="s">
        <v>81</v>
      </c>
      <c r="F22" s="66" t="s">
        <v>81</v>
      </c>
      <c r="G22" s="70" t="s">
        <v>81</v>
      </c>
      <c r="H22" s="59"/>
      <c r="I22" s="59"/>
      <c r="J22" s="59"/>
      <c r="K22" s="59"/>
      <c r="L22" s="59"/>
    </row>
    <row r="23" spans="1:12" ht="34.5" customHeight="1" x14ac:dyDescent="0.35">
      <c r="A23" s="68" t="s">
        <v>95</v>
      </c>
      <c r="B23" s="66" t="s">
        <v>81</v>
      </c>
      <c r="C23" s="66" t="s">
        <v>81</v>
      </c>
      <c r="D23" s="66" t="s">
        <v>81</v>
      </c>
      <c r="E23" s="66" t="s">
        <v>81</v>
      </c>
      <c r="F23" s="66" t="s">
        <v>81</v>
      </c>
      <c r="G23" s="70" t="s">
        <v>81</v>
      </c>
      <c r="H23" s="59"/>
      <c r="I23" s="59"/>
      <c r="J23" s="59"/>
      <c r="K23" s="59"/>
      <c r="L23" s="59"/>
    </row>
    <row r="24" spans="1:12" ht="34.5" customHeight="1" x14ac:dyDescent="0.35">
      <c r="A24" s="68" t="s">
        <v>96</v>
      </c>
      <c r="B24" s="66" t="s">
        <v>81</v>
      </c>
      <c r="C24" s="66" t="s">
        <v>81</v>
      </c>
      <c r="D24" s="66" t="s">
        <v>81</v>
      </c>
      <c r="E24" s="66" t="s">
        <v>81</v>
      </c>
      <c r="F24" s="66" t="s">
        <v>81</v>
      </c>
      <c r="G24" s="70" t="s">
        <v>81</v>
      </c>
      <c r="H24" s="59"/>
      <c r="I24" s="59"/>
      <c r="J24" s="59"/>
      <c r="K24" s="59"/>
      <c r="L24" s="59"/>
    </row>
    <row r="25" spans="1:12" ht="34.5" customHeight="1" x14ac:dyDescent="0.35">
      <c r="A25" s="68" t="s">
        <v>97</v>
      </c>
      <c r="B25" s="66" t="s">
        <v>81</v>
      </c>
      <c r="C25" s="66" t="s">
        <v>81</v>
      </c>
      <c r="D25" s="66" t="s">
        <v>81</v>
      </c>
      <c r="E25" s="66" t="s">
        <v>81</v>
      </c>
      <c r="F25" s="69" t="s">
        <v>84</v>
      </c>
      <c r="G25" s="70" t="s">
        <v>81</v>
      </c>
      <c r="H25" s="59"/>
      <c r="I25" s="59"/>
      <c r="J25" s="59"/>
      <c r="K25" s="59"/>
      <c r="L25" s="59"/>
    </row>
    <row r="26" spans="1:12" ht="34.5" customHeight="1" x14ac:dyDescent="0.35">
      <c r="A26" s="68" t="s">
        <v>98</v>
      </c>
      <c r="B26" s="66" t="s">
        <v>81</v>
      </c>
      <c r="C26" s="66" t="s">
        <v>81</v>
      </c>
      <c r="D26" s="66" t="s">
        <v>81</v>
      </c>
      <c r="E26" s="66" t="s">
        <v>81</v>
      </c>
      <c r="F26" s="66" t="s">
        <v>81</v>
      </c>
      <c r="G26" s="70" t="s">
        <v>81</v>
      </c>
      <c r="H26" s="59"/>
      <c r="I26" s="59"/>
      <c r="J26" s="59"/>
      <c r="K26" s="59"/>
      <c r="L26" s="59"/>
    </row>
    <row r="27" spans="1:12" ht="34.5" customHeight="1" x14ac:dyDescent="0.35">
      <c r="A27" s="68" t="s">
        <v>99</v>
      </c>
      <c r="B27" s="66" t="s">
        <v>81</v>
      </c>
      <c r="C27" s="66" t="s">
        <v>81</v>
      </c>
      <c r="D27" s="69" t="s">
        <v>84</v>
      </c>
      <c r="E27" s="66" t="s">
        <v>81</v>
      </c>
      <c r="F27" s="69" t="s">
        <v>84</v>
      </c>
      <c r="G27" s="70" t="s">
        <v>81</v>
      </c>
      <c r="H27" s="59"/>
      <c r="I27" s="59"/>
      <c r="J27" s="59"/>
      <c r="K27" s="59"/>
      <c r="L27" s="59"/>
    </row>
    <row r="28" spans="1:12" ht="34.5" customHeight="1" x14ac:dyDescent="0.35">
      <c r="A28" s="68" t="s">
        <v>100</v>
      </c>
      <c r="B28" s="66" t="s">
        <v>81</v>
      </c>
      <c r="C28" s="66" t="s">
        <v>81</v>
      </c>
      <c r="D28" s="66" t="s">
        <v>81</v>
      </c>
      <c r="E28" s="66" t="s">
        <v>81</v>
      </c>
      <c r="F28" s="66" t="s">
        <v>81</v>
      </c>
      <c r="G28" s="70" t="s">
        <v>81</v>
      </c>
      <c r="H28" s="59"/>
      <c r="I28" s="59"/>
      <c r="J28" s="59"/>
      <c r="K28" s="59"/>
      <c r="L28" s="59"/>
    </row>
    <row r="29" spans="1:12" ht="34.5" customHeight="1" x14ac:dyDescent="0.35">
      <c r="A29" s="68" t="s">
        <v>101</v>
      </c>
      <c r="B29" s="66" t="s">
        <v>81</v>
      </c>
      <c r="C29" s="66" t="s">
        <v>81</v>
      </c>
      <c r="D29" s="66" t="s">
        <v>81</v>
      </c>
      <c r="E29" s="66" t="s">
        <v>81</v>
      </c>
      <c r="F29" s="66" t="s">
        <v>81</v>
      </c>
      <c r="G29" s="67" t="s">
        <v>81</v>
      </c>
      <c r="H29" s="59"/>
      <c r="I29" s="59"/>
      <c r="J29" s="59"/>
      <c r="K29" s="59"/>
      <c r="L29" s="59"/>
    </row>
    <row r="30" spans="1:12" ht="34.5" customHeight="1" x14ac:dyDescent="0.35">
      <c r="A30" s="68" t="s">
        <v>102</v>
      </c>
      <c r="B30" s="66" t="s">
        <v>81</v>
      </c>
      <c r="C30" s="66" t="s">
        <v>81</v>
      </c>
      <c r="D30" s="69" t="s">
        <v>84</v>
      </c>
      <c r="E30" s="66" t="s">
        <v>81</v>
      </c>
      <c r="F30" s="69" t="s">
        <v>84</v>
      </c>
      <c r="G30" s="67" t="s">
        <v>81</v>
      </c>
      <c r="H30" s="59"/>
      <c r="I30" s="59"/>
      <c r="J30" s="59"/>
      <c r="K30" s="59"/>
      <c r="L30" s="59"/>
    </row>
    <row r="31" spans="1:12" ht="34.5" customHeight="1" x14ac:dyDescent="0.35">
      <c r="A31" s="68" t="s">
        <v>103</v>
      </c>
      <c r="B31" s="66" t="s">
        <v>81</v>
      </c>
      <c r="C31" s="66" t="s">
        <v>81</v>
      </c>
      <c r="D31" s="66" t="s">
        <v>81</v>
      </c>
      <c r="E31" s="66" t="s">
        <v>81</v>
      </c>
      <c r="F31" s="66" t="s">
        <v>81</v>
      </c>
      <c r="G31" s="67" t="s">
        <v>81</v>
      </c>
      <c r="H31" s="59"/>
      <c r="I31" s="59"/>
      <c r="J31" s="59"/>
      <c r="K31" s="59"/>
      <c r="L31" s="59"/>
    </row>
    <row r="32" spans="1:12" ht="34.5" customHeight="1" x14ac:dyDescent="0.35">
      <c r="A32" s="68" t="s">
        <v>104</v>
      </c>
      <c r="B32" s="66" t="s">
        <v>81</v>
      </c>
      <c r="C32" s="66" t="s">
        <v>81</v>
      </c>
      <c r="D32" s="66" t="s">
        <v>81</v>
      </c>
      <c r="E32" s="66" t="s">
        <v>81</v>
      </c>
      <c r="F32" s="66" t="s">
        <v>81</v>
      </c>
      <c r="G32" s="67" t="s">
        <v>81</v>
      </c>
      <c r="H32" s="59"/>
      <c r="I32" s="59"/>
      <c r="J32" s="59"/>
      <c r="K32" s="59"/>
      <c r="L32" s="59"/>
    </row>
    <row r="33" spans="1:12" ht="34.5" customHeight="1" x14ac:dyDescent="0.35">
      <c r="A33" s="68" t="s">
        <v>105</v>
      </c>
      <c r="B33" s="66" t="s">
        <v>81</v>
      </c>
      <c r="C33" s="66" t="s">
        <v>81</v>
      </c>
      <c r="D33" s="66" t="s">
        <v>81</v>
      </c>
      <c r="E33" s="66" t="s">
        <v>81</v>
      </c>
      <c r="F33" s="66" t="s">
        <v>81</v>
      </c>
      <c r="G33" s="67" t="s">
        <v>81</v>
      </c>
      <c r="H33" s="59"/>
      <c r="I33" s="59"/>
      <c r="J33" s="59"/>
      <c r="K33" s="59"/>
      <c r="L33" s="59"/>
    </row>
    <row r="34" spans="1:12" ht="34.5" customHeight="1" thickBot="1" x14ac:dyDescent="0.4">
      <c r="A34" s="71" t="s">
        <v>106</v>
      </c>
      <c r="B34" s="66" t="s">
        <v>81</v>
      </c>
      <c r="C34" s="66" t="s">
        <v>81</v>
      </c>
      <c r="D34" s="69" t="s">
        <v>84</v>
      </c>
      <c r="E34" s="66" t="s">
        <v>81</v>
      </c>
      <c r="F34" s="69" t="s">
        <v>84</v>
      </c>
      <c r="G34" s="72" t="s">
        <v>81</v>
      </c>
      <c r="H34" s="59"/>
      <c r="I34" s="59"/>
      <c r="J34" s="59"/>
      <c r="K34" s="59"/>
      <c r="L34" s="59"/>
    </row>
    <row r="35" spans="1:12" ht="21" x14ac:dyDescent="0.35">
      <c r="A35" s="73"/>
      <c r="B35" s="74"/>
      <c r="C35" s="74"/>
      <c r="D35" s="75"/>
      <c r="E35" s="74"/>
      <c r="F35" s="75"/>
      <c r="G35" s="74"/>
      <c r="H35" s="59"/>
      <c r="I35" s="59"/>
      <c r="J35" s="59"/>
      <c r="K35" s="59"/>
      <c r="L35" s="59"/>
    </row>
    <row r="36" spans="1:12" ht="21" x14ac:dyDescent="0.35">
      <c r="A36" s="76" t="s">
        <v>107</v>
      </c>
      <c r="B36" s="74"/>
      <c r="C36" s="74"/>
      <c r="D36" s="75"/>
      <c r="E36" s="74"/>
      <c r="F36" s="75"/>
      <c r="G36" s="74"/>
      <c r="H36" s="59"/>
      <c r="I36" s="59"/>
      <c r="J36" s="59"/>
      <c r="K36" s="59"/>
      <c r="L36" s="59"/>
    </row>
    <row r="37" spans="1:12" ht="9" customHeight="1" x14ac:dyDescent="0.35">
      <c r="A37" s="73"/>
      <c r="B37" s="74"/>
      <c r="C37" s="74"/>
      <c r="D37" s="75"/>
      <c r="E37" s="74"/>
      <c r="F37" s="75"/>
      <c r="G37" s="74"/>
      <c r="H37" s="59"/>
      <c r="I37" s="59"/>
      <c r="J37" s="59"/>
      <c r="K37" s="59"/>
      <c r="L37" s="59"/>
    </row>
    <row r="38" spans="1:12" ht="62.25" customHeight="1" x14ac:dyDescent="0.2">
      <c r="A38" s="89" t="s">
        <v>108</v>
      </c>
      <c r="B38" s="89"/>
      <c r="C38" s="89"/>
      <c r="D38" s="89"/>
      <c r="E38" s="89"/>
      <c r="F38" s="89"/>
      <c r="G38" s="77"/>
      <c r="H38" s="59"/>
      <c r="I38" s="59"/>
      <c r="J38" s="59"/>
      <c r="K38" s="59"/>
      <c r="L38" s="59"/>
    </row>
    <row r="39" spans="1:12" ht="46.5" customHeight="1" x14ac:dyDescent="0.2">
      <c r="A39" s="89" t="s">
        <v>109</v>
      </c>
      <c r="B39" s="90"/>
      <c r="C39" s="90"/>
      <c r="D39" s="90"/>
      <c r="E39" s="90"/>
      <c r="F39" s="90"/>
      <c r="G39" s="90"/>
      <c r="H39" s="59"/>
      <c r="I39" s="59"/>
      <c r="J39" s="59"/>
      <c r="K39" s="59"/>
      <c r="L39" s="59"/>
    </row>
    <row r="40" spans="1:12" ht="37.5" customHeight="1" x14ac:dyDescent="0.2">
      <c r="A40" s="89"/>
      <c r="B40" s="90"/>
      <c r="C40" s="90"/>
      <c r="D40" s="90"/>
      <c r="E40" s="90"/>
      <c r="F40" s="90"/>
      <c r="G40" s="90"/>
      <c r="H40" s="59"/>
      <c r="I40" s="59"/>
      <c r="J40" s="59"/>
      <c r="K40" s="59"/>
      <c r="L40" s="59"/>
    </row>
    <row r="41" spans="1:12" x14ac:dyDescent="0.2">
      <c r="A41" s="78"/>
      <c r="B41" s="79"/>
      <c r="C41" s="79"/>
      <c r="D41" s="79"/>
      <c r="E41" s="79"/>
      <c r="F41" s="79"/>
      <c r="G41" s="79"/>
      <c r="H41" s="59"/>
      <c r="I41" s="59"/>
      <c r="J41" s="59"/>
      <c r="K41" s="59"/>
      <c r="L41" s="59"/>
    </row>
    <row r="42" spans="1:12" ht="15" customHeight="1" x14ac:dyDescent="0.2">
      <c r="A42" s="91"/>
      <c r="B42" s="88"/>
      <c r="C42" s="88"/>
      <c r="D42" s="88"/>
      <c r="E42" s="88"/>
      <c r="F42" s="88"/>
      <c r="G42" s="88"/>
      <c r="H42" s="59"/>
      <c r="I42" s="59"/>
      <c r="J42" s="59"/>
      <c r="K42" s="59"/>
      <c r="L42" s="59"/>
    </row>
    <row r="43" spans="1:12" x14ac:dyDescent="0.2">
      <c r="A43" s="78"/>
      <c r="B43" s="79"/>
      <c r="C43" s="79"/>
      <c r="D43" s="79"/>
      <c r="E43" s="79"/>
      <c r="F43" s="79"/>
      <c r="G43" s="79"/>
    </row>
    <row r="44" spans="1:12" ht="26.25" customHeight="1" x14ac:dyDescent="0.2"/>
    <row r="45" spans="1:12" x14ac:dyDescent="0.2">
      <c r="A45" s="78"/>
      <c r="B45" s="79"/>
      <c r="C45" s="79"/>
      <c r="D45" s="79"/>
      <c r="E45" s="79"/>
      <c r="F45" s="79"/>
      <c r="G45" s="79"/>
    </row>
    <row r="46" spans="1:12" ht="21" customHeight="1" x14ac:dyDescent="0.2">
      <c r="A46" s="91"/>
      <c r="B46" s="88"/>
      <c r="C46" s="88"/>
      <c r="D46" s="88"/>
      <c r="E46" s="88"/>
      <c r="F46" s="88"/>
      <c r="G46" s="88"/>
    </row>
    <row r="47" spans="1:12" x14ac:dyDescent="0.2">
      <c r="A47" s="78"/>
      <c r="B47" s="79"/>
      <c r="C47" s="79"/>
      <c r="D47" s="79"/>
      <c r="E47" s="79"/>
      <c r="F47" s="79"/>
      <c r="G47" s="79"/>
    </row>
    <row r="48" spans="1:12" ht="27.75" customHeight="1" x14ac:dyDescent="0.2">
      <c r="A48" s="91"/>
      <c r="B48" s="88"/>
      <c r="C48" s="88"/>
      <c r="D48" s="88"/>
      <c r="E48" s="88"/>
      <c r="F48" s="88"/>
      <c r="G48" s="88"/>
    </row>
    <row r="49" spans="1:7" ht="63.75" customHeight="1" x14ac:dyDescent="0.2">
      <c r="A49" s="87"/>
      <c r="B49" s="88"/>
      <c r="C49" s="88"/>
      <c r="D49" s="88"/>
      <c r="E49" s="88"/>
      <c r="F49" s="88"/>
      <c r="G49" s="88"/>
    </row>
  </sheetData>
  <mergeCells count="13">
    <mergeCell ref="A8:G8"/>
    <mergeCell ref="A10:A11"/>
    <mergeCell ref="B10:C10"/>
    <mergeCell ref="D10:E10"/>
    <mergeCell ref="F10:F11"/>
    <mergeCell ref="G10:G11"/>
    <mergeCell ref="A49:G49"/>
    <mergeCell ref="A38:F38"/>
    <mergeCell ref="A39:G39"/>
    <mergeCell ref="A40:G40"/>
    <mergeCell ref="A42:G42"/>
    <mergeCell ref="A46:G46"/>
    <mergeCell ref="A48:G48"/>
  </mergeCells>
  <printOptions horizontalCentered="1" verticalCentered="1"/>
  <pageMargins left="0.59055118110236227" right="0.59055118110236227" top="0.39370078740157483" bottom="0.39370078740157483"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IIBB</vt:lpstr>
      <vt:lpstr>INMOBILIARIO</vt:lpstr>
      <vt:lpstr>SELLOS</vt:lpstr>
      <vt:lpstr>AUTOMOTORES</vt:lpstr>
      <vt:lpstr>OTROS</vt:lpstr>
      <vt:lpstr>TOTAL</vt:lpstr>
      <vt:lpstr>Fuente-Metodología</vt:lpstr>
      <vt:lpstr>Potestades Tributarias</vt:lpstr>
      <vt:lpstr>'Potestades Tributarias'!Área_de_impresión</vt:lpstr>
      <vt:lpstr>TOTAL!Área_de_impresión</vt:lpstr>
    </vt:vector>
  </TitlesOfParts>
  <Company>MECON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Analia Valeria Fortes</dc:creator>
  <cp:lastModifiedBy>Analia Valeria Fortes</cp:lastModifiedBy>
  <cp:lastPrinted>2019-10-11T14:40:37Z</cp:lastPrinted>
  <dcterms:created xsi:type="dcterms:W3CDTF">2019-03-22T14:53:14Z</dcterms:created>
  <dcterms:modified xsi:type="dcterms:W3CDTF">2021-04-29T20:40:21Z</dcterms:modified>
</cp:coreProperties>
</file>