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20" windowWidth="20112" windowHeight="6996" activeTab="6"/>
  </bookViews>
  <sheets>
    <sheet name="IIBB" sheetId="1" r:id="rId1"/>
    <sheet name="INMOBILIARIO" sheetId="2" r:id="rId2"/>
    <sheet name="SELLOS" sheetId="3" r:id="rId3"/>
    <sheet name="AUTOMOTORES" sheetId="4" r:id="rId4"/>
    <sheet name="OTROS" sheetId="5" r:id="rId5"/>
    <sheet name="TOTAL" sheetId="6" r:id="rId6"/>
    <sheet name="Fuente-Metodología" sheetId="7" r:id="rId7"/>
    <sheet name="Potestades Tributarias" sheetId="8" r:id="rId8"/>
  </sheets>
  <externalReferences>
    <externalReference r:id="rId9"/>
    <externalReference r:id="rId10"/>
  </externalReferences>
  <definedNames>
    <definedName name="\a" localSheetId="7">#REF!</definedName>
    <definedName name="\a">#REF!</definedName>
    <definedName name="\b" localSheetId="7">#REF!</definedName>
    <definedName name="\b">#REF!</definedName>
    <definedName name="\c" localSheetId="7">#REF!</definedName>
    <definedName name="\c">#REF!</definedName>
    <definedName name="\d">#REF!</definedName>
    <definedName name="\e">#REF!</definedName>
    <definedName name="\f">#REF!</definedName>
    <definedName name="\g">#REF!</definedName>
    <definedName name="\h">#REF!</definedName>
    <definedName name="\j">#REF!</definedName>
    <definedName name="\k">#REF!</definedName>
    <definedName name="\l">#REF!</definedName>
    <definedName name="\m">#REF!</definedName>
    <definedName name="\n">#REF!</definedName>
    <definedName name="\p">#REF!</definedName>
    <definedName name="\q">#REF!</definedName>
    <definedName name="\r">#REF!</definedName>
    <definedName name="\s">#REF!</definedName>
    <definedName name="\t">#REF!</definedName>
    <definedName name="\u">#REF!</definedName>
    <definedName name="\v">#REF!</definedName>
    <definedName name="\w">#REF!</definedName>
    <definedName name="\x">#REF!</definedName>
    <definedName name="\y">#REF!</definedName>
    <definedName name="\z">#REF!</definedName>
    <definedName name="_._IMPUESTOS_SOBRE_COMBUSTIBLES_Y_GAS_NATURAL">[1]C!$B$27:$N$27</definedName>
    <definedName name="_._IMPUESTOS_SOBRE_ENERGIA_ELECTRICA">[1]C!$B$28:$N$28</definedName>
    <definedName name="_ex2" localSheetId="7" hidden="1">{FALSE,FALSE,-1.25,-15.5,484.5,276.75,FALSE,FALSE,TRUE,TRUE,0,12,#N/A,46,#N/A,2.93460490463215,15.35,1,FALSE,FALSE,3,TRUE,1,FALSE,100,"Swvu.PLA1.","ACwvu.PLA1.",#N/A,FALSE,FALSE,0,0,0,0,2,"","",TRUE,TRUE,FALSE,FALSE,1,60,#N/A,#N/A,FALSE,FALSE,FALSE,FALSE,FALSE,FALSE,FALSE,9,65532,65532,FALSE,FALSE,TRUE,TRUE,TRUE}</definedName>
    <definedName name="_ex2" hidden="1">{FALSE,FALSE,-1.25,-15.5,484.5,276.75,FALSE,FALSE,TRUE,TRUE,0,12,#N/A,46,#N/A,2.93460490463215,15.35,1,FALSE,FALSE,3,TRUE,1,FALSE,100,"Swvu.PLA1.","ACwvu.PLA1.",#N/A,FALSE,FALSE,0,0,0,0,2,"","",TRUE,TRUE,FALSE,FALSE,1,60,#N/A,#N/A,FALSE,FALSE,FALSE,FALSE,FALSE,FALSE,FALSE,9,65532,65532,FALSE,FALSE,TRUE,TRUE,TRUE}</definedName>
    <definedName name="_F">#REF!</definedName>
    <definedName name="_Fill" hidden="1">#REF!</definedName>
    <definedName name="_Key1" hidden="1">#REF!</definedName>
    <definedName name="_Order1" hidden="1">255</definedName>
    <definedName name="_Parse_In" hidden="1">#REF!</definedName>
    <definedName name="_Parse_Out" hidden="1">#REF!</definedName>
    <definedName name="_R">#REF!</definedName>
    <definedName name="_Sort" hidden="1">#REF!</definedName>
    <definedName name="A">#REF!</definedName>
    <definedName name="ACwvu.PLA1." hidden="1">'[1]COP FED'!#REF!</definedName>
    <definedName name="ACwvu.PLA2." hidden="1">'[1]COP FED'!$A$1:$N$49</definedName>
    <definedName name="_xlnm.Extract">#REF!</definedName>
    <definedName name="_xlnm.Print_Area" localSheetId="6">'Fuente-Metodología'!$B$1:$C$31</definedName>
    <definedName name="_xlnm.Print_Area" localSheetId="7">'Potestades Tributarias'!$A$1:$G$38</definedName>
    <definedName name="_xlnm.Print_Area" localSheetId="5">TOTAL!$B$2:$O$32</definedName>
    <definedName name="_xlnm.Print_Area">'[1]Fto. a partir del impuesto'!$D$7:$D$50</definedName>
    <definedName name="B" localSheetId="7">#REF!</definedName>
    <definedName name="B">#REF!</definedName>
    <definedName name="Base_datos_IM" localSheetId="7">#REF!</definedName>
    <definedName name="Base_datos_IM">#REF!</definedName>
    <definedName name="_xlnm.Database" localSheetId="7">#REF!</definedName>
    <definedName name="_xlnm.Database">#REF!</definedName>
    <definedName name="BORRAR">#REF!</definedName>
    <definedName name="C_">#REF!</definedName>
    <definedName name="caja" localSheetId="3" hidden="1">{FALSE,FALSE,-1.25,-15.5,484.5,276.75,FALSE,FALSE,TRUE,TRUE,0,12,#N/A,46,#N/A,2.93460490463215,15.35,1,FALSE,FALSE,3,TRUE,1,FALSE,100,"Swvu.PLA1.","ACwvu.PLA1.",#N/A,FALSE,FALSE,0,0,0,0,2,"","",TRUE,TRUE,FALSE,FALSE,1,60,#N/A,#N/A,FALSE,FALSE,FALSE,FALSE,FALSE,FALSE,FALSE,9,65532,65532,FALSE,FALSE,TRUE,TRUE,TRUE}</definedName>
    <definedName name="caja" localSheetId="0" hidden="1">{FALSE,FALSE,-1.25,-15.5,484.5,276.75,FALSE,FALSE,TRUE,TRUE,0,12,#N/A,46,#N/A,2.93460490463215,15.35,1,FALSE,FALSE,3,TRUE,1,FALSE,100,"Swvu.PLA1.","ACwvu.PLA1.",#N/A,FALSE,FALSE,0,0,0,0,2,"","",TRUE,TRUE,FALSE,FALSE,1,60,#N/A,#N/A,FALSE,FALSE,FALSE,FALSE,FALSE,FALSE,FALSE,9,65532,65532,FALSE,FALSE,TRUE,TRUE,TRUE}</definedName>
    <definedName name="caja" localSheetId="1" hidden="1">{FALSE,FALSE,-1.25,-15.5,484.5,276.75,FALSE,FALSE,TRUE,TRUE,0,12,#N/A,46,#N/A,2.93460490463215,15.35,1,FALSE,FALSE,3,TRUE,1,FALSE,100,"Swvu.PLA1.","ACwvu.PLA1.",#N/A,FALSE,FALSE,0,0,0,0,2,"","",TRUE,TRUE,FALSE,FALSE,1,60,#N/A,#N/A,FALSE,FALSE,FALSE,FALSE,FALSE,FALSE,FALSE,9,65532,65532,FALSE,FALSE,TRUE,TRUE,TRUE}</definedName>
    <definedName name="caja" localSheetId="4" hidden="1">{FALSE,FALSE,-1.25,-15.5,484.5,276.75,FALSE,FALSE,TRUE,TRUE,0,12,#N/A,46,#N/A,2.93460490463215,15.35,1,FALSE,FALSE,3,TRUE,1,FALSE,100,"Swvu.PLA1.","ACwvu.PLA1.",#N/A,FALSE,FALSE,0,0,0,0,2,"","",TRUE,TRUE,FALSE,FALSE,1,60,#N/A,#N/A,FALSE,FALSE,FALSE,FALSE,FALSE,FALSE,FALSE,9,65532,65532,FALSE,FALSE,TRUE,TRUE,TRUE}</definedName>
    <definedName name="caja" localSheetId="7" hidden="1">{FALSE,FALSE,-1.25,-15.5,484.5,276.75,FALSE,FALSE,TRUE,TRUE,0,12,#N/A,46,#N/A,2.93460490463215,15.35,1,FALSE,FALSE,3,TRUE,1,FALSE,100,"Swvu.PLA1.","ACwvu.PLA1.",#N/A,FALSE,FALSE,0,0,0,0,2,"","",TRUE,TRUE,FALSE,FALSE,1,60,#N/A,#N/A,FALSE,FALSE,FALSE,FALSE,FALSE,FALSE,FALSE,9,65532,65532,FALSE,FALSE,TRUE,TRUE,TRUE}</definedName>
    <definedName name="caja" localSheetId="2" hidden="1">{FALSE,FALSE,-1.25,-15.5,484.5,276.75,FALSE,FALSE,TRUE,TRUE,0,12,#N/A,46,#N/A,2.93460490463215,15.35,1,FALSE,FALSE,3,TRUE,1,FALSE,100,"Swvu.PLA1.","ACwvu.PLA1.",#N/A,FALSE,FALSE,0,0,0,0,2,"","",TRUE,TRUE,FALSE,FALSE,1,60,#N/A,#N/A,FALSE,FALSE,FALSE,FALSE,FALSE,FALSE,FALSE,9,65532,65532,FALSE,FALSE,TRUE,TRUE,TRUE}</definedName>
    <definedName name="caja" localSheetId="5"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2" localSheetId="7"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ntidad_prestada">'[2]IPV-BAPRO'!#REF!</definedName>
    <definedName name="Comisiones" localSheetId="7">#REF!</definedName>
    <definedName name="Comisiones">#REF!</definedName>
    <definedName name="COMPAR_07_08" localSheetId="3" hidden="1">{FALSE,FALSE,-1.25,-15.5,484.5,276.75,FALSE,FALSE,TRUE,TRUE,0,12,#N/A,46,#N/A,2.93460490463215,15.35,1,FALSE,FALSE,3,TRUE,1,FALSE,100,"Swvu.PLA1.","ACwvu.PLA1.",#N/A,FALSE,FALSE,0,0,0,0,2,"","",TRUE,TRUE,FALSE,FALSE,1,60,#N/A,#N/A,FALSE,FALSE,FALSE,FALSE,FALSE,FALSE,FALSE,9,65532,65532,FALSE,FALSE,TRUE,TRUE,TRUE}</definedName>
    <definedName name="COMPAR_07_08" localSheetId="0" hidden="1">{FALSE,FALSE,-1.25,-15.5,484.5,276.75,FALSE,FALSE,TRUE,TRUE,0,12,#N/A,46,#N/A,2.93460490463215,15.35,1,FALSE,FALSE,3,TRUE,1,FALSE,100,"Swvu.PLA1.","ACwvu.PLA1.",#N/A,FALSE,FALSE,0,0,0,0,2,"","",TRUE,TRUE,FALSE,FALSE,1,60,#N/A,#N/A,FALSE,FALSE,FALSE,FALSE,FALSE,FALSE,FALSE,9,65532,65532,FALSE,FALSE,TRUE,TRUE,TRUE}</definedName>
    <definedName name="COMPAR_07_08" localSheetId="1" hidden="1">{FALSE,FALSE,-1.25,-15.5,484.5,276.75,FALSE,FALSE,TRUE,TRUE,0,12,#N/A,46,#N/A,2.93460490463215,15.35,1,FALSE,FALSE,3,TRUE,1,FALSE,100,"Swvu.PLA1.","ACwvu.PLA1.",#N/A,FALSE,FALSE,0,0,0,0,2,"","",TRUE,TRUE,FALSE,FALSE,1,60,#N/A,#N/A,FALSE,FALSE,FALSE,FALSE,FALSE,FALSE,FALSE,9,65532,65532,FALSE,FALSE,TRUE,TRUE,TRUE}</definedName>
    <definedName name="COMPAR_07_08" localSheetId="4" hidden="1">{FALSE,FALSE,-1.25,-15.5,484.5,276.75,FALSE,FALSE,TRUE,TRUE,0,12,#N/A,46,#N/A,2.93460490463215,15.35,1,FALSE,FALSE,3,TRUE,1,FALSE,100,"Swvu.PLA1.","ACwvu.PLA1.",#N/A,FALSE,FALSE,0,0,0,0,2,"","",TRUE,TRUE,FALSE,FALSE,1,60,#N/A,#N/A,FALSE,FALSE,FALSE,FALSE,FALSE,FALSE,FALSE,9,65532,65532,FALSE,FALSE,TRUE,TRUE,TRUE}</definedName>
    <definedName name="COMPAR_07_08" localSheetId="7" hidden="1">{FALSE,FALSE,-1.25,-15.5,484.5,276.75,FALSE,FALSE,TRUE,TRUE,0,12,#N/A,46,#N/A,2.93460490463215,15.35,1,FALSE,FALSE,3,TRUE,1,FALSE,100,"Swvu.PLA1.","ACwvu.PLA1.",#N/A,FALSE,FALSE,0,0,0,0,2,"","",TRUE,TRUE,FALSE,FALSE,1,60,#N/A,#N/A,FALSE,FALSE,FALSE,FALSE,FALSE,FALSE,FALSE,9,65532,65532,FALSE,FALSE,TRUE,TRUE,TRUE}</definedName>
    <definedName name="COMPAR_07_08" localSheetId="2" hidden="1">{FALSE,FALSE,-1.25,-15.5,484.5,276.75,FALSE,FALSE,TRUE,TRUE,0,12,#N/A,46,#N/A,2.93460490463215,15.35,1,FALSE,FALSE,3,TRUE,1,FALSE,100,"Swvu.PLA1.","ACwvu.PLA1.",#N/A,FALSE,FALSE,0,0,0,0,2,"","",TRUE,TRUE,FALSE,FALSE,1,60,#N/A,#N/A,FALSE,FALSE,FALSE,FALSE,FALSE,FALSE,FALSE,9,65532,65532,FALSE,FALSE,TRUE,TRUE,TRUE}</definedName>
    <definedName name="COMPAR_07_08" localSheetId="5" hidden="1">{FALSE,FALSE,-1.25,-15.5,484.5,276.75,FALSE,FALSE,TRUE,TRUE,0,12,#N/A,46,#N/A,2.93460490463215,15.35,1,FALSE,FALSE,3,TRUE,1,FALSE,100,"Swvu.PLA1.","ACwvu.PLA1.",#N/A,FALSE,FALSE,0,0,0,0,2,"","",TRUE,TRUE,FALSE,FALSE,1,60,#N/A,#N/A,FALSE,FALSE,FALSE,FALSE,FALSE,FALSE,FALSE,9,65532,65532,FALSE,FALSE,TRUE,TRUE,TRUE}</definedName>
    <definedName name="COMPAR_07_08" hidden="1">{FALSE,FALSE,-1.25,-15.5,484.5,276.75,FALSE,FALSE,TRUE,TRUE,0,12,#N/A,46,#N/A,2.93460490463215,15.35,1,FALSE,FALSE,3,TRUE,1,FALSE,100,"Swvu.PLA1.","ACwvu.PLA1.",#N/A,FALSE,FALSE,0,0,0,0,2,"","",TRUE,TRUE,FALSE,FALSE,1,60,#N/A,#N/A,FALSE,FALSE,FALSE,FALSE,FALSE,FALSE,FALSE,9,65532,65532,FALSE,FALSE,TRUE,TRUE,TRUE}</definedName>
    <definedName name="COPA">#N/A</definedName>
    <definedName name="COPARTICIPACION_FEDERAL__LEY_N__23548">[1]C!$B$13:$N$13</definedName>
    <definedName name="_xlnm.Criteria">#REF!</definedName>
    <definedName name="Criterios_IM">#REF!</definedName>
    <definedName name="d" localSheetId="3" hidden="1">{FALSE,FALSE,-1.25,-15.5,484.5,276.75,FALSE,FALSE,TRUE,TRUE,0,12,#N/A,46,#N/A,2.93460490463215,15.35,1,FALSE,FALSE,3,TRUE,1,FALSE,100,"Swvu.PLA1.","ACwvu.PLA1.",#N/A,FALSE,FALSE,0,0,0,0,2,"","",TRUE,TRUE,FALSE,FALSE,1,60,#N/A,#N/A,FALSE,FALSE,FALSE,FALSE,FALSE,FALSE,FALSE,9,65532,65532,FALSE,FALSE,TRUE,TRUE,TRUE}</definedName>
    <definedName name="d" localSheetId="0" hidden="1">{FALSE,FALSE,-1.25,-15.5,484.5,276.75,FALSE,FALSE,TRUE,TRUE,0,12,#N/A,46,#N/A,2.93460490463215,15.35,1,FALSE,FALSE,3,TRUE,1,FALSE,100,"Swvu.PLA1.","ACwvu.PLA1.",#N/A,FALSE,FALSE,0,0,0,0,2,"","",TRUE,TRUE,FALSE,FALSE,1,60,#N/A,#N/A,FALSE,FALSE,FALSE,FALSE,FALSE,FALSE,FALSE,9,65532,65532,FALSE,FALSE,TRUE,TRUE,TRUE}</definedName>
    <definedName name="d" localSheetId="1" hidden="1">{FALSE,FALSE,-1.25,-15.5,484.5,276.75,FALSE,FALSE,TRUE,TRUE,0,12,#N/A,46,#N/A,2.93460490463215,15.35,1,FALSE,FALSE,3,TRUE,1,FALSE,100,"Swvu.PLA1.","ACwvu.PLA1.",#N/A,FALSE,FALSE,0,0,0,0,2,"","",TRUE,TRUE,FALSE,FALSE,1,60,#N/A,#N/A,FALSE,FALSE,FALSE,FALSE,FALSE,FALSE,FALSE,9,65532,65532,FALSE,FALSE,TRUE,TRUE,TRUE}</definedName>
    <definedName name="d" localSheetId="4" hidden="1">{FALSE,FALSE,-1.25,-15.5,484.5,276.75,FALSE,FALSE,TRUE,TRUE,0,12,#N/A,46,#N/A,2.93460490463215,15.35,1,FALSE,FALSE,3,TRUE,1,FALSE,100,"Swvu.PLA1.","ACwvu.PLA1.",#N/A,FALSE,FALSE,0,0,0,0,2,"","",TRUE,TRUE,FALSE,FALSE,1,60,#N/A,#N/A,FALSE,FALSE,FALSE,FALSE,FALSE,FALSE,FALSE,9,65532,65532,FALSE,FALSE,TRUE,TRUE,TRUE}</definedName>
    <definedName name="d" localSheetId="7" hidden="1">{FALSE,FALSE,-1.25,-15.5,484.5,276.75,FALSE,FALSE,TRUE,TRUE,0,12,#N/A,46,#N/A,2.93460490463215,15.35,1,FALSE,FALSE,3,TRUE,1,FALSE,100,"Swvu.PLA1.","ACwvu.PLA1.",#N/A,FALSE,FALSE,0,0,0,0,2,"","",TRUE,TRUE,FALSE,FALSE,1,60,#N/A,#N/A,FALSE,FALSE,FALSE,FALSE,FALSE,FALSE,FALSE,9,65532,65532,FALSE,FALSE,TRUE,TRUE,TRUE}</definedName>
    <definedName name="d" localSheetId="2" hidden="1">{FALSE,FALSE,-1.25,-15.5,484.5,276.75,FALSE,FALSE,TRUE,TRUE,0,12,#N/A,46,#N/A,2.93460490463215,15.35,1,FALSE,FALSE,3,TRUE,1,FALSE,100,"Swvu.PLA1.","ACwvu.PLA1.",#N/A,FALSE,FALSE,0,0,0,0,2,"","",TRUE,TRUE,FALSE,FALSE,1,60,#N/A,#N/A,FALSE,FALSE,FALSE,FALSE,FALSE,FALSE,FALSE,9,65532,65532,FALSE,FALSE,TRUE,TRUE,TRUE}</definedName>
    <definedName name="d" localSheetId="5" hidden="1">{FALSE,FALSE,-1.25,-15.5,484.5,276.75,FALSE,FALSE,TRUE,TRUE,0,12,#N/A,46,#N/A,2.93460490463215,15.35,1,FALSE,FALSE,3,TRUE,1,FALSE,100,"Swvu.PLA1.","ACwvu.PLA1.",#N/A,FALSE,FALSE,0,0,0,0,2,"","",TRUE,TRUE,FALSE,FALSE,1,60,#N/A,#N/A,FALSE,FALSE,FALSE,FALSE,FALSE,FALSE,FALSE,9,65532,65532,FALSE,FALSE,TRUE,TRUE,TRUE}</definedName>
    <definedName name="d" hidden="1">{FALSE,FALSE,-1.25,-15.5,484.5,276.75,FALSE,FALSE,TRUE,TRUE,0,12,#N/A,46,#N/A,2.93460490463215,15.35,1,FALSE,FALSE,3,TRUE,1,FALSE,100,"Swvu.PLA1.","ACwvu.PLA1.",#N/A,FALSE,FALSE,0,0,0,0,2,"","",TRUE,TRUE,FALSE,FALSE,1,60,#N/A,#N/A,FALSE,FALSE,FALSE,FALSE,FALSE,FALSE,FALSE,9,65532,65532,FALSE,FALSE,TRUE,TRUE,TRUE}</definedName>
    <definedName name="E">#REF!</definedName>
    <definedName name="EXCEDENTE_DEL_10__SEGUN_EL_TOPE_ASIGNADO_A__BUENOS_AIRES__LEY_N__23621">[1]C!$B$18:$N$18</definedName>
    <definedName name="Extracción_IM">#REF!</definedName>
    <definedName name="Fecha_primer_pago">'[2]IPV-BAPRO'!#REF!</definedName>
    <definedName name="FONDO_COMPENSADOR_DE_DESEQUILIBRIOS_FISCALES_PROVINCIALES">[1]C!$B$15:$N$15</definedName>
    <definedName name="FONDO_EDUCATIVO__LEY_N__23906_ART._3_Y_4">[1]C!$B$16:$N$16</definedName>
    <definedName name="FONDO_ESPECIAL_DE_DESARROLLO_ELECTRICO_DEL_INTERIOR__LEYES_NROS._23966_ART._19_Y_24065">[1]C!$B$26:$N$26</definedName>
    <definedName name="FONDO_NACIONAL_DE_LA_VIVIENDA__LEY_N__23966_ART._18">[1]C!$B$25:$N$25</definedName>
    <definedName name="G">#REF!</definedName>
    <definedName name="H">#REF!</definedName>
    <definedName name="I">#REF!</definedName>
    <definedName name="IMPRIMIR">#REF!</definedName>
    <definedName name="J">#REF!</definedName>
    <definedName name="K">#REF!</definedName>
    <definedName name="L_">#N/A</definedName>
    <definedName name="LL" localSheetId="3" hidden="1">{FALSE,FALSE,-1.25,-15.5,484.5,276.75,FALSE,FALSE,TRUE,TRUE,0,12,#N/A,46,#N/A,2.93460490463215,15.35,1,FALSE,FALSE,3,TRUE,1,FALSE,100,"Swvu.PLA1.","ACwvu.PLA1.",#N/A,FALSE,FALSE,0,0,0,0,2,"","",TRUE,TRUE,FALSE,FALSE,1,60,#N/A,#N/A,FALSE,FALSE,FALSE,FALSE,FALSE,FALSE,FALSE,9,65532,65532,FALSE,FALSE,TRUE,TRUE,TRUE}</definedName>
    <definedName name="LL" localSheetId="0" hidden="1">{FALSE,FALSE,-1.25,-15.5,484.5,276.75,FALSE,FALSE,TRUE,TRUE,0,12,#N/A,46,#N/A,2.93460490463215,15.35,1,FALSE,FALSE,3,TRUE,1,FALSE,100,"Swvu.PLA1.","ACwvu.PLA1.",#N/A,FALSE,FALSE,0,0,0,0,2,"","",TRUE,TRUE,FALSE,FALSE,1,60,#N/A,#N/A,FALSE,FALSE,FALSE,FALSE,FALSE,FALSE,FALSE,9,65532,65532,FALSE,FALSE,TRUE,TRUE,TRUE}</definedName>
    <definedName name="LL" localSheetId="1" hidden="1">{FALSE,FALSE,-1.25,-15.5,484.5,276.75,FALSE,FALSE,TRUE,TRUE,0,12,#N/A,46,#N/A,2.93460490463215,15.35,1,FALSE,FALSE,3,TRUE,1,FALSE,100,"Swvu.PLA1.","ACwvu.PLA1.",#N/A,FALSE,FALSE,0,0,0,0,2,"","",TRUE,TRUE,FALSE,FALSE,1,60,#N/A,#N/A,FALSE,FALSE,FALSE,FALSE,FALSE,FALSE,FALSE,9,65532,65532,FALSE,FALSE,TRUE,TRUE,TRUE}</definedName>
    <definedName name="LL" localSheetId="4" hidden="1">{FALSE,FALSE,-1.25,-15.5,484.5,276.75,FALSE,FALSE,TRUE,TRUE,0,12,#N/A,46,#N/A,2.93460490463215,15.35,1,FALSE,FALSE,3,TRUE,1,FALSE,100,"Swvu.PLA1.","ACwvu.PLA1.",#N/A,FALSE,FALSE,0,0,0,0,2,"","",TRUE,TRUE,FALSE,FALSE,1,60,#N/A,#N/A,FALSE,FALSE,FALSE,FALSE,FALSE,FALSE,FALSE,9,65532,65532,FALSE,FALSE,TRUE,TRUE,TRUE}</definedName>
    <definedName name="LL" localSheetId="7" hidden="1">{FALSE,FALSE,-1.25,-15.5,484.5,276.75,FALSE,FALSE,TRUE,TRUE,0,12,#N/A,46,#N/A,2.93460490463215,15.35,1,FALSE,FALSE,3,TRUE,1,FALSE,100,"Swvu.PLA1.","ACwvu.PLA1.",#N/A,FALSE,FALSE,0,0,0,0,2,"","",TRUE,TRUE,FALSE,FALSE,1,60,#N/A,#N/A,FALSE,FALSE,FALSE,FALSE,FALSE,FALSE,FALSE,9,65532,65532,FALSE,FALSE,TRUE,TRUE,TRUE}</definedName>
    <definedName name="LL" localSheetId="2" hidden="1">{FALSE,FALSE,-1.25,-15.5,484.5,276.75,FALSE,FALSE,TRUE,TRUE,0,12,#N/A,46,#N/A,2.93460490463215,15.35,1,FALSE,FALSE,3,TRUE,1,FALSE,100,"Swvu.PLA1.","ACwvu.PLA1.",#N/A,FALSE,FALSE,0,0,0,0,2,"","",TRUE,TRUE,FALSE,FALSE,1,60,#N/A,#N/A,FALSE,FALSE,FALSE,FALSE,FALSE,FALSE,FALSE,9,65532,65532,FALSE,FALSE,TRUE,TRUE,TRUE}</definedName>
    <definedName name="LL" localSheetId="5" hidden="1">{FALSE,FALSE,-1.25,-15.5,484.5,276.75,FALSE,FALSE,TRUE,TRUE,0,12,#N/A,46,#N/A,2.93460490463215,15.35,1,FALSE,FALSE,3,TRUE,1,FALSE,100,"Swvu.PLA1.","ACwvu.PLA1.",#N/A,FALSE,FALSE,0,0,0,0,2,"","",TRUE,TRUE,FALSE,FALSE,1,60,#N/A,#N/A,FALSE,FALSE,FALSE,FALSE,FALSE,FALSE,FALSE,9,65532,65532,FALSE,FALSE,TRUE,TRUE,TRUE}</definedName>
    <definedName name="LL" hidden="1">{FALSE,FALSE,-1.25,-15.5,484.5,276.75,FALSE,FALSE,TRUE,TRUE,0,12,#N/A,46,#N/A,2.93460490463215,15.35,1,FALSE,FALSE,3,TRUE,1,FALSE,100,"Swvu.PLA1.","ACwvu.PLA1.",#N/A,FALSE,FALSE,0,0,0,0,2,"","",TRUE,TRUE,FALSE,FALSE,1,60,#N/A,#N/A,FALSE,FALSE,FALSE,FALSE,FALSE,FALSE,FALSE,9,65532,65532,FALSE,FALSE,TRUE,TRUE,TRUE}</definedName>
    <definedName name="M">#REF!</definedName>
    <definedName name="N">#REF!</definedName>
    <definedName name="O">#N/A</definedName>
    <definedName name="OBRAS_DE_INFRAESTRUCTURA__LEY_N__23966_ART._19">[1]C!$B$23:$N$23</definedName>
    <definedName name="OBRAS_DE_INFRAESTRUCTURA_BASICA_SOCIAL_Y_NECESIDADES_BASICAS_INSATISFECHAS__LEY_N__23621">[1]C!$B$17:$N$17</definedName>
    <definedName name="ORGANISMOS_DE_VIALIDAD__LEY_N__23966_ART._19">[1]C!$B$24:$N$24</definedName>
    <definedName name="P">#REF!</definedName>
    <definedName name="pagos_por_año">'[2]IPV-BAPRO'!#REF!</definedName>
    <definedName name="Plazo_en_años">'[2]IPV-BAPRO'!#REF!</definedName>
    <definedName name="prueba" localSheetId="7">#REF!</definedName>
    <definedName name="prueba">#REF!</definedName>
    <definedName name="Q" localSheetId="7">#REF!</definedName>
    <definedName name="Q">#REF!</definedName>
    <definedName name="Rwvu.PLA2." localSheetId="7" hidden="1">'[1]COP FED'!#REF!</definedName>
    <definedName name="Rwvu.PLA2." hidden="1">'[1]COP FED'!#REF!</definedName>
    <definedName name="S" localSheetId="7">#REF!</definedName>
    <definedName name="S">#REF!</definedName>
    <definedName name="SEGURIDAD_SOCIAL___BS._PERS._NO_INCORP._AL_PROCESO_ECONOMICO__LEY_N__23966__ART._30">[1]C!$B$22:$N$22</definedName>
    <definedName name="SEGURIDAD_SOCIAL___IVA__LEY_N__23966_ART._5_PTO._2">[1]C!$B$21:$N$21</definedName>
    <definedName name="SUMA_FIJA_FINANCIADA_CON__LA_COPARTICIPACION_FEDERAL_DE_NACION__LEY_N__23621_ART._1">[1]C!$B$19:$N$19</definedName>
    <definedName name="Swvu.PLA1." hidden="1">'[1]COP FED'!#REF!</definedName>
    <definedName name="Swvu.PLA2." hidden="1">'[1]COP FED'!$A$1:$N$49</definedName>
    <definedName name="T">#REF!</definedName>
    <definedName name="tasa_interes_anual">'[2]IPV-BAPRO'!#REF!</definedName>
    <definedName name="_xlnm.Print_Titles">'[1]Fto. a partir del impuesto'!$A$1:$A$65536</definedName>
    <definedName name="TOTAL">[1]C!$B$32:$N$32</definedName>
    <definedName name="TRANSFERENCIA_DE_SERVICIOS__LEY_N__24049_Y_COMPLEMENTARIAS">[1]C!$B$14:$N$14</definedName>
    <definedName name="U">#REF!</definedName>
    <definedName name="V">#REF!</definedName>
    <definedName name="W">#REF!</definedName>
    <definedName name="wvu.PLA1." localSheetId="3" hidden="1">{FALSE,FALSE,-1.25,-15.5,484.5,276.75,FALSE,FALSE,TRUE,TRUE,0,12,#N/A,46,#N/A,2.93460490463215,15.35,1,FALSE,FALSE,3,TRUE,1,FALSE,100,"Swvu.PLA1.","ACwvu.PLA1.",#N/A,FALSE,FALSE,0,0,0,0,2,"","",TRUE,TRUE,FALSE,FALSE,1,60,#N/A,#N/A,FALSE,FALSE,FALSE,FALSE,FALSE,FALSE,FALSE,9,65532,65532,FALSE,FALSE,TRUE,TRUE,TRUE}</definedName>
    <definedName name="wvu.PLA1." localSheetId="0" hidden="1">{FALSE,FALSE,-1.25,-15.5,484.5,276.75,FALSE,FALSE,TRUE,TRUE,0,12,#N/A,46,#N/A,2.93460490463215,15.35,1,FALSE,FALSE,3,TRUE,1,FALSE,100,"Swvu.PLA1.","ACwvu.PLA1.",#N/A,FALSE,FALSE,0,0,0,0,2,"","",TRUE,TRUE,FALSE,FALSE,1,60,#N/A,#N/A,FALSE,FALSE,FALSE,FALSE,FALSE,FALSE,FALSE,9,65532,65532,FALSE,FALSE,TRUE,TRUE,TRUE}</definedName>
    <definedName name="wvu.PLA1." localSheetId="1" hidden="1">{FALSE,FALSE,-1.25,-15.5,484.5,276.75,FALSE,FALSE,TRUE,TRUE,0,12,#N/A,46,#N/A,2.93460490463215,15.35,1,FALSE,FALSE,3,TRUE,1,FALSE,100,"Swvu.PLA1.","ACwvu.PLA1.",#N/A,FALSE,FALSE,0,0,0,0,2,"","",TRUE,TRUE,FALSE,FALSE,1,60,#N/A,#N/A,FALSE,FALSE,FALSE,FALSE,FALSE,FALSE,FALSE,9,65532,65532,FALSE,FALSE,TRUE,TRUE,TRUE}</definedName>
    <definedName name="wvu.PLA1." localSheetId="4" hidden="1">{FALSE,FALSE,-1.25,-15.5,484.5,276.75,FALSE,FALSE,TRUE,TRUE,0,12,#N/A,46,#N/A,2.93460490463215,15.35,1,FALSE,FALSE,3,TRUE,1,FALSE,100,"Swvu.PLA1.","ACwvu.PLA1.",#N/A,FALSE,FALSE,0,0,0,0,2,"","",TRUE,TRUE,FALSE,FALSE,1,60,#N/A,#N/A,FALSE,FALSE,FALSE,FALSE,FALSE,FALSE,FALSE,9,65532,65532,FALSE,FALSE,TRUE,TRUE,TRUE}</definedName>
    <definedName name="wvu.PLA1." localSheetId="7" hidden="1">{FALSE,FALSE,-1.25,-15.5,484.5,276.75,FALSE,FALSE,TRUE,TRUE,0,12,#N/A,46,#N/A,2.93460490463215,15.35,1,FALSE,FALSE,3,TRUE,1,FALSE,100,"Swvu.PLA1.","ACwvu.PLA1.",#N/A,FALSE,FALSE,0,0,0,0,2,"","",TRUE,TRUE,FALSE,FALSE,1,60,#N/A,#N/A,FALSE,FALSE,FALSE,FALSE,FALSE,FALSE,FALSE,9,65532,65532,FALSE,FALSE,TRUE,TRUE,TRUE}</definedName>
    <definedName name="wvu.PLA1." localSheetId="2" hidden="1">{FALSE,FALSE,-1.25,-15.5,484.5,276.75,FALSE,FALSE,TRUE,TRUE,0,12,#N/A,46,#N/A,2.93460490463215,15.35,1,FALSE,FALSE,3,TRUE,1,FALSE,100,"Swvu.PLA1.","ACwvu.PLA1.",#N/A,FALSE,FALSE,0,0,0,0,2,"","",TRUE,TRUE,FALSE,FALSE,1,60,#N/A,#N/A,FALSE,FALSE,FALSE,FALSE,FALSE,FALSE,FALSE,9,65532,65532,FALSE,FALSE,TRUE,TRUE,TRUE}</definedName>
    <definedName name="wvu.PLA1." localSheetId="5"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3" hidden="1">{TRUE,TRUE,-1.25,-15.5,484.5,276.75,FALSE,FALSE,TRUE,TRUE,0,15,#N/A,56,#N/A,4.88636363636364,15.35,1,FALSE,FALSE,3,TRUE,1,FALSE,100,"Swvu.PLA2.","ACwvu.PLA2.",#N/A,FALSE,FALSE,0,0,0,0,2,"","",TRUE,TRUE,FALSE,FALSE,1,60,#N/A,#N/A,FALSE,FALSE,"Rwvu.PLA2.",#N/A,FALSE,FALSE,FALSE,9,65532,65532,FALSE,FALSE,TRUE,TRUE,TRUE}</definedName>
    <definedName name="wvu.PLA2." localSheetId="0" hidden="1">{TRUE,TRUE,-1.25,-15.5,484.5,276.75,FALSE,FALSE,TRUE,TRUE,0,15,#N/A,56,#N/A,4.88636363636364,15.35,1,FALSE,FALSE,3,TRUE,1,FALSE,100,"Swvu.PLA2.","ACwvu.PLA2.",#N/A,FALSE,FALSE,0,0,0,0,2,"","",TRUE,TRUE,FALSE,FALSE,1,60,#N/A,#N/A,FALSE,FALSE,"Rwvu.PLA2.",#N/A,FALSE,FALSE,FALSE,9,65532,65532,FALSE,FALSE,TRUE,TRUE,TRUE}</definedName>
    <definedName name="wvu.PLA2." localSheetId="1" hidden="1">{TRUE,TRUE,-1.25,-15.5,484.5,276.75,FALSE,FALSE,TRUE,TRUE,0,15,#N/A,56,#N/A,4.88636363636364,15.35,1,FALSE,FALSE,3,TRUE,1,FALSE,100,"Swvu.PLA2.","ACwvu.PLA2.",#N/A,FALSE,FALSE,0,0,0,0,2,"","",TRUE,TRUE,FALSE,FALSE,1,60,#N/A,#N/A,FALSE,FALSE,"Rwvu.PLA2.",#N/A,FALSE,FALSE,FALSE,9,65532,65532,FALSE,FALSE,TRUE,TRUE,TRUE}</definedName>
    <definedName name="wvu.PLA2." localSheetId="4" hidden="1">{TRUE,TRUE,-1.25,-15.5,484.5,276.75,FALSE,FALSE,TRUE,TRUE,0,15,#N/A,56,#N/A,4.88636363636364,15.35,1,FALSE,FALSE,3,TRUE,1,FALSE,100,"Swvu.PLA2.","ACwvu.PLA2.",#N/A,FALSE,FALSE,0,0,0,0,2,"","",TRUE,TRUE,FALSE,FALSE,1,60,#N/A,#N/A,FALSE,FALSE,"Rwvu.PLA2.",#N/A,FALSE,FALSE,FALSE,9,65532,65532,FALSE,FALSE,TRUE,TRUE,TRUE}</definedName>
    <definedName name="wvu.PLA2." localSheetId="7" hidden="1">{TRUE,TRUE,-1.25,-15.5,484.5,276.75,FALSE,FALSE,TRUE,TRUE,0,15,#N/A,56,#N/A,4.88636363636364,15.35,1,FALSE,FALSE,3,TRUE,1,FALSE,100,"Swvu.PLA2.","ACwvu.PLA2.",#N/A,FALSE,FALSE,0,0,0,0,2,"","",TRUE,TRUE,FALSE,FALSE,1,60,#N/A,#N/A,FALSE,FALSE,"Rwvu.PLA2.",#N/A,FALSE,FALSE,FALSE,9,65532,65532,FALSE,FALSE,TRUE,TRUE,TRUE}</definedName>
    <definedName name="wvu.PLA2." localSheetId="2" hidden="1">{TRUE,TRUE,-1.25,-15.5,484.5,276.75,FALSE,FALSE,TRUE,TRUE,0,15,#N/A,56,#N/A,4.88636363636364,15.35,1,FALSE,FALSE,3,TRUE,1,FALSE,100,"Swvu.PLA2.","ACwvu.PLA2.",#N/A,FALSE,FALSE,0,0,0,0,2,"","",TRUE,TRUE,FALSE,FALSE,1,60,#N/A,#N/A,FALSE,FALSE,"Rwvu.PLA2.",#N/A,FALSE,FALSE,FALSE,9,65532,65532,FALSE,FALSE,TRUE,TRUE,TRUE}</definedName>
    <definedName name="wvu.PLA2." localSheetId="5"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X">#REF!</definedName>
    <definedName name="Y">#REF!</definedName>
    <definedName name="Z">#REF!</definedName>
  </definedNames>
  <calcPr calcId="145621"/>
</workbook>
</file>

<file path=xl/calcChain.xml><?xml version="1.0" encoding="utf-8"?>
<calcChain xmlns="http://schemas.openxmlformats.org/spreadsheetml/2006/main">
  <c r="O9" i="1" l="1"/>
  <c r="O10" i="1"/>
  <c r="O11" i="1"/>
  <c r="O12" i="1"/>
  <c r="O13" i="1"/>
  <c r="O14" i="1"/>
  <c r="O15" i="1"/>
  <c r="O16" i="1"/>
  <c r="O17" i="1"/>
  <c r="O18" i="1"/>
  <c r="O19" i="1"/>
  <c r="O20" i="1"/>
  <c r="O21" i="1"/>
  <c r="O22" i="1"/>
  <c r="O23" i="1"/>
  <c r="O24" i="1"/>
  <c r="O25" i="1"/>
  <c r="O26" i="1"/>
  <c r="O27" i="1"/>
  <c r="O28" i="1"/>
  <c r="O29" i="1"/>
  <c r="O30" i="1"/>
  <c r="O31" i="1"/>
  <c r="O8" i="1"/>
  <c r="N31" i="6" l="1"/>
  <c r="M31" i="6"/>
  <c r="L31" i="6"/>
  <c r="K31" i="6"/>
  <c r="J31" i="6"/>
  <c r="I31" i="6"/>
  <c r="H31" i="6"/>
  <c r="G31" i="6"/>
  <c r="F31" i="6"/>
  <c r="E31" i="6"/>
  <c r="D31" i="6"/>
  <c r="N30" i="6"/>
  <c r="M30" i="6"/>
  <c r="L30" i="6"/>
  <c r="K30" i="6"/>
  <c r="J30" i="6"/>
  <c r="I30" i="6"/>
  <c r="H30" i="6"/>
  <c r="G30" i="6"/>
  <c r="F30" i="6"/>
  <c r="E30" i="6"/>
  <c r="D30" i="6"/>
  <c r="N29" i="6"/>
  <c r="M29" i="6"/>
  <c r="L29" i="6"/>
  <c r="K29" i="6"/>
  <c r="J29" i="6"/>
  <c r="I29" i="6"/>
  <c r="H29" i="6"/>
  <c r="G29" i="6"/>
  <c r="F29" i="6"/>
  <c r="E29" i="6"/>
  <c r="D29" i="6"/>
  <c r="N28" i="6"/>
  <c r="M28" i="6"/>
  <c r="L28" i="6"/>
  <c r="K28" i="6"/>
  <c r="J28" i="6"/>
  <c r="I28" i="6"/>
  <c r="H28" i="6"/>
  <c r="G28" i="6"/>
  <c r="F28" i="6"/>
  <c r="E28" i="6"/>
  <c r="D28" i="6"/>
  <c r="N27" i="6"/>
  <c r="M27" i="6"/>
  <c r="L27" i="6"/>
  <c r="K27" i="6"/>
  <c r="J27" i="6"/>
  <c r="I27" i="6"/>
  <c r="H27" i="6"/>
  <c r="G27" i="6"/>
  <c r="F27" i="6"/>
  <c r="E27" i="6"/>
  <c r="D27" i="6"/>
  <c r="N26" i="6"/>
  <c r="M26" i="6"/>
  <c r="L26" i="6"/>
  <c r="K26" i="6"/>
  <c r="J26" i="6"/>
  <c r="I26" i="6"/>
  <c r="H26" i="6"/>
  <c r="G26" i="6"/>
  <c r="F26" i="6"/>
  <c r="E26" i="6"/>
  <c r="D26" i="6"/>
  <c r="N25" i="6"/>
  <c r="M25" i="6"/>
  <c r="L25" i="6"/>
  <c r="K25" i="6"/>
  <c r="J25" i="6"/>
  <c r="I25" i="6"/>
  <c r="H25" i="6"/>
  <c r="G25" i="6"/>
  <c r="F25" i="6"/>
  <c r="E25" i="6"/>
  <c r="D25" i="6"/>
  <c r="N24" i="6"/>
  <c r="M24" i="6"/>
  <c r="L24" i="6"/>
  <c r="K24" i="6"/>
  <c r="J24" i="6"/>
  <c r="I24" i="6"/>
  <c r="H24" i="6"/>
  <c r="G24" i="6"/>
  <c r="F24" i="6"/>
  <c r="E24" i="6"/>
  <c r="D24" i="6"/>
  <c r="N23" i="6"/>
  <c r="M23" i="6"/>
  <c r="L23" i="6"/>
  <c r="K23" i="6"/>
  <c r="J23" i="6"/>
  <c r="I23" i="6"/>
  <c r="H23" i="6"/>
  <c r="G23" i="6"/>
  <c r="F23" i="6"/>
  <c r="E23" i="6"/>
  <c r="D23" i="6"/>
  <c r="N22" i="6"/>
  <c r="M22" i="6"/>
  <c r="L22" i="6"/>
  <c r="K22" i="6"/>
  <c r="J22" i="6"/>
  <c r="I22" i="6"/>
  <c r="H22" i="6"/>
  <c r="G22" i="6"/>
  <c r="F22" i="6"/>
  <c r="E22" i="6"/>
  <c r="D22" i="6"/>
  <c r="N21" i="6"/>
  <c r="M21" i="6"/>
  <c r="L21" i="6"/>
  <c r="K21" i="6"/>
  <c r="J21" i="6"/>
  <c r="I21" i="6"/>
  <c r="H21" i="6"/>
  <c r="G21" i="6"/>
  <c r="F21" i="6"/>
  <c r="E21" i="6"/>
  <c r="D21" i="6"/>
  <c r="N20" i="6"/>
  <c r="M20" i="6"/>
  <c r="L20" i="6"/>
  <c r="K20" i="6"/>
  <c r="J20" i="6"/>
  <c r="I20" i="6"/>
  <c r="H20" i="6"/>
  <c r="G20" i="6"/>
  <c r="F20" i="6"/>
  <c r="E20" i="6"/>
  <c r="D20" i="6"/>
  <c r="N19" i="6"/>
  <c r="M19" i="6"/>
  <c r="L19" i="6"/>
  <c r="K19" i="6"/>
  <c r="J19" i="6"/>
  <c r="I19" i="6"/>
  <c r="H19" i="6"/>
  <c r="G19" i="6"/>
  <c r="F19" i="6"/>
  <c r="E19" i="6"/>
  <c r="D19" i="6"/>
  <c r="N18" i="6"/>
  <c r="M18" i="6"/>
  <c r="L18" i="6"/>
  <c r="K18" i="6"/>
  <c r="J18" i="6"/>
  <c r="I18" i="6"/>
  <c r="H18" i="6"/>
  <c r="G18" i="6"/>
  <c r="F18" i="6"/>
  <c r="E18" i="6"/>
  <c r="D18" i="6"/>
  <c r="N17" i="6"/>
  <c r="M17" i="6"/>
  <c r="L17" i="6"/>
  <c r="K17" i="6"/>
  <c r="J17" i="6"/>
  <c r="I17" i="6"/>
  <c r="H17" i="6"/>
  <c r="G17" i="6"/>
  <c r="F17" i="6"/>
  <c r="E17" i="6"/>
  <c r="D17" i="6"/>
  <c r="N16" i="6"/>
  <c r="M16" i="6"/>
  <c r="L16" i="6"/>
  <c r="K16" i="6"/>
  <c r="J16" i="6"/>
  <c r="I16" i="6"/>
  <c r="H16" i="6"/>
  <c r="G16" i="6"/>
  <c r="F16" i="6"/>
  <c r="E16" i="6"/>
  <c r="D16" i="6"/>
  <c r="N15" i="6"/>
  <c r="M15" i="6"/>
  <c r="L15" i="6"/>
  <c r="K15" i="6"/>
  <c r="J15" i="6"/>
  <c r="I15" i="6"/>
  <c r="H15" i="6"/>
  <c r="G15" i="6"/>
  <c r="F15" i="6"/>
  <c r="E15" i="6"/>
  <c r="D15" i="6"/>
  <c r="N14" i="6"/>
  <c r="M14" i="6"/>
  <c r="L14" i="6"/>
  <c r="K14" i="6"/>
  <c r="J14" i="6"/>
  <c r="I14" i="6"/>
  <c r="H14" i="6"/>
  <c r="G14" i="6"/>
  <c r="F14" i="6"/>
  <c r="E14" i="6"/>
  <c r="D14" i="6"/>
  <c r="N13" i="6"/>
  <c r="M13" i="6"/>
  <c r="L13" i="6"/>
  <c r="K13" i="6"/>
  <c r="J13" i="6"/>
  <c r="I13" i="6"/>
  <c r="H13" i="6"/>
  <c r="G13" i="6"/>
  <c r="F13" i="6"/>
  <c r="E13" i="6"/>
  <c r="D13" i="6"/>
  <c r="N12" i="6"/>
  <c r="M12" i="6"/>
  <c r="L12" i="6"/>
  <c r="K12" i="6"/>
  <c r="J12" i="6"/>
  <c r="I12" i="6"/>
  <c r="H12" i="6"/>
  <c r="G12" i="6"/>
  <c r="F12" i="6"/>
  <c r="E12" i="6"/>
  <c r="D12" i="6"/>
  <c r="N11" i="6"/>
  <c r="M11" i="6"/>
  <c r="L11" i="6"/>
  <c r="K11" i="6"/>
  <c r="J11" i="6"/>
  <c r="I11" i="6"/>
  <c r="H11" i="6"/>
  <c r="G11" i="6"/>
  <c r="F11" i="6"/>
  <c r="E11" i="6"/>
  <c r="D11" i="6"/>
  <c r="N10" i="6"/>
  <c r="M10" i="6"/>
  <c r="L10" i="6"/>
  <c r="K10" i="6"/>
  <c r="J10" i="6"/>
  <c r="I10" i="6"/>
  <c r="H10" i="6"/>
  <c r="G10" i="6"/>
  <c r="F10" i="6"/>
  <c r="E10" i="6"/>
  <c r="D10" i="6"/>
  <c r="N9" i="6"/>
  <c r="M9" i="6"/>
  <c r="L9" i="6"/>
  <c r="K9" i="6"/>
  <c r="J9" i="6"/>
  <c r="I9" i="6"/>
  <c r="H9" i="6"/>
  <c r="G9" i="6"/>
  <c r="F9" i="6"/>
  <c r="E9" i="6"/>
  <c r="D9" i="6"/>
  <c r="N8" i="6"/>
  <c r="M8" i="6"/>
  <c r="L8" i="6"/>
  <c r="K8" i="6"/>
  <c r="J8" i="6"/>
  <c r="I8" i="6"/>
  <c r="H8" i="6"/>
  <c r="G8" i="6"/>
  <c r="F8" i="6"/>
  <c r="E8" i="6"/>
  <c r="D8" i="6"/>
  <c r="N32" i="5"/>
  <c r="M32" i="5"/>
  <c r="L32" i="5"/>
  <c r="K32" i="5"/>
  <c r="J32" i="5"/>
  <c r="I32" i="5"/>
  <c r="H32" i="5"/>
  <c r="G32" i="5"/>
  <c r="F32" i="5"/>
  <c r="E32" i="5"/>
  <c r="D32" i="5"/>
  <c r="O31" i="5"/>
  <c r="O30" i="5"/>
  <c r="O29" i="5"/>
  <c r="O28" i="5"/>
  <c r="O27" i="5"/>
  <c r="O26" i="5"/>
  <c r="O25" i="5"/>
  <c r="O24" i="5"/>
  <c r="O23" i="5"/>
  <c r="O22" i="5"/>
  <c r="O21" i="5"/>
  <c r="O20" i="5"/>
  <c r="O19" i="5"/>
  <c r="O18" i="5"/>
  <c r="O17" i="5"/>
  <c r="O16" i="5"/>
  <c r="O15" i="5"/>
  <c r="O14" i="5"/>
  <c r="O13" i="5"/>
  <c r="O12" i="5"/>
  <c r="O11" i="5"/>
  <c r="O10" i="5"/>
  <c r="O9" i="5"/>
  <c r="O8" i="5"/>
  <c r="N32" i="4"/>
  <c r="M32" i="4"/>
  <c r="L32" i="4"/>
  <c r="K32" i="4"/>
  <c r="J32" i="4"/>
  <c r="I32" i="4"/>
  <c r="H32" i="4"/>
  <c r="G32" i="4"/>
  <c r="F32" i="4"/>
  <c r="E32" i="4"/>
  <c r="D32" i="4"/>
  <c r="O31" i="4"/>
  <c r="O30" i="4"/>
  <c r="O29" i="4"/>
  <c r="O28" i="4"/>
  <c r="O27" i="4"/>
  <c r="O26" i="4"/>
  <c r="O25" i="4"/>
  <c r="O24" i="4"/>
  <c r="O23" i="4"/>
  <c r="O22" i="4"/>
  <c r="O21" i="4"/>
  <c r="O20" i="4"/>
  <c r="O19" i="4"/>
  <c r="O18" i="4"/>
  <c r="O17" i="4"/>
  <c r="O16" i="4"/>
  <c r="O15" i="4"/>
  <c r="O14" i="4"/>
  <c r="O13" i="4"/>
  <c r="O12" i="4"/>
  <c r="O11" i="4"/>
  <c r="O10" i="4"/>
  <c r="O9" i="4"/>
  <c r="N32" i="3"/>
  <c r="M32" i="3"/>
  <c r="L32" i="3"/>
  <c r="K32" i="3"/>
  <c r="J32" i="3"/>
  <c r="I32" i="3"/>
  <c r="H32" i="3"/>
  <c r="G32" i="3"/>
  <c r="F32" i="3"/>
  <c r="E32" i="3"/>
  <c r="D32" i="3"/>
  <c r="O31" i="3"/>
  <c r="O30" i="3"/>
  <c r="O29" i="3"/>
  <c r="O28" i="3"/>
  <c r="O27" i="3"/>
  <c r="O26" i="3"/>
  <c r="O25" i="3"/>
  <c r="O24" i="3"/>
  <c r="O23" i="3"/>
  <c r="O22" i="3"/>
  <c r="O21" i="3"/>
  <c r="O20" i="3"/>
  <c r="O19" i="3"/>
  <c r="O18" i="3"/>
  <c r="O17" i="3"/>
  <c r="O16" i="3"/>
  <c r="O15" i="3"/>
  <c r="O14" i="3"/>
  <c r="O13" i="3"/>
  <c r="O12" i="3"/>
  <c r="O11" i="3"/>
  <c r="O10" i="3"/>
  <c r="O9" i="3"/>
  <c r="O8" i="3"/>
  <c r="N32" i="2"/>
  <c r="M32" i="2"/>
  <c r="L32" i="2"/>
  <c r="K32" i="2"/>
  <c r="J32" i="2"/>
  <c r="I32" i="2"/>
  <c r="H32" i="2"/>
  <c r="G32" i="2"/>
  <c r="F32" i="2"/>
  <c r="E32" i="2"/>
  <c r="D32" i="2"/>
  <c r="O31" i="2"/>
  <c r="O30" i="2"/>
  <c r="O29" i="2"/>
  <c r="O28" i="2"/>
  <c r="O27" i="2"/>
  <c r="O26" i="2"/>
  <c r="O25" i="2"/>
  <c r="O24" i="2"/>
  <c r="O23" i="2"/>
  <c r="O22" i="2"/>
  <c r="O21" i="2"/>
  <c r="O20" i="2"/>
  <c r="O19" i="2"/>
  <c r="O18" i="2"/>
  <c r="O17" i="2"/>
  <c r="O16" i="2"/>
  <c r="O15" i="2"/>
  <c r="O14" i="2"/>
  <c r="O13" i="2"/>
  <c r="O12" i="2"/>
  <c r="O11" i="2"/>
  <c r="O10" i="2"/>
  <c r="O9" i="2"/>
  <c r="O8" i="2"/>
  <c r="N32" i="1"/>
  <c r="M32" i="1"/>
  <c r="L32" i="1"/>
  <c r="K32" i="1"/>
  <c r="J32" i="1"/>
  <c r="I32" i="1"/>
  <c r="H32" i="1"/>
  <c r="G32" i="1"/>
  <c r="F32" i="1"/>
  <c r="E32" i="1"/>
  <c r="D32" i="1"/>
  <c r="C29" i="6"/>
  <c r="C28" i="6"/>
  <c r="C25" i="6"/>
  <c r="C21" i="6"/>
  <c r="C16" i="6"/>
  <c r="C12" i="6"/>
  <c r="C9" i="6"/>
  <c r="C8" i="6"/>
  <c r="D32" i="6" l="1"/>
  <c r="H32" i="6"/>
  <c r="L32" i="6"/>
  <c r="O9" i="6"/>
  <c r="O16" i="6"/>
  <c r="O21" i="6"/>
  <c r="O25" i="6"/>
  <c r="O29" i="6"/>
  <c r="E32" i="6"/>
  <c r="I32" i="6"/>
  <c r="M32" i="6"/>
  <c r="O12" i="6"/>
  <c r="F32" i="6"/>
  <c r="J32" i="6"/>
  <c r="O28" i="6"/>
  <c r="N32" i="6"/>
  <c r="C32" i="4"/>
  <c r="O8" i="4"/>
  <c r="O32" i="4" s="1"/>
  <c r="O32" i="5"/>
  <c r="C20" i="6"/>
  <c r="O20" i="6" s="1"/>
  <c r="C24" i="6"/>
  <c r="O24" i="6" s="1"/>
  <c r="G32" i="6"/>
  <c r="K32" i="6"/>
  <c r="O32" i="3"/>
  <c r="C17" i="6"/>
  <c r="O17" i="6" s="1"/>
  <c r="C13" i="6"/>
  <c r="O13" i="6" s="1"/>
  <c r="O8" i="6"/>
  <c r="O32" i="2"/>
  <c r="C32" i="1"/>
  <c r="C32" i="3"/>
  <c r="C32" i="5"/>
  <c r="C10" i="6"/>
  <c r="O10" i="6" s="1"/>
  <c r="C14" i="6"/>
  <c r="O14" i="6" s="1"/>
  <c r="C18" i="6"/>
  <c r="O18" i="6" s="1"/>
  <c r="C22" i="6"/>
  <c r="O22" i="6" s="1"/>
  <c r="C26" i="6"/>
  <c r="O26" i="6" s="1"/>
  <c r="C30" i="6"/>
  <c r="O30" i="6" s="1"/>
  <c r="C11" i="6"/>
  <c r="O11" i="6" s="1"/>
  <c r="C15" i="6"/>
  <c r="O15" i="6" s="1"/>
  <c r="C19" i="6"/>
  <c r="O19" i="6" s="1"/>
  <c r="C23" i="6"/>
  <c r="O23" i="6" s="1"/>
  <c r="C27" i="6"/>
  <c r="O27" i="6" s="1"/>
  <c r="C31" i="6"/>
  <c r="O31" i="6" s="1"/>
  <c r="C32" i="2"/>
  <c r="O32" i="1" l="1"/>
  <c r="O32" i="6"/>
  <c r="C32" i="6"/>
</calcChain>
</file>

<file path=xl/sharedStrings.xml><?xml version="1.0" encoding="utf-8"?>
<sst xmlns="http://schemas.openxmlformats.org/spreadsheetml/2006/main" count="472" uniqueCount="111">
  <si>
    <t>IMPUESTOS SOBRE LOS INGRESOS BRUTOS</t>
  </si>
  <si>
    <t xml:space="preserve">ENERO </t>
  </si>
  <si>
    <t>FEBRERO</t>
  </si>
  <si>
    <t>MARZO</t>
  </si>
  <si>
    <t>ABRIL</t>
  </si>
  <si>
    <t>MAYO</t>
  </si>
  <si>
    <t>JUNIO</t>
  </si>
  <si>
    <t>JULIO</t>
  </si>
  <si>
    <t>AGOSTO</t>
  </si>
  <si>
    <t>SEPTIEMBRE</t>
  </si>
  <si>
    <t>OCTUBRE</t>
  </si>
  <si>
    <t>NOVIEMBRE</t>
  </si>
  <si>
    <t>DICIEMBRE</t>
  </si>
  <si>
    <t>TOTAL</t>
  </si>
  <si>
    <t xml:space="preserve">BUENOS AIRES </t>
  </si>
  <si>
    <t>CATAMARCA</t>
  </si>
  <si>
    <t>CORDOBA</t>
  </si>
  <si>
    <t xml:space="preserve">CORRIENTES </t>
  </si>
  <si>
    <t>CHACO</t>
  </si>
  <si>
    <t xml:space="preserve">CHUBUT </t>
  </si>
  <si>
    <t xml:space="preserve">ENTRE RIOS </t>
  </si>
  <si>
    <t xml:space="preserve">FORMOSA </t>
  </si>
  <si>
    <t xml:space="preserve">JUJUY </t>
  </si>
  <si>
    <t>LA PAMPA</t>
  </si>
  <si>
    <t>LA RIOJA</t>
  </si>
  <si>
    <t xml:space="preserve">MENDOZA </t>
  </si>
  <si>
    <t xml:space="preserve">MISIONES </t>
  </si>
  <si>
    <t xml:space="preserve">NEUQUEN </t>
  </si>
  <si>
    <t xml:space="preserve">RIO NEGRO </t>
  </si>
  <si>
    <t>SALTA</t>
  </si>
  <si>
    <t xml:space="preserve">SAN JUAN </t>
  </si>
  <si>
    <t xml:space="preserve">SAN LUIS </t>
  </si>
  <si>
    <t>SANTA CRUZ</t>
  </si>
  <si>
    <t xml:space="preserve">SANTA FE </t>
  </si>
  <si>
    <t>SANTIAGO DEL ESTERO</t>
  </si>
  <si>
    <t xml:space="preserve">TUCUMAN </t>
  </si>
  <si>
    <t>TIERRA DEL FUEGO</t>
  </si>
  <si>
    <t xml:space="preserve">C.A.B.A. </t>
  </si>
  <si>
    <t>IMPUESTO INMOBILIARIO</t>
  </si>
  <si>
    <t>IMPUESTOS A LOS SELLOS</t>
  </si>
  <si>
    <t>IMPUESTOS AUTOMOTOR</t>
  </si>
  <si>
    <t>OTROS IMPUESTOS</t>
  </si>
  <si>
    <t>RECURSOS TRIBUTARIOS PROVINCIALES</t>
  </si>
  <si>
    <t>en millones de pesos</t>
  </si>
  <si>
    <t>http://www.ec.gba.gov.ar/areas/hacienda/PolTributaria/recaudacion_provincial.php</t>
  </si>
  <si>
    <t>http://www.agrentas.gov.ar/recaudacion.php</t>
  </si>
  <si>
    <t>http://haciendayfinanzas.chaco.gov.ar/secciones/9</t>
  </si>
  <si>
    <t>https://www.entrerios.gov.ar/contaduria/index.php?codigo=91&amp;codsubmenu=93&amp;menu=menu&amp;modulo=</t>
  </si>
  <si>
    <t>https://www.formosa.gob.ar/dgr/recaudaciones</t>
  </si>
  <si>
    <t>http://www.rentasjujuy.gob.ar/recaudacion-historica</t>
  </si>
  <si>
    <t>http://www.dgiplarioja.gob.ar/gxpsite/page?1,principal,LR-Informes-de-Recaudacion,O,es,0</t>
  </si>
  <si>
    <t>https://www.atm.mendoza.gov.ar/portaldgr/#navigator</t>
  </si>
  <si>
    <t>http://www.dprneuquen.gov.ar/index.php?option=com_content&amp;view=article&amp;id=247&amp;Itemid=51</t>
  </si>
  <si>
    <t>http://www.agencia.rionegro.gov.ar/index.php?contID=14185</t>
  </si>
  <si>
    <t>https://www.dgrsalta.gov.ar/rentassalta/jsp/informacionInst/estadisRecaud.jsp</t>
  </si>
  <si>
    <t>http://rentas.sanjuan.gob.ar/2019/2019.htm</t>
  </si>
  <si>
    <t>http://www.rentas.sanluis.gov.ar//index.php?option=com_content&amp;task=view&amp;id=97&amp;Itemid=270</t>
  </si>
  <si>
    <t>http://www.asip.gob.ar/recaudacion/</t>
  </si>
  <si>
    <t>https://www.santafe.gov.ar/index.php/web/content/view/full/116404/%28subtema%29/116436</t>
  </si>
  <si>
    <t xml:space="preserve">http://www.rentastucuman.gob.ar/nomina/rentastuc2/recaudacion.php </t>
  </si>
  <si>
    <t>http://www.aref.gob.ar/recaudacion-2016/</t>
  </si>
  <si>
    <t>https://www.estadisticaciudad.gob.ar/eyc/?p=27270</t>
  </si>
  <si>
    <t>JURISDICCIÓN</t>
  </si>
  <si>
    <t>SITIO WEB</t>
  </si>
  <si>
    <t>Sin información</t>
  </si>
  <si>
    <t>ENTRE RIOS</t>
  </si>
  <si>
    <t>https://finanzas.cba.gov.ar/recaudacion/</t>
  </si>
  <si>
    <t>Consideraciones Metodológicas</t>
  </si>
  <si>
    <t>Información remitida por la provincia</t>
  </si>
  <si>
    <t>POTESTADES TRIBUTARIAS DELEGADAS</t>
  </si>
  <si>
    <t>JURISDICCION</t>
  </si>
  <si>
    <t xml:space="preserve">  INGRESOS BRUTOS</t>
  </si>
  <si>
    <t>INMOBILIARIO</t>
  </si>
  <si>
    <t>AUTOMOTORES</t>
  </si>
  <si>
    <t>SELLOS</t>
  </si>
  <si>
    <t>DIRECTOS</t>
  </si>
  <si>
    <t>CONV.MULT</t>
  </si>
  <si>
    <t>URBANO</t>
  </si>
  <si>
    <t>RURAL</t>
  </si>
  <si>
    <t xml:space="preserve"> BUENOS AIRES</t>
  </si>
  <si>
    <t>Provincial</t>
  </si>
  <si>
    <t xml:space="preserve"> CATAMARCA</t>
  </si>
  <si>
    <t xml:space="preserve"> CORDOBA</t>
  </si>
  <si>
    <t>Municipal</t>
  </si>
  <si>
    <t xml:space="preserve"> CORRIENTES</t>
  </si>
  <si>
    <t xml:space="preserve"> CHACO</t>
  </si>
  <si>
    <t xml:space="preserve"> CHUBUT</t>
  </si>
  <si>
    <t>Municipal  (*)</t>
  </si>
  <si>
    <t xml:space="preserve"> ENTRE RIOS</t>
  </si>
  <si>
    <t xml:space="preserve"> FORMOSA</t>
  </si>
  <si>
    <t xml:space="preserve"> JUJUY</t>
  </si>
  <si>
    <t>Municipal (**)</t>
  </si>
  <si>
    <t xml:space="preserve"> LA PAMPA</t>
  </si>
  <si>
    <t xml:space="preserve"> LA RIOJA    </t>
  </si>
  <si>
    <t xml:space="preserve"> MENDOZA</t>
  </si>
  <si>
    <t xml:space="preserve"> MISIONES</t>
  </si>
  <si>
    <t xml:space="preserve"> NEUQUEN</t>
  </si>
  <si>
    <t xml:space="preserve"> RIO NEGRO   </t>
  </si>
  <si>
    <t xml:space="preserve"> SALTA</t>
  </si>
  <si>
    <t xml:space="preserve"> SAN JUAN</t>
  </si>
  <si>
    <t xml:space="preserve"> SAN LUIS</t>
  </si>
  <si>
    <t xml:space="preserve"> SANTA CRUZ</t>
  </si>
  <si>
    <t xml:space="preserve"> SANTA FE</t>
  </si>
  <si>
    <t xml:space="preserve"> SANTIAGO DEL ESTERO</t>
  </si>
  <si>
    <t xml:space="preserve"> TUCUMAN</t>
  </si>
  <si>
    <t xml:space="preserve"> TIERRA DEL FUEGO</t>
  </si>
  <si>
    <r>
      <t>Fuente:</t>
    </r>
    <r>
      <rPr>
        <sz val="16"/>
        <rFont val="Calibri"/>
        <family val="2"/>
      </rPr>
      <t xml:space="preserve"> Dirección Nacional de Asuntos Provinciales.</t>
    </r>
  </si>
  <si>
    <r>
      <t>(*)</t>
    </r>
    <r>
      <rPr>
        <sz val="16"/>
        <rFont val="Calibri"/>
        <family val="2"/>
        <scheme val="minor"/>
      </rPr>
      <t xml:space="preserve"> La recaudación del Impuesto sobre los Ingresos Brutos a nivel provincial incluye la derivada del Convenio Multilateral y contribuyentes directos fuera de ejido municipal, en razón que la originada por contribuyentes directos dentro del ejido municipal se encuentra delegada a los gobiernos municipales. </t>
    </r>
  </si>
  <si>
    <r>
      <t>(**)</t>
    </r>
    <r>
      <rPr>
        <sz val="16"/>
        <rFont val="Calibri"/>
        <family val="2"/>
      </rPr>
      <t xml:space="preserve"> De acuerdo a la Constitución Provincial el impuesto es de potestad municipal, aunque en la práctica la estructura del impuesto la define la Provincia y la gestión del cobro esta descentralizada.</t>
    </r>
  </si>
  <si>
    <t>La información de tributarios provinciales mensuales corresponde a la información publicada por las Direcciones de Rentas o Administraciones Tributarias Provinciales. Consecuentemente, esta Dirección Nacional sólo replica la información tal como la divulgan dichos organismos sin realizar modificaciones ni cambios de ninguna naturaleza. Cabe aclarar que, por ejemplo, puede incluir recursos no tributarios cuya recaudación se encuentra bajo la órbita de los organismos recaudadores. La periodicidad de la publicación es mensual pero podría variar en función de la información disponible en las páginas web provinciales consultadas. Los montos podrían ser rectificados en función de la disponibilidad de nuevos datos.
Adicionalmente, se recuerda que la distribución de potestades tributarias no es homogénea en todas las jurisdicciones por lo que deben tenerse en cuenta a la hora de confeccionar comparaciones. Los datos del presente informe corresponden exclusivamente a los ingresos de potestad provincial. Para consultar información municipal puede dirigirse a los sitios WEB oficiales de cada jurisdicción o: 
https://www.economia.gob.ar/dnap/municipios.html</t>
  </si>
  <si>
    <t>https://www.dgr.misiones.gov.ar/index.php/informacion-fiscal-n/documentacion-y-estadisticas/graficos-de-recaudacion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</si>
</sst>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0%"/>
    <numFmt numFmtId="166" formatCode="_ &quot;$&quot;\ * #,##0.00_ ;_ &quot;$&quot;\ * \-#,##0.00_ ;_ &quot;$&quot;\ * &quot;-&quot;??_ ;_ @_ "/>
    <numFmt numFmtId="167" formatCode="0.0"/>
    <numFmt numFmtId="168" formatCode="_-* #,##0.00\ [$€]_-;\-* #,##0.00\ [$€]_-;_-* &quot;-&quot;??\ [$€]_-;_-@_-"/>
    <numFmt numFmtId="169" formatCode="General_)"/>
  </numFmts>
  <fonts count="28" x14ac:knownFonts="1">
    <font>
      <sz val="10"/>
      <name val="Arial"/>
    </font>
    <font>
      <sz val="10"/>
      <name val="Arial"/>
      <family val="2"/>
    </font>
    <font>
      <b/>
      <sz val="12"/>
      <name val="Arial"/>
      <family val="2"/>
    </font>
    <font>
      <b/>
      <i/>
      <sz val="12"/>
      <name val="Arial"/>
      <family val="2"/>
    </font>
    <font>
      <b/>
      <sz val="10"/>
      <name val="Arial"/>
      <family val="2"/>
    </font>
    <font>
      <i/>
      <sz val="12"/>
      <color indexed="8"/>
      <name val="Comic Sans MS"/>
      <family val="4"/>
    </font>
    <font>
      <b/>
      <sz val="11"/>
      <color indexed="9"/>
      <name val="Arial"/>
      <family val="2"/>
    </font>
    <font>
      <b/>
      <sz val="10"/>
      <color indexed="9"/>
      <name val="Arial"/>
      <family val="2"/>
    </font>
    <font>
      <sz val="46"/>
      <name val="Arial"/>
      <family val="2"/>
    </font>
    <font>
      <sz val="11"/>
      <name val="Arial"/>
      <family val="2"/>
    </font>
    <font>
      <sz val="10"/>
      <name val="Arial"/>
      <family val="2"/>
    </font>
    <font>
      <b/>
      <sz val="11"/>
      <name val="Arial"/>
      <family val="2"/>
    </font>
    <font>
      <sz val="16"/>
      <name val="Arial"/>
      <family val="2"/>
    </font>
    <font>
      <sz val="10"/>
      <name val="Courier"/>
      <family val="3"/>
    </font>
    <font>
      <u/>
      <sz val="5"/>
      <color indexed="12"/>
      <name val="Courier"/>
      <family val="3"/>
    </font>
    <font>
      <sz val="14"/>
      <name val="Arial"/>
      <family val="2"/>
    </font>
    <font>
      <sz val="14"/>
      <color indexed="8"/>
      <name val="Arial"/>
      <family val="2"/>
    </font>
    <font>
      <u/>
      <sz val="10"/>
      <color theme="10"/>
      <name val="Arial"/>
      <family val="2"/>
    </font>
    <font>
      <sz val="11"/>
      <color indexed="9"/>
      <name val="Arial"/>
      <family val="2"/>
    </font>
    <font>
      <i/>
      <sz val="10"/>
      <name val="Arial"/>
      <family val="2"/>
    </font>
    <font>
      <b/>
      <sz val="12"/>
      <color rgb="FF008080"/>
      <name val="Arial"/>
      <family val="2"/>
    </font>
    <font>
      <b/>
      <sz val="16"/>
      <color indexed="9"/>
      <name val="Calibri"/>
      <family val="2"/>
      <scheme val="minor"/>
    </font>
    <font>
      <b/>
      <sz val="16"/>
      <name val="Calibri"/>
      <family val="2"/>
      <scheme val="minor"/>
    </font>
    <font>
      <sz val="16"/>
      <name val="Calibri"/>
      <family val="2"/>
      <scheme val="minor"/>
    </font>
    <font>
      <sz val="16"/>
      <color indexed="9"/>
      <name val="Calibri"/>
      <family val="2"/>
      <scheme val="minor"/>
    </font>
    <font>
      <sz val="16"/>
      <name val="Calibri"/>
      <family val="2"/>
    </font>
    <font>
      <sz val="9"/>
      <name val="Verdana"/>
      <family val="2"/>
    </font>
    <font>
      <b/>
      <sz val="9"/>
      <name val="Verdana"/>
      <family val="2"/>
    </font>
  </fonts>
  <fills count="7">
    <fill>
      <patternFill patternType="none"/>
    </fill>
    <fill>
      <patternFill patternType="gray125"/>
    </fill>
    <fill>
      <patternFill patternType="solid">
        <fgColor indexed="21"/>
        <bgColor indexed="64"/>
      </patternFill>
    </fill>
    <fill>
      <patternFill patternType="solid">
        <fgColor theme="0"/>
        <bgColor indexed="64"/>
      </patternFill>
    </fill>
    <fill>
      <patternFill patternType="solid">
        <fgColor indexed="56"/>
        <bgColor indexed="64"/>
      </patternFill>
    </fill>
    <fill>
      <patternFill patternType="solid">
        <fgColor theme="4" tint="-0.249977111117893"/>
        <bgColor indexed="64"/>
      </patternFill>
    </fill>
    <fill>
      <patternFill patternType="solid">
        <fgColor theme="4"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9"/>
      </left>
      <right/>
      <top style="double">
        <color indexed="9"/>
      </top>
      <bottom style="double">
        <color indexed="9"/>
      </bottom>
      <diagonal/>
    </border>
    <border>
      <left/>
      <right/>
      <top style="double">
        <color indexed="9"/>
      </top>
      <bottom style="double">
        <color indexed="9"/>
      </bottom>
      <diagonal/>
    </border>
    <border>
      <left/>
      <right style="double">
        <color indexed="9"/>
      </right>
      <top style="double">
        <color indexed="9"/>
      </top>
      <bottom style="double">
        <color indexed="9"/>
      </bottom>
      <diagonal/>
    </border>
    <border>
      <left/>
      <right/>
      <top/>
      <bottom style="medium">
        <color indexed="64"/>
      </bottom>
      <diagonal/>
    </border>
    <border>
      <left style="double">
        <color indexed="9"/>
      </left>
      <right style="double">
        <color indexed="9"/>
      </right>
      <top style="double">
        <color indexed="9"/>
      </top>
      <bottom/>
      <diagonal/>
    </border>
    <border>
      <left style="double">
        <color indexed="9"/>
      </left>
      <right style="double">
        <color indexed="9"/>
      </right>
      <top/>
      <bottom style="double">
        <color indexed="9"/>
      </bottom>
      <diagonal/>
    </border>
    <border>
      <left style="double">
        <color indexed="9"/>
      </left>
      <right style="double">
        <color indexed="9"/>
      </right>
      <top style="double">
        <color indexed="9"/>
      </top>
      <bottom style="double">
        <color indexed="9"/>
      </bottom>
      <diagonal/>
    </border>
    <border>
      <left style="medium">
        <color indexed="22"/>
      </left>
      <right style="medium">
        <color indexed="22"/>
      </right>
      <top style="double">
        <color indexed="9"/>
      </top>
      <bottom style="thin">
        <color indexed="22"/>
      </bottom>
      <diagonal/>
    </border>
    <border>
      <left style="medium">
        <color indexed="22"/>
      </left>
      <right style="medium">
        <color indexed="22"/>
      </right>
      <top style="thin">
        <color indexed="22"/>
      </top>
      <bottom style="thin">
        <color indexed="22"/>
      </bottom>
      <diagonal/>
    </border>
    <border>
      <left style="medium">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medium">
        <color indexed="22"/>
      </left>
      <right style="medium">
        <color indexed="22"/>
      </right>
      <top/>
      <bottom style="medium">
        <color indexed="22"/>
      </bottom>
      <diagonal/>
    </border>
    <border>
      <left style="medium">
        <color indexed="22"/>
      </left>
      <right style="medium">
        <color indexed="22"/>
      </right>
      <top style="thin">
        <color indexed="22"/>
      </top>
      <bottom style="medium">
        <color indexed="22"/>
      </bottom>
      <diagonal/>
    </border>
  </borders>
  <cellStyleXfs count="20">
    <xf numFmtId="0" fontId="0" fillId="0" borderId="0"/>
    <xf numFmtId="166"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168" fontId="13"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0" fontId="14" fillId="0" borderId="0" applyNumberFormat="0" applyFill="0" applyBorder="0" applyAlignment="0" applyProtection="0">
      <alignment vertical="top"/>
      <protection locked="0"/>
    </xf>
    <xf numFmtId="0" fontId="10" fillId="0" borderId="0"/>
    <xf numFmtId="0" fontId="13"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7" fillId="0" borderId="0" applyNumberFormat="0" applyFill="0" applyBorder="0" applyAlignment="0" applyProtection="0"/>
    <xf numFmtId="0" fontId="1" fillId="0" borderId="0"/>
  </cellStyleXfs>
  <cellXfs count="98">
    <xf numFmtId="0" fontId="0" fillId="0" borderId="0" xfId="0"/>
    <xf numFmtId="164" fontId="2" fillId="0" borderId="0" xfId="0" applyNumberFormat="1" applyFont="1" applyAlignment="1"/>
    <xf numFmtId="164" fontId="2" fillId="0" borderId="0" xfId="0" quotePrefix="1" applyNumberFormat="1" applyFont="1" applyAlignment="1"/>
    <xf numFmtId="164" fontId="3" fillId="0" borderId="0" xfId="0" applyNumberFormat="1" applyFont="1" applyAlignment="1"/>
    <xf numFmtId="164" fontId="4" fillId="0" borderId="0" xfId="0" applyNumberFormat="1" applyFont="1" applyAlignment="1"/>
    <xf numFmtId="4" fontId="5" fillId="0" borderId="0" xfId="0" applyNumberFormat="1" applyFont="1" applyFill="1" applyBorder="1" applyAlignment="1"/>
    <xf numFmtId="0" fontId="5" fillId="0" borderId="0" xfId="0" applyFont="1" applyFill="1" applyAlignment="1"/>
    <xf numFmtId="165" fontId="5" fillId="0" borderId="0" xfId="2" applyNumberFormat="1" applyFont="1" applyFill="1" applyAlignment="1"/>
    <xf numFmtId="0" fontId="8" fillId="0" borderId="0" xfId="0" applyFont="1" applyFill="1"/>
    <xf numFmtId="9" fontId="1" fillId="3" borderId="0" xfId="2" applyFont="1" applyFill="1"/>
    <xf numFmtId="10" fontId="1" fillId="3" borderId="0" xfId="0" applyNumberFormat="1" applyFont="1" applyFill="1"/>
    <xf numFmtId="0" fontId="1" fillId="3" borderId="0" xfId="0" applyFont="1" applyFill="1"/>
    <xf numFmtId="9" fontId="1" fillId="0" borderId="0" xfId="2" applyFont="1"/>
    <xf numFmtId="10" fontId="1" fillId="0" borderId="0" xfId="0" applyNumberFormat="1" applyFont="1"/>
    <xf numFmtId="0" fontId="1" fillId="0" borderId="0" xfId="0" applyFont="1"/>
    <xf numFmtId="166" fontId="1" fillId="0" borderId="0" xfId="1" applyFont="1"/>
    <xf numFmtId="0" fontId="4" fillId="0" borderId="0" xfId="0" applyFont="1" applyBorder="1"/>
    <xf numFmtId="0" fontId="1" fillId="0" borderId="0" xfId="0" applyFont="1" applyBorder="1"/>
    <xf numFmtId="0" fontId="0" fillId="0" borderId="0" xfId="0" applyBorder="1"/>
    <xf numFmtId="9" fontId="0" fillId="0" borderId="0" xfId="2" applyFont="1"/>
    <xf numFmtId="164" fontId="0" fillId="0" borderId="0" xfId="0" applyNumberFormat="1"/>
    <xf numFmtId="0" fontId="0" fillId="0" borderId="0" xfId="0" applyFill="1" applyBorder="1"/>
    <xf numFmtId="167" fontId="0" fillId="0" borderId="0" xfId="0" applyNumberFormat="1" applyFill="1" applyBorder="1"/>
    <xf numFmtId="0" fontId="12" fillId="0" borderId="0" xfId="0" applyFont="1"/>
    <xf numFmtId="164" fontId="9" fillId="0" borderId="0" xfId="2" applyNumberFormat="1" applyFont="1" applyFill="1" applyBorder="1" applyAlignment="1" applyProtection="1"/>
    <xf numFmtId="167" fontId="0" fillId="0" borderId="0" xfId="1" applyNumberFormat="1" applyFont="1"/>
    <xf numFmtId="2" fontId="0" fillId="0" borderId="0" xfId="1" applyNumberFormat="1" applyFont="1"/>
    <xf numFmtId="167" fontId="0" fillId="0" borderId="0" xfId="0" applyNumberFormat="1"/>
    <xf numFmtId="4" fontId="0" fillId="0" borderId="0" xfId="0" applyNumberFormat="1"/>
    <xf numFmtId="49" fontId="6" fillId="2" borderId="1" xfId="0" applyNumberFormat="1" applyFont="1" applyFill="1" applyBorder="1" applyAlignment="1" applyProtection="1">
      <alignment horizontal="center" vertical="center"/>
    </xf>
    <xf numFmtId="0" fontId="6" fillId="2" borderId="1" xfId="0" applyFont="1" applyFill="1" applyBorder="1" applyAlignment="1">
      <alignment horizontal="center" vertical="center" wrapText="1"/>
    </xf>
    <xf numFmtId="49" fontId="7" fillId="0" borderId="0" xfId="0" applyNumberFormat="1" applyFont="1" applyFill="1" applyBorder="1" applyAlignment="1" applyProtection="1">
      <alignment horizontal="center" vertical="center"/>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justify" wrapText="1"/>
    </xf>
    <xf numFmtId="0" fontId="7" fillId="0" borderId="0" xfId="0" applyFont="1" applyFill="1" applyBorder="1" applyAlignment="1">
      <alignment vertical="center" wrapText="1"/>
    </xf>
    <xf numFmtId="0" fontId="8" fillId="0" borderId="0" xfId="0" applyFont="1" applyFill="1" applyBorder="1"/>
    <xf numFmtId="0" fontId="9" fillId="0" borderId="2" xfId="0" applyFont="1" applyFill="1" applyBorder="1" applyAlignment="1" applyProtection="1"/>
    <xf numFmtId="164" fontId="9" fillId="0" borderId="2" xfId="3" applyNumberFormat="1" applyFont="1" applyFill="1" applyBorder="1" applyAlignment="1" applyProtection="1"/>
    <xf numFmtId="164" fontId="11" fillId="0" borderId="2" xfId="2" applyNumberFormat="1" applyFont="1" applyFill="1" applyBorder="1" applyAlignment="1" applyProtection="1"/>
    <xf numFmtId="0" fontId="9" fillId="0" borderId="3" xfId="0" applyFont="1" applyFill="1" applyBorder="1" applyAlignment="1" applyProtection="1"/>
    <xf numFmtId="164" fontId="9" fillId="0" borderId="3" xfId="3" applyNumberFormat="1" applyFont="1" applyFill="1" applyBorder="1" applyAlignment="1" applyProtection="1"/>
    <xf numFmtId="164" fontId="11" fillId="0" borderId="3" xfId="2" applyNumberFormat="1" applyFont="1" applyFill="1" applyBorder="1" applyAlignment="1" applyProtection="1"/>
    <xf numFmtId="0" fontId="6" fillId="2" borderId="4" xfId="0" applyFont="1" applyFill="1" applyBorder="1" applyAlignment="1" applyProtection="1"/>
    <xf numFmtId="164" fontId="6" fillId="2" borderId="4" xfId="0" applyNumberFormat="1" applyFont="1" applyFill="1" applyBorder="1"/>
    <xf numFmtId="0" fontId="9" fillId="0" borderId="4" xfId="0" applyFont="1" applyFill="1" applyBorder="1" applyAlignment="1" applyProtection="1"/>
    <xf numFmtId="164" fontId="9" fillId="0" borderId="4" xfId="3" applyNumberFormat="1" applyFont="1" applyFill="1" applyBorder="1" applyAlignment="1" applyProtection="1"/>
    <xf numFmtId="164" fontId="11" fillId="0" borderId="4" xfId="2" applyNumberFormat="1" applyFont="1" applyFill="1" applyBorder="1" applyAlignment="1" applyProtection="1"/>
    <xf numFmtId="49" fontId="18" fillId="2" borderId="1" xfId="0" applyNumberFormat="1" applyFont="1" applyFill="1" applyBorder="1" applyAlignment="1" applyProtection="1">
      <alignment horizontal="center" vertical="center"/>
    </xf>
    <xf numFmtId="0" fontId="17" fillId="0" borderId="3" xfId="18" applyFill="1" applyBorder="1" applyAlignment="1">
      <alignment horizontal="left" vertical="center"/>
    </xf>
    <xf numFmtId="0" fontId="17" fillId="0" borderId="3" xfId="18" applyFill="1" applyBorder="1" applyAlignment="1">
      <alignment horizontal="left" vertical="center" wrapText="1"/>
    </xf>
    <xf numFmtId="0" fontId="17" fillId="0" borderId="3" xfId="18" applyFont="1" applyFill="1" applyBorder="1" applyAlignment="1">
      <alignment horizontal="left"/>
    </xf>
    <xf numFmtId="0" fontId="17" fillId="0" borderId="3" xfId="18" applyFont="1" applyFill="1" applyBorder="1" applyAlignment="1">
      <alignment horizontal="left" vertical="center"/>
    </xf>
    <xf numFmtId="0" fontId="17" fillId="0" borderId="3" xfId="18" applyFont="1" applyFill="1" applyBorder="1" applyAlignment="1">
      <alignment horizontal="left" vertical="center" wrapText="1"/>
    </xf>
    <xf numFmtId="0" fontId="17" fillId="0" borderId="4" xfId="18" applyFont="1" applyFill="1" applyBorder="1" applyAlignment="1">
      <alignment vertical="center" wrapText="1"/>
    </xf>
    <xf numFmtId="0" fontId="17" fillId="0" borderId="2" xfId="18" applyFill="1" applyBorder="1" applyAlignment="1">
      <alignment horizontal="left" vertical="center"/>
    </xf>
    <xf numFmtId="0" fontId="19" fillId="0" borderId="3" xfId="0" applyFont="1" applyFill="1" applyBorder="1" applyAlignment="1">
      <alignment horizontal="left" vertical="center"/>
    </xf>
    <xf numFmtId="0" fontId="9" fillId="0" borderId="3" xfId="0" applyFont="1" applyFill="1" applyBorder="1" applyAlignment="1" applyProtection="1">
      <alignment vertical="center"/>
    </xf>
    <xf numFmtId="164" fontId="20" fillId="0" borderId="0" xfId="0" applyNumberFormat="1" applyFont="1" applyAlignment="1"/>
    <xf numFmtId="0" fontId="1" fillId="3" borderId="0" xfId="19" applyFill="1"/>
    <xf numFmtId="0" fontId="1" fillId="4" borderId="0" xfId="19" applyFill="1"/>
    <xf numFmtId="0" fontId="1" fillId="0" borderId="0" xfId="19"/>
    <xf numFmtId="0" fontId="22" fillId="5" borderId="8" xfId="19" applyFont="1" applyFill="1" applyBorder="1" applyAlignment="1"/>
    <xf numFmtId="0" fontId="23" fillId="5" borderId="0" xfId="19" applyFont="1" applyFill="1" applyBorder="1" applyAlignment="1">
      <alignment horizontal="centerContinuous"/>
    </xf>
    <xf numFmtId="0" fontId="24" fillId="5" borderId="11" xfId="19" applyFont="1" applyFill="1" applyBorder="1" applyAlignment="1">
      <alignment horizontal="center" vertical="center"/>
    </xf>
    <xf numFmtId="0" fontId="22" fillId="0" borderId="12" xfId="19" applyFont="1" applyFill="1" applyBorder="1"/>
    <xf numFmtId="0" fontId="22" fillId="6" borderId="13" xfId="19" applyFont="1" applyFill="1" applyBorder="1" applyAlignment="1">
      <alignment horizontal="center"/>
    </xf>
    <xf numFmtId="0" fontId="23" fillId="0" borderId="13" xfId="19" applyFont="1" applyBorder="1" applyAlignment="1">
      <alignment horizontal="center"/>
    </xf>
    <xf numFmtId="0" fontId="22" fillId="0" borderId="14" xfId="19" applyFont="1" applyFill="1" applyBorder="1"/>
    <xf numFmtId="0" fontId="23" fillId="0" borderId="15" xfId="19" applyFont="1" applyBorder="1" applyAlignment="1">
      <alignment horizontal="center"/>
    </xf>
    <xf numFmtId="0" fontId="23" fillId="0" borderId="13" xfId="19" applyFont="1" applyFill="1" applyBorder="1" applyAlignment="1">
      <alignment horizontal="center"/>
    </xf>
    <xf numFmtId="0" fontId="22" fillId="0" borderId="16" xfId="19" applyFont="1" applyFill="1" applyBorder="1"/>
    <xf numFmtId="0" fontId="23" fillId="0" borderId="17" xfId="19" applyFont="1" applyBorder="1" applyAlignment="1">
      <alignment horizontal="center"/>
    </xf>
    <xf numFmtId="37" fontId="23" fillId="0" borderId="0" xfId="19" applyNumberFormat="1" applyFont="1" applyFill="1" applyBorder="1" applyAlignment="1" applyProtection="1"/>
    <xf numFmtId="2" fontId="23" fillId="0" borderId="0" xfId="19" applyNumberFormat="1" applyFont="1" applyFill="1" applyBorder="1" applyAlignment="1" applyProtection="1">
      <alignment horizontal="center"/>
    </xf>
    <xf numFmtId="2" fontId="22" fillId="0" borderId="0" xfId="19" applyNumberFormat="1" applyFont="1" applyFill="1" applyBorder="1" applyAlignment="1" applyProtection="1">
      <alignment horizontal="center"/>
    </xf>
    <xf numFmtId="37" fontId="22" fillId="0" borderId="0" xfId="19" applyNumberFormat="1" applyFont="1" applyFill="1" applyBorder="1" applyAlignment="1" applyProtection="1"/>
    <xf numFmtId="0" fontId="23" fillId="0" borderId="0" xfId="19" applyFont="1" applyAlignment="1">
      <alignment vertical="center" wrapText="1"/>
    </xf>
    <xf numFmtId="169" fontId="26" fillId="0" borderId="0" xfId="19" applyNumberFormat="1" applyFont="1" applyFill="1" applyBorder="1" applyAlignment="1" applyProtection="1">
      <alignment horizontal="left" vertical="center" wrapText="1"/>
    </xf>
    <xf numFmtId="0" fontId="26" fillId="0" borderId="0" xfId="19" applyFont="1" applyAlignment="1">
      <alignment vertical="center" wrapText="1"/>
    </xf>
    <xf numFmtId="164" fontId="15" fillId="0" borderId="0" xfId="0" applyNumberFormat="1" applyFont="1" applyAlignment="1">
      <alignment horizontal="center"/>
    </xf>
    <xf numFmtId="0" fontId="16" fillId="0" borderId="0" xfId="0" applyNumberFormat="1" applyFont="1" applyFill="1" applyAlignment="1" applyProtection="1">
      <alignment horizontal="center"/>
    </xf>
    <xf numFmtId="49" fontId="16" fillId="0" borderId="0" xfId="0" applyNumberFormat="1" applyFont="1" applyFill="1" applyAlignment="1" applyProtection="1">
      <alignment horizontal="center"/>
    </xf>
    <xf numFmtId="0" fontId="16" fillId="0" borderId="0" xfId="0" applyFont="1" applyFill="1" applyAlignment="1">
      <alignment horizontal="center"/>
    </xf>
    <xf numFmtId="0" fontId="1" fillId="0" borderId="0" xfId="0" applyFont="1" applyAlignment="1">
      <alignment horizontal="justify" vertical="center" wrapText="1"/>
    </xf>
    <xf numFmtId="0" fontId="0" fillId="0" borderId="0" xfId="0" applyAlignment="1">
      <alignment horizontal="justify" vertical="center" wrapText="1"/>
    </xf>
    <xf numFmtId="169" fontId="26" fillId="0" borderId="0" xfId="19" applyNumberFormat="1" applyFont="1" applyFill="1" applyBorder="1" applyAlignment="1" applyProtection="1">
      <alignment horizontal="left" vertical="center" wrapText="1"/>
    </xf>
    <xf numFmtId="0" fontId="26" fillId="0" borderId="0" xfId="19" applyFont="1" applyAlignment="1">
      <alignment vertical="center" wrapText="1"/>
    </xf>
    <xf numFmtId="169" fontId="22" fillId="0" borderId="0" xfId="19" applyNumberFormat="1" applyFont="1" applyFill="1" applyBorder="1" applyAlignment="1" applyProtection="1">
      <alignment horizontal="left" vertical="center" wrapText="1"/>
    </xf>
    <xf numFmtId="0" fontId="23" fillId="0" borderId="0" xfId="19" applyFont="1" applyAlignment="1">
      <alignment vertical="center" wrapText="1"/>
    </xf>
    <xf numFmtId="169" fontId="27" fillId="0" borderId="0" xfId="19" applyNumberFormat="1" applyFont="1" applyFill="1" applyBorder="1" applyAlignment="1" applyProtection="1">
      <alignment horizontal="left" vertical="center" wrapText="1"/>
    </xf>
    <xf numFmtId="0" fontId="21" fillId="5" borderId="5" xfId="19" applyFont="1" applyFill="1" applyBorder="1" applyAlignment="1">
      <alignment horizontal="center" vertical="center" wrapText="1"/>
    </xf>
    <xf numFmtId="0" fontId="21" fillId="5" borderId="6" xfId="19" applyFont="1" applyFill="1" applyBorder="1" applyAlignment="1">
      <alignment horizontal="center" vertical="center" wrapText="1"/>
    </xf>
    <xf numFmtId="0" fontId="21" fillId="5" borderId="7" xfId="19" applyFont="1" applyFill="1" applyBorder="1" applyAlignment="1">
      <alignment horizontal="center" vertical="center" wrapText="1"/>
    </xf>
    <xf numFmtId="0" fontId="21" fillId="5" borderId="9" xfId="19" applyFont="1" applyFill="1" applyBorder="1" applyAlignment="1">
      <alignment horizontal="center" vertical="center"/>
    </xf>
    <xf numFmtId="0" fontId="21" fillId="5" borderId="10" xfId="19" applyFont="1" applyFill="1" applyBorder="1" applyAlignment="1">
      <alignment horizontal="center" vertical="center"/>
    </xf>
    <xf numFmtId="0" fontId="21" fillId="5" borderId="5" xfId="19" applyFont="1" applyFill="1" applyBorder="1" applyAlignment="1">
      <alignment horizontal="center" vertical="center"/>
    </xf>
    <xf numFmtId="0" fontId="21" fillId="5" borderId="7" xfId="19" applyFont="1" applyFill="1" applyBorder="1" applyAlignment="1">
      <alignment horizontal="center" vertical="center"/>
    </xf>
  </cellXfs>
  <cellStyles count="20">
    <cellStyle name="Euro" xfId="4"/>
    <cellStyle name="F2" xfId="5"/>
    <cellStyle name="F3" xfId="6"/>
    <cellStyle name="F4" xfId="7"/>
    <cellStyle name="F5" xfId="8"/>
    <cellStyle name="F6" xfId="9"/>
    <cellStyle name="F7" xfId="10"/>
    <cellStyle name="F8" xfId="11"/>
    <cellStyle name="Hipervínculo" xfId="18" builtinId="8"/>
    <cellStyle name="Hipervínculo 2" xfId="12"/>
    <cellStyle name="Moneda" xfId="1" builtinId="4"/>
    <cellStyle name="Normal" xfId="0" builtinId="0"/>
    <cellStyle name="Normal 2" xfId="13"/>
    <cellStyle name="Normal 3" xfId="14"/>
    <cellStyle name="Normal 4" xfId="19"/>
    <cellStyle name="Porcentaje" xfId="2" builtinId="5"/>
    <cellStyle name="Porcentaje 2" xfId="15"/>
    <cellStyle name="Porcentual 2" xfId="16"/>
    <cellStyle name="Porcentual 3" xfId="17"/>
    <cellStyle name="Porcentual 3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NCFP/Recursos/Proyrena/Anual/2002/Alt4_Proy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smolej\documentos\Excel\DEUDA\CuadrosDeuda\Deuda%20Largo%20Plazo\Cr&#233;ditos%20Multilaterales\Archivos%20viejos_Nestor\Amortizaci&#243;npor-ite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Alt4_Proy2002"/>
    </sheetNames>
    <sheetDataSet>
      <sheetData sheetId="0">
        <row r="3">
          <cell r="A3" t="str">
            <v>PROYECCION DE RECURSOS 2001</v>
          </cell>
        </row>
        <row r="5">
          <cell r="A5" t="str">
            <v>EN MILLONES DE PESOS</v>
          </cell>
        </row>
        <row r="8">
          <cell r="A8" t="str">
            <v>IMPUESTOS</v>
          </cell>
          <cell r="D8" t="str">
            <v>MARZO</v>
          </cell>
        </row>
        <row r="11">
          <cell r="A11" t="str">
            <v>Ganancias</v>
          </cell>
          <cell r="D11">
            <v>777.7</v>
          </cell>
        </row>
        <row r="12">
          <cell r="A12" t="str">
            <v>Suma Fija</v>
          </cell>
          <cell r="D12">
            <v>48.332999999999998</v>
          </cell>
        </row>
        <row r="13">
          <cell r="A13" t="str">
            <v>Gcias. Neto</v>
          </cell>
          <cell r="D13">
            <v>729.36700000000008</v>
          </cell>
        </row>
        <row r="14">
          <cell r="A14" t="str">
            <v>Provincias 14%</v>
          </cell>
          <cell r="D14">
            <v>102.11138000000003</v>
          </cell>
        </row>
        <row r="15">
          <cell r="A15" t="str">
            <v>Fondo ATN</v>
          </cell>
          <cell r="D15">
            <v>14.587340000000001</v>
          </cell>
        </row>
        <row r="16">
          <cell r="A16" t="str">
            <v>Seg.Soc. 20%</v>
          </cell>
          <cell r="D16">
            <v>145.87340000000003</v>
          </cell>
        </row>
        <row r="17">
          <cell r="A17" t="str">
            <v>Gcias. Copart. Bruto</v>
          </cell>
          <cell r="D17">
            <v>466.79488000000003</v>
          </cell>
        </row>
        <row r="19">
          <cell r="A19" t="str">
            <v>IVA Neto de Reintegros</v>
          </cell>
          <cell r="D19">
            <v>1382.7</v>
          </cell>
        </row>
        <row r="20">
          <cell r="A20" t="str">
            <v>IVA BRUTO</v>
          </cell>
          <cell r="D20">
            <v>1409.7</v>
          </cell>
        </row>
        <row r="21">
          <cell r="A21" t="str">
            <v>REINTEGROS (-)</v>
          </cell>
          <cell r="D21">
            <v>27</v>
          </cell>
        </row>
        <row r="22">
          <cell r="A22" t="str">
            <v>Seg. Soc. 11%</v>
          </cell>
          <cell r="D22">
            <v>152.09700000000001</v>
          </cell>
        </row>
        <row r="23">
          <cell r="A23" t="str">
            <v>IVA Copart. Bruto</v>
          </cell>
          <cell r="D23">
            <v>1230.6030000000001</v>
          </cell>
        </row>
        <row r="26">
          <cell r="A26" t="str">
            <v>Resto Copart. Bruto</v>
          </cell>
          <cell r="D26">
            <v>204.96999999999997</v>
          </cell>
        </row>
        <row r="27">
          <cell r="A27" t="str">
            <v>Internos</v>
          </cell>
          <cell r="D27">
            <v>147.5</v>
          </cell>
        </row>
        <row r="28">
          <cell r="A28" t="str">
            <v>Presentación  Espontánea</v>
          </cell>
        </row>
        <row r="29">
          <cell r="A29" t="str">
            <v>Transferencia Inmuebles</v>
          </cell>
          <cell r="D29">
            <v>4</v>
          </cell>
        </row>
        <row r="30">
          <cell r="A30" t="str">
            <v>Premios de Juego (83,4%)</v>
          </cell>
          <cell r="D30">
            <v>4.17</v>
          </cell>
        </row>
        <row r="31">
          <cell r="A31" t="str">
            <v>Otros</v>
          </cell>
          <cell r="D31">
            <v>3.6</v>
          </cell>
        </row>
        <row r="32">
          <cell r="A32" t="str">
            <v>Gcia. Min. Presunta</v>
          </cell>
          <cell r="D32">
            <v>32</v>
          </cell>
        </row>
        <row r="33">
          <cell r="A33" t="str">
            <v>Intereses Pagados</v>
          </cell>
          <cell r="D33">
            <v>13.7</v>
          </cell>
        </row>
        <row r="35">
          <cell r="A35" t="str">
            <v>Total Impuestos</v>
          </cell>
          <cell r="D35">
            <v>2365.37</v>
          </cell>
        </row>
        <row r="37">
          <cell r="A37" t="str">
            <v>TOTAL COPART. BRUTO</v>
          </cell>
          <cell r="D37">
            <v>1902.36788</v>
          </cell>
        </row>
        <row r="38">
          <cell r="A38" t="str">
            <v>15% Pacto</v>
          </cell>
          <cell r="D38">
            <v>285.35518200000001</v>
          </cell>
        </row>
        <row r="39">
          <cell r="A39" t="str">
            <v>Fondo Compensador</v>
          </cell>
          <cell r="D39">
            <v>45.8</v>
          </cell>
        </row>
        <row r="40">
          <cell r="A40" t="str">
            <v>TOTAL COPART. NETO</v>
          </cell>
          <cell r="D40">
            <v>1571.212698</v>
          </cell>
        </row>
        <row r="42">
          <cell r="A42" t="str">
            <v>Leyes Especiales</v>
          </cell>
        </row>
        <row r="43">
          <cell r="A43" t="str">
            <v>Combustibles Naftas (100%)</v>
          </cell>
          <cell r="D43">
            <v>135</v>
          </cell>
        </row>
        <row r="44">
          <cell r="A44" t="str">
            <v>Activos(100%)</v>
          </cell>
        </row>
        <row r="45">
          <cell r="A45" t="str">
            <v>Energìa Elèctrica (100%)</v>
          </cell>
          <cell r="D45">
            <v>19.100000000000001</v>
          </cell>
        </row>
        <row r="46">
          <cell r="A46" t="str">
            <v>Bienes Personales</v>
          </cell>
          <cell r="D46">
            <v>12.1</v>
          </cell>
        </row>
        <row r="47">
          <cell r="A47" t="str">
            <v>Monotributo</v>
          </cell>
          <cell r="D47">
            <v>28.6</v>
          </cell>
        </row>
        <row r="48">
          <cell r="A48" t="str">
            <v>Internos Autom. Gasoleros</v>
          </cell>
        </row>
        <row r="49">
          <cell r="A49" t="str">
            <v>Adicional Cigarrillos</v>
          </cell>
          <cell r="D49">
            <v>17.5</v>
          </cell>
        </row>
        <row r="50">
          <cell r="A50" t="str">
            <v>Combustibles - Otros</v>
          </cell>
          <cell r="D50">
            <v>132.30000000000001</v>
          </cell>
        </row>
        <row r="51">
          <cell r="A51" t="str">
            <v>Premios de Juego (100%)</v>
          </cell>
        </row>
        <row r="52">
          <cell r="A52" t="str">
            <v>(*): ESTIMACION DNIAF DEL 11 DE AGOSTO DEL 2001</v>
          </cell>
        </row>
      </sheetData>
      <sheetData sheetId="1"/>
      <sheetData sheetId="2">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3">
          <cell r="B13">
            <v>13083.3</v>
          </cell>
          <cell r="C13">
            <v>13083.3</v>
          </cell>
          <cell r="D13">
            <v>13083.3</v>
          </cell>
          <cell r="E13">
            <v>13083.3</v>
          </cell>
          <cell r="F13">
            <v>13083.3</v>
          </cell>
          <cell r="G13">
            <v>13083.3</v>
          </cell>
          <cell r="H13">
            <v>13083.3</v>
          </cell>
          <cell r="I13">
            <v>13083.3</v>
          </cell>
          <cell r="J13">
            <v>13083.3</v>
          </cell>
          <cell r="K13">
            <v>13083.3</v>
          </cell>
          <cell r="L13">
            <v>13083.3</v>
          </cell>
          <cell r="M13">
            <v>13083.699999999983</v>
          </cell>
          <cell r="N13">
            <v>157000</v>
          </cell>
        </row>
        <row r="14">
          <cell r="N14">
            <v>0</v>
          </cell>
        </row>
        <row r="15">
          <cell r="N15">
            <v>0</v>
          </cell>
        </row>
        <row r="16">
          <cell r="B16">
            <v>0</v>
          </cell>
          <cell r="C16">
            <v>0</v>
          </cell>
          <cell r="D16">
            <v>0</v>
          </cell>
          <cell r="E16">
            <v>0</v>
          </cell>
          <cell r="F16">
            <v>0</v>
          </cell>
          <cell r="G16">
            <v>0</v>
          </cell>
          <cell r="H16">
            <v>0</v>
          </cell>
          <cell r="I16">
            <v>0</v>
          </cell>
          <cell r="J16">
            <v>0</v>
          </cell>
          <cell r="K16">
            <v>0</v>
          </cell>
          <cell r="L16">
            <v>0</v>
          </cell>
          <cell r="M16">
            <v>0</v>
          </cell>
          <cell r="N16">
            <v>0</v>
          </cell>
        </row>
        <row r="17">
          <cell r="N17">
            <v>0</v>
          </cell>
        </row>
        <row r="18">
          <cell r="N18">
            <v>0</v>
          </cell>
        </row>
        <row r="19">
          <cell r="N19">
            <v>0</v>
          </cell>
        </row>
        <row r="21">
          <cell r="B21">
            <v>0</v>
          </cell>
          <cell r="C21">
            <v>0</v>
          </cell>
          <cell r="D21">
            <v>0</v>
          </cell>
          <cell r="E21">
            <v>0</v>
          </cell>
          <cell r="F21">
            <v>0</v>
          </cell>
          <cell r="G21">
            <v>0</v>
          </cell>
          <cell r="H21">
            <v>0</v>
          </cell>
          <cell r="I21">
            <v>0</v>
          </cell>
          <cell r="J21">
            <v>0</v>
          </cell>
          <cell r="K21">
            <v>0</v>
          </cell>
          <cell r="L21">
            <v>0</v>
          </cell>
          <cell r="M21">
            <v>0</v>
          </cell>
          <cell r="N21">
            <v>0</v>
          </cell>
        </row>
        <row r="22">
          <cell r="B22">
            <v>0</v>
          </cell>
          <cell r="C22">
            <v>0</v>
          </cell>
          <cell r="D22">
            <v>0</v>
          </cell>
          <cell r="E22">
            <v>0</v>
          </cell>
          <cell r="F22">
            <v>0</v>
          </cell>
          <cell r="G22">
            <v>0</v>
          </cell>
          <cell r="H22">
            <v>0</v>
          </cell>
          <cell r="I22">
            <v>0</v>
          </cell>
          <cell r="J22">
            <v>0</v>
          </cell>
          <cell r="K22">
            <v>0</v>
          </cell>
          <cell r="L22">
            <v>0</v>
          </cell>
          <cell r="M22">
            <v>0</v>
          </cell>
          <cell r="N22">
            <v>0</v>
          </cell>
        </row>
        <row r="23">
          <cell r="B23">
            <v>0</v>
          </cell>
          <cell r="C23">
            <v>0</v>
          </cell>
          <cell r="D23">
            <v>0</v>
          </cell>
          <cell r="E23">
            <v>0</v>
          </cell>
          <cell r="F23">
            <v>0</v>
          </cell>
          <cell r="G23">
            <v>0</v>
          </cell>
          <cell r="H23">
            <v>0</v>
          </cell>
          <cell r="I23">
            <v>0</v>
          </cell>
          <cell r="J23">
            <v>0</v>
          </cell>
          <cell r="K23">
            <v>0</v>
          </cell>
          <cell r="L23">
            <v>0</v>
          </cell>
          <cell r="M23">
            <v>0</v>
          </cell>
          <cell r="N23">
            <v>0</v>
          </cell>
        </row>
        <row r="24">
          <cell r="B24">
            <v>0</v>
          </cell>
          <cell r="C24">
            <v>0</v>
          </cell>
          <cell r="D24">
            <v>0</v>
          </cell>
          <cell r="E24">
            <v>0</v>
          </cell>
          <cell r="F24">
            <v>0</v>
          </cell>
          <cell r="G24">
            <v>0</v>
          </cell>
          <cell r="H24">
            <v>0</v>
          </cell>
          <cell r="I24">
            <v>0</v>
          </cell>
          <cell r="J24">
            <v>0</v>
          </cell>
          <cell r="K24">
            <v>0</v>
          </cell>
          <cell r="L24">
            <v>0</v>
          </cell>
          <cell r="M24">
            <v>0</v>
          </cell>
          <cell r="N24">
            <v>0</v>
          </cell>
        </row>
        <row r="25">
          <cell r="B25">
            <v>452.9</v>
          </cell>
          <cell r="C25">
            <v>582.29999999999995</v>
          </cell>
          <cell r="D25">
            <v>582.29999999999995</v>
          </cell>
          <cell r="E25">
            <v>582.29999999999995</v>
          </cell>
          <cell r="F25">
            <v>582.29999999999995</v>
          </cell>
          <cell r="G25">
            <v>582.29999999999995</v>
          </cell>
          <cell r="H25">
            <v>582.29999999999995</v>
          </cell>
          <cell r="I25">
            <v>625.4</v>
          </cell>
          <cell r="J25">
            <v>582.29999999999995</v>
          </cell>
          <cell r="K25">
            <v>582.29999999999995</v>
          </cell>
          <cell r="L25">
            <v>582.29999999999995</v>
          </cell>
          <cell r="M25">
            <v>668.6</v>
          </cell>
          <cell r="N25">
            <v>6987.6</v>
          </cell>
        </row>
        <row r="26">
          <cell r="B26">
            <v>0</v>
          </cell>
          <cell r="C26">
            <v>0</v>
          </cell>
          <cell r="D26">
            <v>0</v>
          </cell>
          <cell r="E26">
            <v>0</v>
          </cell>
          <cell r="F26">
            <v>0</v>
          </cell>
          <cell r="G26">
            <v>0</v>
          </cell>
          <cell r="H26">
            <v>0</v>
          </cell>
          <cell r="I26">
            <v>0</v>
          </cell>
          <cell r="J26">
            <v>0</v>
          </cell>
          <cell r="K26">
            <v>0</v>
          </cell>
          <cell r="L26">
            <v>0</v>
          </cell>
          <cell r="M26">
            <v>0</v>
          </cell>
          <cell r="N26">
            <v>0</v>
          </cell>
        </row>
        <row r="27">
          <cell r="B27">
            <v>0</v>
          </cell>
          <cell r="C27">
            <v>0</v>
          </cell>
          <cell r="D27">
            <v>0</v>
          </cell>
          <cell r="E27">
            <v>0</v>
          </cell>
          <cell r="F27">
            <v>0</v>
          </cell>
          <cell r="G27">
            <v>0</v>
          </cell>
          <cell r="H27">
            <v>0</v>
          </cell>
          <cell r="I27">
            <v>0</v>
          </cell>
          <cell r="J27">
            <v>0</v>
          </cell>
          <cell r="K27">
            <v>0</v>
          </cell>
          <cell r="L27">
            <v>0</v>
          </cell>
          <cell r="M27">
            <v>0</v>
          </cell>
          <cell r="N27">
            <v>0</v>
          </cell>
        </row>
        <row r="28">
          <cell r="B28">
            <v>0</v>
          </cell>
          <cell r="C28">
            <v>0</v>
          </cell>
          <cell r="D28">
            <v>0</v>
          </cell>
          <cell r="E28">
            <v>0</v>
          </cell>
          <cell r="F28">
            <v>0</v>
          </cell>
          <cell r="G28">
            <v>0</v>
          </cell>
          <cell r="H28">
            <v>0</v>
          </cell>
          <cell r="I28">
            <v>0</v>
          </cell>
          <cell r="J28">
            <v>0</v>
          </cell>
          <cell r="K28">
            <v>0</v>
          </cell>
          <cell r="L28">
            <v>0</v>
          </cell>
          <cell r="M28">
            <v>0</v>
          </cell>
          <cell r="N28">
            <v>0</v>
          </cell>
        </row>
        <row r="32">
          <cell r="B32">
            <v>13536.199999999999</v>
          </cell>
          <cell r="C32">
            <v>13665.599999999999</v>
          </cell>
          <cell r="D32">
            <v>13665.599999999999</v>
          </cell>
          <cell r="E32">
            <v>13665.599999999999</v>
          </cell>
          <cell r="F32">
            <v>13665.599999999999</v>
          </cell>
          <cell r="G32">
            <v>13665.599999999999</v>
          </cell>
          <cell r="H32">
            <v>13665.599999999999</v>
          </cell>
          <cell r="I32">
            <v>13708.699999999999</v>
          </cell>
          <cell r="J32">
            <v>13665.599999999999</v>
          </cell>
          <cell r="K32">
            <v>13665.599999999999</v>
          </cell>
          <cell r="L32">
            <v>13665.599999999999</v>
          </cell>
          <cell r="M32">
            <v>13752.299999999983</v>
          </cell>
          <cell r="N32">
            <v>163987.6</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onave-BAPRO"/>
      <sheetName val="Helicóptero-BAPRO"/>
      <sheetName val="IPV-BAPRO"/>
      <sheetName val="Astillero Rio Santiago"/>
      <sheetName val="Novación- ESEBA"/>
      <sheetName val="Vialidad-BID"/>
      <sheetName val="Corfo-BID"/>
      <sheetName val="Corfo"/>
      <sheetName val="D.Arquitectura-BID"/>
      <sheetName val="D.Hidráulica-BID"/>
      <sheetName val="AGOSBA-BID"/>
      <sheetName val="Proy.ENOHSa"/>
      <sheetName val="SPAR-BID 31-12-98"/>
      <sheetName val="SPAR-BID 31-03-99"/>
      <sheetName val="PSF-BID-BIRF"/>
      <sheetName val="PSF-BIRF-3280"/>
      <sheetName val="PSF-BID-619"/>
      <sheetName val="PSF-BIRF-3877"/>
      <sheetName val="PFM-BIRF-2920"/>
      <sheetName val="PFM-BIRF-3860"/>
      <sheetName val="PFM-BID-830 y 932"/>
      <sheetName val="PFM-conjunto"/>
      <sheetName val="PFM-BID-BIRF"/>
      <sheetName val="PFM-BID-al-31-12-97"/>
      <sheetName val="PFM-BID-al-30-6-98"/>
      <sheetName val="PFM-BID-al-30-9-98"/>
      <sheetName val="PFM-BID-al-30-11-98"/>
      <sheetName val="PFM-BID-al-31-12-98"/>
      <sheetName val="PFM-BID-al-31-03-99"/>
      <sheetName val="PFM-BID-al-30-6-99"/>
      <sheetName val="PRISE (DGE)-BID"/>
      <sheetName val="Prodymes I (DGE)-BID"/>
      <sheetName val="Prodymes III (DGE)-BID"/>
      <sheetName val="Rio Reconquista-BID"/>
      <sheetName val="Rio Reconq-BIDcalendario modifi"/>
      <sheetName val="PAREFF-BID 12-98"/>
      <sheetName val="PAREFF-BID 03-99"/>
      <sheetName val="PRESSAL-BIRF"/>
      <sheetName val="Banco Arabe Español"/>
      <sheetName val="Banco Exterior de España"/>
      <sheetName val="Ins. Centrale-MOSP"/>
      <sheetName val="ICO"/>
      <sheetName val="BOCONBA"/>
      <sheetName val="Credit Lyonnais"/>
      <sheetName val="Swift Armour-Ley 11638"/>
      <sheetName val="BHN-IPV"/>
      <sheetName val="IPV (Wilde)-BH"/>
      <sheetName val="Prov. Ministerio Prod."/>
      <sheetName val="BH-Titulización(Res 1720)"/>
      <sheetName val="Unidad Ejecutora G.B."/>
      <sheetName val="IPV_BAPRO"/>
      <sheetName val="Astillero_Rio_Santiago"/>
      <sheetName val="Novación-_ESEBA"/>
      <sheetName val="D_Arquitectura-BID"/>
      <sheetName val="D_Hidráulica-BID"/>
      <sheetName val="Proy_ENOHSa"/>
      <sheetName val="SPAR-BID_31-12-98"/>
      <sheetName val="SPAR-BID_31-03-99"/>
      <sheetName val="PFM-BID-830_y_932"/>
      <sheetName val="PRISE_(DGE)-BID"/>
      <sheetName val="Prodymes_I_(DGE)-BID"/>
      <sheetName val="Prodymes_III_(DGE)-BID"/>
      <sheetName val="Rio_Reconquista-BID"/>
      <sheetName val="Rio_Reconq-BIDcalendario_modifi"/>
      <sheetName val="PAREFF-BID_12-98"/>
      <sheetName val="PAREFF-BID_03-99"/>
      <sheetName val="Banco_Arabe_Español"/>
      <sheetName val="Banco_Exterior_de_España"/>
      <sheetName val="Ins__Centrale-MOSP"/>
      <sheetName val="Credit_Lyonnais"/>
      <sheetName val="Swift_Armour-Ley_11638"/>
      <sheetName val="IPV_(Wilde)-BH"/>
      <sheetName val="Prov__Ministerio_Prod_"/>
      <sheetName val="BH-Titulización(Res_1720)"/>
      <sheetName val="Unidad_Ejecutora_G_B_"/>
      <sheetName val="Astillero_Rio_Santiago1"/>
      <sheetName val="Novación-_ESEBA1"/>
      <sheetName val="D_Arquitectura-BID1"/>
      <sheetName val="D_Hidráulica-BID1"/>
      <sheetName val="Proy_ENOHSa1"/>
      <sheetName val="SPAR-BID_31-12-981"/>
      <sheetName val="SPAR-BID_31-03-991"/>
      <sheetName val="PFM-BID-830_y_9321"/>
      <sheetName val="PRISE_(DGE)-BID1"/>
      <sheetName val="Prodymes_I_(DGE)-BID1"/>
      <sheetName val="Prodymes_III_(DGE)-BID1"/>
      <sheetName val="Rio_Reconquista-BID1"/>
      <sheetName val="Rio_Reconq-BIDcalendario_modif1"/>
      <sheetName val="PAREFF-BID_12-981"/>
      <sheetName val="PAREFF-BID_03-991"/>
      <sheetName val="Banco_Arabe_Español1"/>
      <sheetName val="Banco_Exterior_de_España1"/>
      <sheetName val="Ins__Centrale-MOSP1"/>
      <sheetName val="Credit_Lyonnais1"/>
      <sheetName val="Swift_Armour-Ley_116381"/>
      <sheetName val="IPV_(Wilde)-BH1"/>
      <sheetName val="Prov__Ministerio_Prod_1"/>
      <sheetName val="BH-Titulización(Res_1720)1"/>
      <sheetName val="Unidad_Ejecutora_G_B_1"/>
      <sheetName val="PAREFF-Nuevo Cronog"/>
      <sheetName val="Amortizaciónpor-item"/>
      <sheetName val="#¡REF"/>
      <sheetName val=""/>
      <sheetName val="Astillero_Rio_Santiago2"/>
      <sheetName val="Novación-_ESEBA2"/>
      <sheetName val="D_Arquitectura-BID2"/>
      <sheetName val="D_Hidráulica-BID2"/>
      <sheetName val="Proy_ENOHSa2"/>
      <sheetName val="SPAR-BID_31-12-982"/>
      <sheetName val="SPAR-BID_31-03-992"/>
      <sheetName val="PFM-BID-830_y_9322"/>
      <sheetName val="PRISE_(DGE)-BID2"/>
      <sheetName val="Prodymes_I_(DGE)-BID2"/>
      <sheetName val="Prodymes_III_(DGE)-BID2"/>
      <sheetName val="Rio_Reconquista-BID2"/>
      <sheetName val="Rio_Reconq-BIDcalendario_modif2"/>
      <sheetName val="PAREFF-BID_12-982"/>
      <sheetName val="PAREFF-BID_03-992"/>
      <sheetName val="Banco_Arabe_Español2"/>
      <sheetName val="Banco_Exterior_de_España2"/>
      <sheetName val="Ins__Centrale-MOSP2"/>
      <sheetName val="Credit_Lyonnais2"/>
      <sheetName val="Swift_Armour-Ley_116382"/>
      <sheetName val="IPV_(Wilde)-BH2"/>
      <sheetName val="Prov__Ministerio_Prod_2"/>
      <sheetName val="BH-Titulización(Res_1720)2"/>
      <sheetName val="Unidad_Ejecutora_G_B_2"/>
      <sheetName val="PAREFF-Nuevo_Crono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ormosa.gob.ar/dgr/recaudaciones" TargetMode="External"/><Relationship Id="rId13" Type="http://schemas.openxmlformats.org/officeDocument/2006/relationships/hyperlink" Target="https://www.entrerios.gov.ar/contaduria/index.php?codigo=91&amp;codsubmenu=93&amp;menu=menu&amp;modulo=" TargetMode="External"/><Relationship Id="rId18" Type="http://schemas.openxmlformats.org/officeDocument/2006/relationships/hyperlink" Target="http://haciendayfinanzas.chaco.gov.ar/secciones/9" TargetMode="External"/><Relationship Id="rId3" Type="http://schemas.openxmlformats.org/officeDocument/2006/relationships/hyperlink" Target="http://www.ec.gba.gov.ar/areas/hacienda/PolTributaria/recaudacion_provincial.php" TargetMode="External"/><Relationship Id="rId21" Type="http://schemas.openxmlformats.org/officeDocument/2006/relationships/printerSettings" Target="../printerSettings/printerSettings7.bin"/><Relationship Id="rId7" Type="http://schemas.openxmlformats.org/officeDocument/2006/relationships/hyperlink" Target="http://www.asip.gob.ar/recaudacion/" TargetMode="External"/><Relationship Id="rId12" Type="http://schemas.openxmlformats.org/officeDocument/2006/relationships/hyperlink" Target="http://www.agrentas.gov.ar/recaudacion.php" TargetMode="External"/><Relationship Id="rId17" Type="http://schemas.openxmlformats.org/officeDocument/2006/relationships/hyperlink" Target="https://www.estadisticaciudad.gob.ar/eyc/?p=27270" TargetMode="External"/><Relationship Id="rId2" Type="http://schemas.openxmlformats.org/officeDocument/2006/relationships/hyperlink" Target="http://www.dprneuquen.gov.ar/index.php?option=com_content&amp;view=article&amp;id=247&amp;Itemid=51" TargetMode="External"/><Relationship Id="rId16" Type="http://schemas.openxmlformats.org/officeDocument/2006/relationships/hyperlink" Target="http://www.dgiplarioja.gob.ar/gxpsite/page?1,principal,LR-Informes-de-Recaudacion,O,es,0" TargetMode="External"/><Relationship Id="rId20" Type="http://schemas.openxmlformats.org/officeDocument/2006/relationships/hyperlink" Target="https://www.dgr.misiones.gov.ar/index.php/informacion-fiscal-n/documentacion-y-estadisticas/graficos-de-recaudacion" TargetMode="External"/><Relationship Id="rId1" Type="http://schemas.openxmlformats.org/officeDocument/2006/relationships/hyperlink" Target="https://www.atm.mendoza.gov.ar/portaldgr/" TargetMode="External"/><Relationship Id="rId6" Type="http://schemas.openxmlformats.org/officeDocument/2006/relationships/hyperlink" Target="http://www.rentastucuman.gob.ar/nomina/rentastuc2/recaudacion.php" TargetMode="External"/><Relationship Id="rId11" Type="http://schemas.openxmlformats.org/officeDocument/2006/relationships/hyperlink" Target="http://www.rentas.sanluis.gov.ar/index.php?option=com_content&amp;task=view&amp;id=97&amp;Itemid=270" TargetMode="External"/><Relationship Id="rId5" Type="http://schemas.openxmlformats.org/officeDocument/2006/relationships/hyperlink" Target="https://www.dgrsalta.gov.ar/rentassalta/jsp/informacionInst/estadisRecaud.jsp" TargetMode="External"/><Relationship Id="rId15" Type="http://schemas.openxmlformats.org/officeDocument/2006/relationships/hyperlink" Target="http://www.aref.gob.ar/recaudacion-2016/" TargetMode="External"/><Relationship Id="rId10" Type="http://schemas.openxmlformats.org/officeDocument/2006/relationships/hyperlink" Target="https://www.santafe.gov.ar/index.php/web/content/view/full/116404/%28subtema%29/116436" TargetMode="External"/><Relationship Id="rId19" Type="http://schemas.openxmlformats.org/officeDocument/2006/relationships/hyperlink" Target="https://finanzas.cba.gov.ar/recaudacion/" TargetMode="External"/><Relationship Id="rId4" Type="http://schemas.openxmlformats.org/officeDocument/2006/relationships/hyperlink" Target="http://www.agencia.rionegro.gov.ar/index.php?contID=14185" TargetMode="External"/><Relationship Id="rId9" Type="http://schemas.openxmlformats.org/officeDocument/2006/relationships/hyperlink" Target="http://www.rentasjujuy.gob.ar/recaudacion-historica" TargetMode="External"/><Relationship Id="rId14" Type="http://schemas.openxmlformats.org/officeDocument/2006/relationships/hyperlink" Target="http://rentas.sanjuan.gob.ar/2019/2019.ht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B1:Q48"/>
  <sheetViews>
    <sheetView showGridLines="0" zoomScale="80" workbookViewId="0">
      <pane xSplit="2" ySplit="7" topLeftCell="C8" activePane="bottomRight" state="frozen"/>
      <selection activeCell="L12" sqref="L12"/>
      <selection pane="topRight" activeCell="L12" sqref="L12"/>
      <selection pane="bottomLeft" activeCell="L12" sqref="L12"/>
      <selection pane="bottomRight" activeCell="O13" sqref="O13"/>
    </sheetView>
  </sheetViews>
  <sheetFormatPr baseColWidth="10" defaultRowHeight="13.2" x14ac:dyDescent="0.25"/>
  <cols>
    <col min="1" max="1" width="1.33203125" customWidth="1"/>
    <col min="2" max="2" width="26.88671875" customWidth="1"/>
    <col min="3" max="3" width="15.109375" customWidth="1"/>
    <col min="4" max="5" width="15" customWidth="1"/>
    <col min="6" max="6" width="14.5546875" customWidth="1"/>
    <col min="7" max="7" width="13.6640625" customWidth="1"/>
    <col min="8" max="8" width="14.33203125" customWidth="1"/>
    <col min="9" max="9" width="13.6640625" customWidth="1"/>
    <col min="10" max="10" width="15" customWidth="1"/>
    <col min="11" max="11" width="13.88671875" customWidth="1"/>
    <col min="12" max="15" width="15" customWidth="1"/>
  </cols>
  <sheetData>
    <row r="1" spans="2:17" ht="20.25" customHeight="1" x14ac:dyDescent="0.3">
      <c r="B1" s="1"/>
      <c r="C1" s="2"/>
      <c r="D1" s="3"/>
      <c r="E1" s="3"/>
      <c r="F1" s="3"/>
      <c r="G1" s="3"/>
      <c r="H1" s="3"/>
      <c r="I1" s="3"/>
      <c r="K1" s="4"/>
    </row>
    <row r="2" spans="2:17" ht="20.25" customHeight="1" x14ac:dyDescent="0.3">
      <c r="B2" s="80" t="s">
        <v>0</v>
      </c>
      <c r="C2" s="80"/>
      <c r="D2" s="80"/>
      <c r="E2" s="80"/>
      <c r="F2" s="80"/>
      <c r="G2" s="80"/>
      <c r="H2" s="80"/>
      <c r="I2" s="80"/>
      <c r="J2" s="80"/>
      <c r="K2" s="80"/>
      <c r="L2" s="80"/>
      <c r="M2" s="80"/>
      <c r="N2" s="80"/>
      <c r="O2" s="80"/>
    </row>
    <row r="3" spans="2:17" ht="20.25" customHeight="1" x14ac:dyDescent="0.3">
      <c r="B3" s="81">
        <v>2018</v>
      </c>
      <c r="C3" s="82"/>
      <c r="D3" s="82"/>
      <c r="E3" s="82"/>
      <c r="F3" s="82"/>
      <c r="G3" s="82"/>
      <c r="H3" s="82"/>
      <c r="I3" s="82"/>
      <c r="J3" s="82"/>
      <c r="K3" s="82"/>
      <c r="L3" s="82"/>
      <c r="M3" s="82"/>
      <c r="N3" s="82"/>
      <c r="O3" s="82"/>
    </row>
    <row r="4" spans="2:17" ht="20.25" customHeight="1" x14ac:dyDescent="0.3">
      <c r="B4" s="83" t="s">
        <v>43</v>
      </c>
      <c r="C4" s="83"/>
      <c r="D4" s="83"/>
      <c r="E4" s="83"/>
      <c r="F4" s="83"/>
      <c r="G4" s="83"/>
      <c r="H4" s="83"/>
      <c r="I4" s="83"/>
      <c r="J4" s="83"/>
      <c r="K4" s="83"/>
      <c r="L4" s="83"/>
      <c r="M4" s="83"/>
      <c r="N4" s="83"/>
      <c r="O4" s="83"/>
    </row>
    <row r="5" spans="2:17" ht="20.25" customHeight="1" x14ac:dyDescent="0.5">
      <c r="C5" s="5"/>
      <c r="D5" s="6"/>
      <c r="E5" s="6"/>
      <c r="F5" s="6"/>
      <c r="G5" s="6"/>
      <c r="H5" s="7"/>
      <c r="I5" s="6"/>
    </row>
    <row r="6" spans="2:17" ht="30" customHeight="1" x14ac:dyDescent="0.25">
      <c r="B6" s="29" t="s">
        <v>62</v>
      </c>
      <c r="C6" s="29" t="s">
        <v>1</v>
      </c>
      <c r="D6" s="30" t="s">
        <v>2</v>
      </c>
      <c r="E6" s="30" t="s">
        <v>3</v>
      </c>
      <c r="F6" s="29" t="s">
        <v>4</v>
      </c>
      <c r="G6" s="30" t="s">
        <v>5</v>
      </c>
      <c r="H6" s="30" t="s">
        <v>6</v>
      </c>
      <c r="I6" s="29" t="s">
        <v>7</v>
      </c>
      <c r="J6" s="30" t="s">
        <v>8</v>
      </c>
      <c r="K6" s="30" t="s">
        <v>9</v>
      </c>
      <c r="L6" s="29" t="s">
        <v>10</v>
      </c>
      <c r="M6" s="30" t="s">
        <v>11</v>
      </c>
      <c r="N6" s="30" t="s">
        <v>12</v>
      </c>
      <c r="O6" s="30" t="s">
        <v>13</v>
      </c>
    </row>
    <row r="7" spans="2:17" s="8" customFormat="1" ht="11.25" customHeight="1" x14ac:dyDescent="0.95">
      <c r="B7" s="31"/>
      <c r="C7" s="31"/>
      <c r="D7" s="32"/>
      <c r="E7" s="32"/>
      <c r="F7" s="33"/>
      <c r="G7" s="34"/>
      <c r="H7" s="35"/>
      <c r="I7" s="35"/>
      <c r="J7" s="35"/>
      <c r="K7" s="35"/>
      <c r="L7" s="36"/>
      <c r="M7" s="36"/>
      <c r="N7" s="36"/>
      <c r="O7" s="36"/>
    </row>
    <row r="8" spans="2:17" s="11" customFormat="1" ht="20.25" customHeight="1" x14ac:dyDescent="0.25">
      <c r="B8" s="37" t="s">
        <v>14</v>
      </c>
      <c r="C8" s="38">
        <v>15532.550593090002</v>
      </c>
      <c r="D8" s="38">
        <v>13401.11604965</v>
      </c>
      <c r="E8" s="38">
        <v>13280.753159499996</v>
      </c>
      <c r="F8" s="38">
        <v>13787.62897371</v>
      </c>
      <c r="G8" s="38">
        <v>14676.67080686</v>
      </c>
      <c r="H8" s="38">
        <v>15038.32777043</v>
      </c>
      <c r="I8" s="38">
        <v>15552.334867629999</v>
      </c>
      <c r="J8" s="38">
        <v>17230.243111690001</v>
      </c>
      <c r="K8" s="38">
        <v>17863.145307790001</v>
      </c>
      <c r="L8" s="38">
        <v>18172.63746161</v>
      </c>
      <c r="M8" s="38">
        <v>18822.498177190006</v>
      </c>
      <c r="N8" s="38">
        <v>18276.6580598</v>
      </c>
      <c r="O8" s="39">
        <f>SUM(C8:N8)</f>
        <v>191634.56433894997</v>
      </c>
      <c r="P8" s="9"/>
      <c r="Q8" s="10"/>
    </row>
    <row r="9" spans="2:17" s="14" customFormat="1" ht="20.25" customHeight="1" x14ac:dyDescent="0.25">
      <c r="B9" s="40" t="s">
        <v>15</v>
      </c>
      <c r="C9" s="41">
        <v>228.15584981999999</v>
      </c>
      <c r="D9" s="41">
        <v>186.56</v>
      </c>
      <c r="E9" s="41">
        <v>189.077</v>
      </c>
      <c r="F9" s="41">
        <v>201.654</v>
      </c>
      <c r="G9" s="41">
        <v>219.38200000000001</v>
      </c>
      <c r="H9" s="41">
        <v>212.9</v>
      </c>
      <c r="I9" s="41">
        <v>230.35878607000001</v>
      </c>
      <c r="J9" s="41">
        <v>225.99799999999999</v>
      </c>
      <c r="K9" s="41">
        <v>272.33499999999998</v>
      </c>
      <c r="L9" s="41">
        <v>228.626</v>
      </c>
      <c r="M9" s="41">
        <v>250.33199999999999</v>
      </c>
      <c r="N9" s="41">
        <v>414.52800000000002</v>
      </c>
      <c r="O9" s="42">
        <f t="shared" ref="O9:O31" si="0">SUM(C9:N9)</f>
        <v>2859.90663589</v>
      </c>
      <c r="P9" s="12"/>
      <c r="Q9" s="13"/>
    </row>
    <row r="10" spans="2:17" s="14" customFormat="1" ht="20.25" customHeight="1" x14ac:dyDescent="0.25">
      <c r="B10" s="40" t="s">
        <v>16</v>
      </c>
      <c r="C10" s="41">
        <v>3846.7</v>
      </c>
      <c r="D10" s="41">
        <v>3663.4</v>
      </c>
      <c r="E10" s="41">
        <v>3388.5</v>
      </c>
      <c r="F10" s="41">
        <v>3364.9</v>
      </c>
      <c r="G10" s="41">
        <v>3637.8</v>
      </c>
      <c r="H10" s="41">
        <v>3910.2</v>
      </c>
      <c r="I10" s="41">
        <v>3937.4</v>
      </c>
      <c r="J10" s="41">
        <v>4236</v>
      </c>
      <c r="K10" s="41">
        <v>4439</v>
      </c>
      <c r="L10" s="41">
        <v>4433</v>
      </c>
      <c r="M10" s="41">
        <v>4993</v>
      </c>
      <c r="N10" s="41">
        <v>4580</v>
      </c>
      <c r="O10" s="42">
        <f t="shared" si="0"/>
        <v>48429.9</v>
      </c>
      <c r="P10" s="12"/>
      <c r="Q10" s="13"/>
    </row>
    <row r="11" spans="2:17" s="14" customFormat="1" ht="20.25" customHeight="1" x14ac:dyDescent="0.25">
      <c r="B11" s="40" t="s">
        <v>17</v>
      </c>
      <c r="C11" s="41">
        <v>0</v>
      </c>
      <c r="D11" s="41">
        <v>0</v>
      </c>
      <c r="E11" s="41">
        <v>0</v>
      </c>
      <c r="F11" s="41">
        <v>0</v>
      </c>
      <c r="G11" s="41">
        <v>0</v>
      </c>
      <c r="H11" s="41">
        <v>0</v>
      </c>
      <c r="I11" s="41">
        <v>0</v>
      </c>
      <c r="J11" s="41">
        <v>0</v>
      </c>
      <c r="K11" s="41">
        <v>0</v>
      </c>
      <c r="L11" s="41">
        <v>0</v>
      </c>
      <c r="M11" s="41">
        <v>0</v>
      </c>
      <c r="N11" s="41">
        <v>0</v>
      </c>
      <c r="O11" s="42">
        <f t="shared" si="0"/>
        <v>0</v>
      </c>
      <c r="P11" s="12"/>
      <c r="Q11" s="13"/>
    </row>
    <row r="12" spans="2:17" s="14" customFormat="1" ht="20.25" customHeight="1" x14ac:dyDescent="0.25">
      <c r="B12" s="40" t="s">
        <v>18</v>
      </c>
      <c r="C12" s="41">
        <v>529.69852002999994</v>
      </c>
      <c r="D12" s="41">
        <v>471.36049320999996</v>
      </c>
      <c r="E12" s="41">
        <v>511.36329767000001</v>
      </c>
      <c r="F12" s="41">
        <v>472.44093106000003</v>
      </c>
      <c r="G12" s="41">
        <v>574.04168221999998</v>
      </c>
      <c r="H12" s="41">
        <v>573.39486761000001</v>
      </c>
      <c r="I12" s="41">
        <v>631.72870470000009</v>
      </c>
      <c r="J12" s="41">
        <v>618.40462577999995</v>
      </c>
      <c r="K12" s="41">
        <v>636.98391098000002</v>
      </c>
      <c r="L12" s="41">
        <v>629.98239457</v>
      </c>
      <c r="M12" s="41">
        <v>634.43241554999997</v>
      </c>
      <c r="N12" s="41">
        <v>624.86108629</v>
      </c>
      <c r="O12" s="42">
        <f t="shared" si="0"/>
        <v>6908.6929296699982</v>
      </c>
      <c r="P12" s="12"/>
      <c r="Q12" s="13"/>
    </row>
    <row r="13" spans="2:17" s="14" customFormat="1" ht="20.25" customHeight="1" x14ac:dyDescent="0.25">
      <c r="B13" s="40" t="s">
        <v>19</v>
      </c>
      <c r="C13" s="41">
        <v>606.46858112999996</v>
      </c>
      <c r="D13" s="41">
        <v>569.58883087000004</v>
      </c>
      <c r="E13" s="41">
        <v>565.3610627999999</v>
      </c>
      <c r="F13" s="41">
        <v>676.57495807999999</v>
      </c>
      <c r="G13" s="41">
        <v>657.32844510000007</v>
      </c>
      <c r="H13" s="41">
        <v>656.82520194000006</v>
      </c>
      <c r="I13" s="41">
        <v>842.16209587000003</v>
      </c>
      <c r="J13" s="41">
        <v>858.97239959000001</v>
      </c>
      <c r="K13" s="41">
        <v>917.60487962000002</v>
      </c>
      <c r="L13" s="41">
        <v>1083.92930718</v>
      </c>
      <c r="M13" s="41">
        <v>954.95684423</v>
      </c>
      <c r="N13" s="41">
        <v>904.82791452000004</v>
      </c>
      <c r="O13" s="42">
        <f t="shared" si="0"/>
        <v>9294.6005209300001</v>
      </c>
      <c r="P13" s="12"/>
      <c r="Q13" s="13"/>
    </row>
    <row r="14" spans="2:17" s="14" customFormat="1" ht="20.25" customHeight="1" x14ac:dyDescent="0.25">
      <c r="B14" s="40" t="s">
        <v>20</v>
      </c>
      <c r="C14" s="41">
        <v>880.60979999999995</v>
      </c>
      <c r="D14" s="41">
        <v>829.53800000000001</v>
      </c>
      <c r="E14" s="41">
        <v>838.46820000000002</v>
      </c>
      <c r="F14" s="41">
        <v>917.68899999999996</v>
      </c>
      <c r="G14" s="41">
        <v>867.15200000000004</v>
      </c>
      <c r="H14" s="41">
        <v>916.56299999999999</v>
      </c>
      <c r="I14" s="41">
        <v>963.33299999999997</v>
      </c>
      <c r="J14" s="41">
        <v>1018.4832</v>
      </c>
      <c r="K14" s="41">
        <v>1082.0229999999999</v>
      </c>
      <c r="L14" s="41">
        <v>1087.164</v>
      </c>
      <c r="M14" s="41">
        <v>1152.8153319999999</v>
      </c>
      <c r="N14" s="41">
        <v>1120.079148</v>
      </c>
      <c r="O14" s="42">
        <f t="shared" si="0"/>
        <v>11673.91768</v>
      </c>
      <c r="P14" s="12"/>
      <c r="Q14" s="13"/>
    </row>
    <row r="15" spans="2:17" s="14" customFormat="1" ht="20.25" customHeight="1" x14ac:dyDescent="0.25">
      <c r="B15" s="40" t="s">
        <v>21</v>
      </c>
      <c r="C15" s="41">
        <v>184.23051944999997</v>
      </c>
      <c r="D15" s="41">
        <v>157.28789372</v>
      </c>
      <c r="E15" s="41">
        <v>165.185</v>
      </c>
      <c r="F15" s="41">
        <v>177.744</v>
      </c>
      <c r="G15" s="41">
        <v>187.45</v>
      </c>
      <c r="H15" s="41">
        <v>189.75698156999999</v>
      </c>
      <c r="I15" s="41">
        <v>198.53399999999999</v>
      </c>
      <c r="J15" s="41">
        <v>209.614</v>
      </c>
      <c r="K15" s="41">
        <v>230.16900000000001</v>
      </c>
      <c r="L15" s="41">
        <v>211.01900000000001</v>
      </c>
      <c r="M15" s="41">
        <v>229.88200000000001</v>
      </c>
      <c r="N15" s="41">
        <v>228.41200000000001</v>
      </c>
      <c r="O15" s="42">
        <f t="shared" si="0"/>
        <v>2369.2843947400002</v>
      </c>
      <c r="P15" s="12"/>
      <c r="Q15" s="13"/>
    </row>
    <row r="16" spans="2:17" s="14" customFormat="1" ht="20.25" customHeight="1" x14ac:dyDescent="0.25">
      <c r="B16" s="40" t="s">
        <v>22</v>
      </c>
      <c r="C16" s="41">
        <v>324.20299999999997</v>
      </c>
      <c r="D16" s="41">
        <v>285.02800000000002</v>
      </c>
      <c r="E16" s="41">
        <v>270.20800000000003</v>
      </c>
      <c r="F16" s="41">
        <v>305.07400000000001</v>
      </c>
      <c r="G16" s="41">
        <v>323.45299999999997</v>
      </c>
      <c r="H16" s="41">
        <v>308.976</v>
      </c>
      <c r="I16" s="41">
        <v>310.05799999999999</v>
      </c>
      <c r="J16" s="41">
        <v>342.03500000000003</v>
      </c>
      <c r="K16" s="41">
        <v>358.41199999999998</v>
      </c>
      <c r="L16" s="41">
        <v>362.73700000000002</v>
      </c>
      <c r="M16" s="41">
        <v>377.59399999999999</v>
      </c>
      <c r="N16" s="41">
        <v>390.13200000000001</v>
      </c>
      <c r="O16" s="42">
        <f t="shared" si="0"/>
        <v>3957.91</v>
      </c>
      <c r="P16" s="12"/>
      <c r="Q16" s="13"/>
    </row>
    <row r="17" spans="2:17" s="11" customFormat="1" ht="20.25" customHeight="1" x14ac:dyDescent="0.25">
      <c r="B17" s="40" t="s">
        <v>23</v>
      </c>
      <c r="C17" s="41">
        <v>0</v>
      </c>
      <c r="D17" s="41">
        <v>0</v>
      </c>
      <c r="E17" s="41">
        <v>0</v>
      </c>
      <c r="F17" s="41">
        <v>0</v>
      </c>
      <c r="G17" s="41">
        <v>0</v>
      </c>
      <c r="H17" s="41">
        <v>0</v>
      </c>
      <c r="I17" s="41">
        <v>0</v>
      </c>
      <c r="J17" s="41">
        <v>0</v>
      </c>
      <c r="K17" s="41">
        <v>0</v>
      </c>
      <c r="L17" s="41">
        <v>0</v>
      </c>
      <c r="M17" s="41">
        <v>0</v>
      </c>
      <c r="N17" s="41">
        <v>0</v>
      </c>
      <c r="O17" s="42">
        <f t="shared" si="0"/>
        <v>0</v>
      </c>
      <c r="P17" s="9"/>
      <c r="Q17" s="10"/>
    </row>
    <row r="18" spans="2:17" s="14" customFormat="1" ht="20.25" customHeight="1" x14ac:dyDescent="0.25">
      <c r="B18" s="40" t="s">
        <v>24</v>
      </c>
      <c r="C18" s="41">
        <v>122.84025492000001</v>
      </c>
      <c r="D18" s="41">
        <v>111.71239537</v>
      </c>
      <c r="E18" s="41">
        <v>123.526</v>
      </c>
      <c r="F18" s="41">
        <v>141.27099999999999</v>
      </c>
      <c r="G18" s="41">
        <v>139.62357964</v>
      </c>
      <c r="H18" s="41">
        <v>147.24047346</v>
      </c>
      <c r="I18" s="41">
        <v>154.12700000000001</v>
      </c>
      <c r="J18" s="41">
        <v>156.43318779000001</v>
      </c>
      <c r="K18" s="41">
        <v>183.08099999999999</v>
      </c>
      <c r="L18" s="41">
        <v>196.52</v>
      </c>
      <c r="M18" s="41">
        <v>188.874</v>
      </c>
      <c r="N18" s="41">
        <v>156.24359952</v>
      </c>
      <c r="O18" s="42">
        <f t="shared" si="0"/>
        <v>1821.4924907</v>
      </c>
      <c r="P18" s="12"/>
      <c r="Q18" s="13"/>
    </row>
    <row r="19" spans="2:17" s="14" customFormat="1" ht="20.25" customHeight="1" x14ac:dyDescent="0.25">
      <c r="B19" s="40" t="s">
        <v>25</v>
      </c>
      <c r="C19" s="41">
        <v>1642.8081239999999</v>
      </c>
      <c r="D19" s="41">
        <v>1497.9391089999999</v>
      </c>
      <c r="E19" s="41">
        <v>1492.442509</v>
      </c>
      <c r="F19" s="41">
        <v>1611.327</v>
      </c>
      <c r="G19" s="41">
        <v>1630.36</v>
      </c>
      <c r="H19" s="41">
        <v>1725.684002</v>
      </c>
      <c r="I19" s="41">
        <v>1734.4659999999999</v>
      </c>
      <c r="J19" s="41">
        <v>1884.2533599999999</v>
      </c>
      <c r="K19" s="41">
        <v>2059.13</v>
      </c>
      <c r="L19" s="41">
        <v>2154.1640000000002</v>
      </c>
      <c r="M19" s="41">
        <v>2203.835</v>
      </c>
      <c r="N19" s="41">
        <v>2105.064934</v>
      </c>
      <c r="O19" s="42">
        <f t="shared" si="0"/>
        <v>21741.474038</v>
      </c>
      <c r="P19" s="12"/>
      <c r="Q19" s="13"/>
    </row>
    <row r="20" spans="2:17" s="14" customFormat="1" ht="20.25" customHeight="1" x14ac:dyDescent="0.25">
      <c r="B20" s="40" t="s">
        <v>26</v>
      </c>
      <c r="C20" s="41">
        <v>864.25517259000003</v>
      </c>
      <c r="D20" s="41">
        <v>803.75855956999999</v>
      </c>
      <c r="E20" s="41">
        <v>818.74598117000005</v>
      </c>
      <c r="F20" s="41">
        <v>846.38400000000001</v>
      </c>
      <c r="G20" s="41">
        <v>932.12800000000004</v>
      </c>
      <c r="H20" s="41">
        <v>959.16747141999997</v>
      </c>
      <c r="I20" s="41">
        <v>972.29842067000004</v>
      </c>
      <c r="J20" s="41">
        <v>1038.9917881399999</v>
      </c>
      <c r="K20" s="41">
        <v>1073.65455092</v>
      </c>
      <c r="L20" s="41">
        <v>1093.7284610300001</v>
      </c>
      <c r="M20" s="41">
        <v>1227.1068876100001</v>
      </c>
      <c r="N20" s="41">
        <v>1317.0624795399999</v>
      </c>
      <c r="O20" s="42">
        <f t="shared" si="0"/>
        <v>11947.281772659999</v>
      </c>
      <c r="P20" s="15"/>
      <c r="Q20" s="13"/>
    </row>
    <row r="21" spans="2:17" s="14" customFormat="1" ht="20.25" customHeight="1" x14ac:dyDescent="0.25">
      <c r="B21" s="40" t="s">
        <v>27</v>
      </c>
      <c r="C21" s="41">
        <v>1221.5546337799999</v>
      </c>
      <c r="D21" s="41">
        <v>1228.82</v>
      </c>
      <c r="E21" s="41">
        <v>1261.9056399999999</v>
      </c>
      <c r="F21" s="41">
        <v>1384.366</v>
      </c>
      <c r="G21" s="41">
        <v>1604.95</v>
      </c>
      <c r="H21" s="41">
        <v>1557.9029702299999</v>
      </c>
      <c r="I21" s="41">
        <v>1844.3789999999999</v>
      </c>
      <c r="J21" s="41">
        <v>1821.9273126000001</v>
      </c>
      <c r="K21" s="41">
        <v>2055.33</v>
      </c>
      <c r="L21" s="41">
        <v>2300.7280000000001</v>
      </c>
      <c r="M21" s="41">
        <v>2279.3420000000001</v>
      </c>
      <c r="N21" s="41">
        <v>2144.9969999999998</v>
      </c>
      <c r="O21" s="42">
        <f t="shared" si="0"/>
        <v>20706.202556610002</v>
      </c>
      <c r="P21" s="15"/>
      <c r="Q21" s="13"/>
    </row>
    <row r="22" spans="2:17" s="14" customFormat="1" ht="20.25" customHeight="1" x14ac:dyDescent="0.25">
      <c r="B22" s="40" t="s">
        <v>28</v>
      </c>
      <c r="C22" s="41">
        <v>602.08500000000004</v>
      </c>
      <c r="D22" s="41">
        <v>574.31200000000001</v>
      </c>
      <c r="E22" s="41">
        <v>608.61800000000005</v>
      </c>
      <c r="F22" s="41">
        <v>654.78</v>
      </c>
      <c r="G22" s="41">
        <v>643.54</v>
      </c>
      <c r="H22" s="41">
        <v>638.24043358000006</v>
      </c>
      <c r="I22" s="41">
        <v>685.84199999999998</v>
      </c>
      <c r="J22" s="41">
        <v>742.34400000000005</v>
      </c>
      <c r="K22" s="41">
        <v>799.41399999999999</v>
      </c>
      <c r="L22" s="41">
        <v>859.005</v>
      </c>
      <c r="M22" s="41">
        <v>853.88</v>
      </c>
      <c r="N22" s="41">
        <v>854.16200000000003</v>
      </c>
      <c r="O22" s="42">
        <f t="shared" si="0"/>
        <v>8516.2224335800001</v>
      </c>
      <c r="P22" s="15"/>
      <c r="Q22" s="13"/>
    </row>
    <row r="23" spans="2:17" s="14" customFormat="1" ht="20.25" customHeight="1" x14ac:dyDescent="0.25">
      <c r="B23" s="40" t="s">
        <v>29</v>
      </c>
      <c r="C23" s="41">
        <v>726.72306027000002</v>
      </c>
      <c r="D23" s="41">
        <v>809.45629928999995</v>
      </c>
      <c r="E23" s="41">
        <v>801.07799999999997</v>
      </c>
      <c r="F23" s="41">
        <v>871.34400000000005</v>
      </c>
      <c r="G23" s="41">
        <v>866.33799999999997</v>
      </c>
      <c r="H23" s="41">
        <v>933.7984533099999</v>
      </c>
      <c r="I23" s="41">
        <v>1031.8979999999999</v>
      </c>
      <c r="J23" s="41">
        <v>1037.6670528100001</v>
      </c>
      <c r="K23" s="41">
        <v>1204.2357405499999</v>
      </c>
      <c r="L23" s="41">
        <v>1049.3810000000001</v>
      </c>
      <c r="M23" s="41">
        <v>1098.5899999999999</v>
      </c>
      <c r="N23" s="41">
        <v>1288.2260000000001</v>
      </c>
      <c r="O23" s="42">
        <f t="shared" si="0"/>
        <v>11718.73560623</v>
      </c>
      <c r="P23" s="15"/>
      <c r="Q23" s="13"/>
    </row>
    <row r="24" spans="2:17" s="14" customFormat="1" ht="20.25" customHeight="1" x14ac:dyDescent="0.25">
      <c r="B24" s="40" t="s">
        <v>30</v>
      </c>
      <c r="C24" s="41">
        <v>328.35934400000002</v>
      </c>
      <c r="D24" s="41">
        <v>267.00700000000001</v>
      </c>
      <c r="E24" s="41">
        <v>264.25276700000001</v>
      </c>
      <c r="F24" s="41">
        <v>280.66899999999998</v>
      </c>
      <c r="G24" s="41">
        <v>321.73899999999998</v>
      </c>
      <c r="H24" s="41">
        <v>311.99685699999998</v>
      </c>
      <c r="I24" s="41">
        <v>321.07600000000002</v>
      </c>
      <c r="J24" s="41">
        <v>346.20117785000002</v>
      </c>
      <c r="K24" s="41">
        <v>358.35627823999999</v>
      </c>
      <c r="L24" s="41">
        <v>385.82</v>
      </c>
      <c r="M24" s="41">
        <v>395.67273575000002</v>
      </c>
      <c r="N24" s="41">
        <v>370.79568130000001</v>
      </c>
      <c r="O24" s="42">
        <f t="shared" si="0"/>
        <v>3951.9458411400001</v>
      </c>
      <c r="P24" s="15"/>
      <c r="Q24" s="13"/>
    </row>
    <row r="25" spans="2:17" s="14" customFormat="1" ht="20.25" customHeight="1" x14ac:dyDescent="0.25">
      <c r="B25" s="40" t="s">
        <v>31</v>
      </c>
      <c r="C25" s="41">
        <v>388.09464510999999</v>
      </c>
      <c r="D25" s="41">
        <v>354.089</v>
      </c>
      <c r="E25" s="41">
        <v>353.39800000000002</v>
      </c>
      <c r="F25" s="41">
        <v>388.52600000000001</v>
      </c>
      <c r="G25" s="41">
        <v>387.387</v>
      </c>
      <c r="H25" s="41">
        <v>409.21742692999999</v>
      </c>
      <c r="I25" s="41">
        <v>416.39299999999997</v>
      </c>
      <c r="J25" s="41">
        <v>426.90672766</v>
      </c>
      <c r="K25" s="41">
        <v>449.87</v>
      </c>
      <c r="L25" s="41">
        <v>439.18</v>
      </c>
      <c r="M25" s="41">
        <v>469.92200000000003</v>
      </c>
      <c r="N25" s="41">
        <v>468.58444462</v>
      </c>
      <c r="O25" s="42">
        <f t="shared" si="0"/>
        <v>4951.5682443199994</v>
      </c>
      <c r="P25" s="15"/>
      <c r="Q25" s="13"/>
    </row>
    <row r="26" spans="2:17" s="14" customFormat="1" ht="20.25" customHeight="1" x14ac:dyDescent="0.25">
      <c r="B26" s="40" t="s">
        <v>32</v>
      </c>
      <c r="C26" s="41">
        <v>555.745</v>
      </c>
      <c r="D26" s="41">
        <v>490.24299999999999</v>
      </c>
      <c r="E26" s="41">
        <v>513.94200000000001</v>
      </c>
      <c r="F26" s="41">
        <v>581.04200000000003</v>
      </c>
      <c r="G26" s="41">
        <v>559.63199999999995</v>
      </c>
      <c r="H26" s="41">
        <v>644.89004849000003</v>
      </c>
      <c r="I26" s="41">
        <v>644.053</v>
      </c>
      <c r="J26" s="41">
        <v>615.43299999999999</v>
      </c>
      <c r="K26" s="41">
        <v>734.577</v>
      </c>
      <c r="L26" s="41">
        <v>789.22900000000004</v>
      </c>
      <c r="M26" s="41">
        <v>813.15599999999995</v>
      </c>
      <c r="N26" s="41">
        <v>785.93399999999997</v>
      </c>
      <c r="O26" s="42">
        <f t="shared" si="0"/>
        <v>7727.8760484900013</v>
      </c>
      <c r="P26" s="15"/>
      <c r="Q26" s="13"/>
    </row>
    <row r="27" spans="2:17" s="14" customFormat="1" ht="20.25" customHeight="1" x14ac:dyDescent="0.25">
      <c r="B27" s="40" t="s">
        <v>33</v>
      </c>
      <c r="C27" s="41">
        <v>2970.7096349999997</v>
      </c>
      <c r="D27" s="41">
        <v>2725.4426579999999</v>
      </c>
      <c r="E27" s="41">
        <v>2785.6174350000006</v>
      </c>
      <c r="F27" s="41">
        <v>2989.0007740000001</v>
      </c>
      <c r="G27" s="41">
        <v>3153.1691610000003</v>
      </c>
      <c r="H27" s="41">
        <v>3476.759122999998</v>
      </c>
      <c r="I27" s="41">
        <v>3469.1259670000004</v>
      </c>
      <c r="J27" s="41">
        <v>3635.1713340000024</v>
      </c>
      <c r="K27" s="41">
        <v>3924.9065619999992</v>
      </c>
      <c r="L27" s="41">
        <v>4065.1616290000006</v>
      </c>
      <c r="M27" s="41">
        <v>4195.4175760000016</v>
      </c>
      <c r="N27" s="41">
        <v>4175.4429820000005</v>
      </c>
      <c r="O27" s="42">
        <f t="shared" si="0"/>
        <v>41565.924835999998</v>
      </c>
      <c r="P27" s="15"/>
      <c r="Q27" s="13"/>
    </row>
    <row r="28" spans="2:17" s="11" customFormat="1" ht="20.25" customHeight="1" x14ac:dyDescent="0.25">
      <c r="B28" s="40" t="s">
        <v>34</v>
      </c>
      <c r="C28" s="41">
        <v>0</v>
      </c>
      <c r="D28" s="41">
        <v>0</v>
      </c>
      <c r="E28" s="41">
        <v>0</v>
      </c>
      <c r="F28" s="41">
        <v>0</v>
      </c>
      <c r="G28" s="41">
        <v>0</v>
      </c>
      <c r="H28" s="41">
        <v>0</v>
      </c>
      <c r="I28" s="41">
        <v>0</v>
      </c>
      <c r="J28" s="41">
        <v>0</v>
      </c>
      <c r="K28" s="41">
        <v>0</v>
      </c>
      <c r="L28" s="41">
        <v>0</v>
      </c>
      <c r="M28" s="41">
        <v>0</v>
      </c>
      <c r="N28" s="41">
        <v>0</v>
      </c>
      <c r="O28" s="42">
        <f t="shared" si="0"/>
        <v>0</v>
      </c>
      <c r="P28" s="12"/>
      <c r="Q28" s="10"/>
    </row>
    <row r="29" spans="2:17" s="14" customFormat="1" ht="20.25" customHeight="1" x14ac:dyDescent="0.25">
      <c r="B29" s="40" t="s">
        <v>35</v>
      </c>
      <c r="C29" s="41">
        <v>1078.2529999999999</v>
      </c>
      <c r="D29" s="41">
        <v>1016.08234515</v>
      </c>
      <c r="E29" s="41">
        <v>1026.1948094500001</v>
      </c>
      <c r="F29" s="41">
        <v>1116.075</v>
      </c>
      <c r="G29" s="41">
        <v>1211.4570000000001</v>
      </c>
      <c r="H29" s="41">
        <v>1268.28813803</v>
      </c>
      <c r="I29" s="41">
        <v>1340.279</v>
      </c>
      <c r="J29" s="41">
        <v>1367.623</v>
      </c>
      <c r="K29" s="41">
        <v>1449.789</v>
      </c>
      <c r="L29" s="41">
        <v>1390.2070000000001</v>
      </c>
      <c r="M29" s="41">
        <v>1655.9559999999999</v>
      </c>
      <c r="N29" s="41">
        <v>1492.1980000000001</v>
      </c>
      <c r="O29" s="42">
        <f t="shared" si="0"/>
        <v>15412.402292630002</v>
      </c>
      <c r="P29" s="12"/>
      <c r="Q29" s="13"/>
    </row>
    <row r="30" spans="2:17" s="14" customFormat="1" ht="20.25" customHeight="1" x14ac:dyDescent="0.25">
      <c r="B30" s="40" t="s">
        <v>36</v>
      </c>
      <c r="C30" s="41">
        <v>329.70000000000005</v>
      </c>
      <c r="D30" s="41">
        <v>318.7</v>
      </c>
      <c r="E30" s="41">
        <v>322.39999999999998</v>
      </c>
      <c r="F30" s="41">
        <v>355.3</v>
      </c>
      <c r="G30" s="41">
        <v>385.1</v>
      </c>
      <c r="H30" s="41">
        <v>364.65826361000001</v>
      </c>
      <c r="I30" s="41">
        <v>349.92971199999999</v>
      </c>
      <c r="J30" s="41">
        <v>329.34699999999998</v>
      </c>
      <c r="K30" s="41">
        <v>380.10799999999995</v>
      </c>
      <c r="L30" s="41">
        <v>364.09719837</v>
      </c>
      <c r="M30" s="41">
        <v>353.43210873999999</v>
      </c>
      <c r="N30" s="41">
        <v>378.22111181000008</v>
      </c>
      <c r="O30" s="42">
        <f t="shared" si="0"/>
        <v>4230.9933945300008</v>
      </c>
      <c r="P30" s="12"/>
      <c r="Q30" s="13"/>
    </row>
    <row r="31" spans="2:17" s="14" customFormat="1" ht="20.25" customHeight="1" x14ac:dyDescent="0.25">
      <c r="B31" s="45" t="s">
        <v>37</v>
      </c>
      <c r="C31" s="46">
        <v>9362.1944151200005</v>
      </c>
      <c r="D31" s="46">
        <v>8297.6969011599995</v>
      </c>
      <c r="E31" s="46">
        <v>8059.4148459099997</v>
      </c>
      <c r="F31" s="46">
        <v>8746.0608306899994</v>
      </c>
      <c r="G31" s="46">
        <v>9598.6</v>
      </c>
      <c r="H31" s="46">
        <v>10482.200000000001</v>
      </c>
      <c r="I31" s="46">
        <v>10736.5</v>
      </c>
      <c r="J31" s="46">
        <v>10675.76719714</v>
      </c>
      <c r="K31" s="46">
        <v>11970.09406084</v>
      </c>
      <c r="L31" s="46">
        <v>13024.6</v>
      </c>
      <c r="M31" s="46">
        <v>13866.6</v>
      </c>
      <c r="N31" s="46">
        <v>12547.26728108</v>
      </c>
      <c r="O31" s="47">
        <f t="shared" si="0"/>
        <v>127366.99553194</v>
      </c>
      <c r="P31" s="12"/>
      <c r="Q31" s="13"/>
    </row>
    <row r="32" spans="2:17" ht="22.5" customHeight="1" x14ac:dyDescent="0.25">
      <c r="B32" s="43" t="s">
        <v>13</v>
      </c>
      <c r="C32" s="44">
        <f>SUM(C8:C31)</f>
        <v>42325.939148309997</v>
      </c>
      <c r="D32" s="44">
        <f t="shared" ref="D32:O32" si="1">SUM(D8:D31)</f>
        <v>38059.138534990001</v>
      </c>
      <c r="E32" s="44">
        <f t="shared" si="1"/>
        <v>37640.451707499997</v>
      </c>
      <c r="F32" s="44">
        <f t="shared" si="1"/>
        <v>39869.851467540007</v>
      </c>
      <c r="G32" s="44">
        <f t="shared" si="1"/>
        <v>42577.301674820003</v>
      </c>
      <c r="H32" s="44">
        <f t="shared" si="1"/>
        <v>44726.987482609999</v>
      </c>
      <c r="I32" s="44">
        <f t="shared" si="1"/>
        <v>46366.276553940006</v>
      </c>
      <c r="J32" s="44">
        <f t="shared" si="1"/>
        <v>48817.81647505</v>
      </c>
      <c r="K32" s="44">
        <f t="shared" si="1"/>
        <v>52442.219290939989</v>
      </c>
      <c r="L32" s="44">
        <f t="shared" si="1"/>
        <v>54320.916451760007</v>
      </c>
      <c r="M32" s="44">
        <f t="shared" si="1"/>
        <v>57017.295077069997</v>
      </c>
      <c r="N32" s="44">
        <f t="shared" si="1"/>
        <v>54623.697722479999</v>
      </c>
      <c r="O32" s="44">
        <f t="shared" si="1"/>
        <v>558787.89158700989</v>
      </c>
      <c r="P32" s="12"/>
    </row>
    <row r="33" spans="2:14" ht="16.5" customHeight="1" x14ac:dyDescent="0.25">
      <c r="B33" s="16"/>
      <c r="C33" s="16"/>
      <c r="D33" s="16"/>
      <c r="E33" s="16"/>
      <c r="F33" s="17"/>
      <c r="G33" s="17"/>
      <c r="H33" s="17"/>
      <c r="I33" s="17"/>
      <c r="J33" s="18"/>
      <c r="K33" s="18"/>
      <c r="L33" s="18"/>
      <c r="M33" s="18"/>
      <c r="N33" s="18"/>
    </row>
    <row r="34" spans="2:14" ht="14.25" customHeight="1" x14ac:dyDescent="0.25"/>
    <row r="35" spans="2:14" ht="14.25" customHeight="1" x14ac:dyDescent="0.25">
      <c r="C35" s="19"/>
    </row>
    <row r="36" spans="2:14" ht="14.25" customHeight="1" x14ac:dyDescent="0.25">
      <c r="C36" s="20"/>
      <c r="E36" s="20"/>
      <c r="F36" s="20"/>
    </row>
    <row r="37" spans="2:14" x14ac:dyDescent="0.25">
      <c r="B37" s="21"/>
      <c r="C37" s="22"/>
      <c r="D37" s="22"/>
      <c r="E37" s="22"/>
    </row>
    <row r="38" spans="2:14" x14ac:dyDescent="0.25">
      <c r="B38" s="21"/>
      <c r="C38" s="22"/>
      <c r="D38" s="22"/>
      <c r="E38" s="22"/>
    </row>
    <row r="39" spans="2:14" ht="20.399999999999999" x14ac:dyDescent="0.35">
      <c r="B39" s="21"/>
      <c r="C39" s="22"/>
      <c r="D39" s="22"/>
      <c r="E39" s="22"/>
      <c r="F39" s="23"/>
    </row>
    <row r="40" spans="2:14" x14ac:dyDescent="0.25">
      <c r="B40" s="21"/>
      <c r="C40" s="22"/>
      <c r="D40" s="22"/>
      <c r="E40" s="22"/>
    </row>
    <row r="41" spans="2:14" ht="13.8" x14ac:dyDescent="0.25">
      <c r="B41" s="21"/>
      <c r="C41" s="24"/>
      <c r="D41" s="24"/>
      <c r="E41" s="24"/>
    </row>
    <row r="42" spans="2:14" x14ac:dyDescent="0.25">
      <c r="C42" s="25"/>
      <c r="D42" s="25"/>
      <c r="E42" s="25"/>
    </row>
    <row r="43" spans="2:14" x14ac:dyDescent="0.25">
      <c r="C43" s="26"/>
      <c r="D43" s="27"/>
      <c r="E43" s="27"/>
    </row>
    <row r="44" spans="2:14" x14ac:dyDescent="0.25">
      <c r="C44" s="27"/>
      <c r="D44" s="27"/>
      <c r="E44" s="27"/>
    </row>
    <row r="45" spans="2:14" x14ac:dyDescent="0.25">
      <c r="C45" s="27"/>
      <c r="D45" s="27"/>
      <c r="E45" s="27"/>
    </row>
    <row r="46" spans="2:14" x14ac:dyDescent="0.25">
      <c r="C46" s="27"/>
      <c r="D46" s="27"/>
      <c r="E46" s="27"/>
    </row>
    <row r="47" spans="2:14" x14ac:dyDescent="0.25">
      <c r="C47" s="28"/>
      <c r="D47" s="28"/>
      <c r="E47" s="28"/>
    </row>
    <row r="48" spans="2:14" x14ac:dyDescent="0.25">
      <c r="C48" s="26"/>
      <c r="D48" s="26"/>
      <c r="E48" s="26"/>
    </row>
  </sheetData>
  <mergeCells count="3">
    <mergeCell ref="B2:O2"/>
    <mergeCell ref="B3:O3"/>
    <mergeCell ref="B4:O4"/>
  </mergeCells>
  <dataValidations disablePrompts="1" count="1">
    <dataValidation type="custom" errorStyle="warning" allowBlank="1" showInputMessage="1" showErrorMessage="1" errorTitle="error" error="warning" sqref="C36:G36">
      <formula1>"&gt;10"</formula1>
    </dataValidation>
  </dataValidations>
  <printOptions horizontalCentered="1" verticalCentered="1"/>
  <pageMargins left="0" right="0" top="0" bottom="0" header="0" footer="0"/>
  <pageSetup paperSize="9" scale="6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B1:Q48"/>
  <sheetViews>
    <sheetView showGridLines="0" zoomScale="80" workbookViewId="0">
      <selection activeCell="B14" sqref="B14"/>
    </sheetView>
  </sheetViews>
  <sheetFormatPr baseColWidth="10" defaultRowHeight="13.2" x14ac:dyDescent="0.25"/>
  <cols>
    <col min="1" max="1" width="1.33203125" customWidth="1"/>
    <col min="2" max="2" width="26.88671875" customWidth="1"/>
    <col min="3" max="3" width="15.109375" customWidth="1"/>
    <col min="4" max="5" width="15" customWidth="1"/>
    <col min="6" max="6" width="14.5546875" customWidth="1"/>
    <col min="7" max="7" width="13.6640625" customWidth="1"/>
    <col min="8" max="8" width="14.33203125" customWidth="1"/>
    <col min="9" max="9" width="13.6640625" customWidth="1"/>
    <col min="10" max="10" width="15" customWidth="1"/>
    <col min="11" max="11" width="13.88671875" customWidth="1"/>
    <col min="12" max="15" width="15" customWidth="1"/>
  </cols>
  <sheetData>
    <row r="1" spans="2:17" ht="20.25" customHeight="1" x14ac:dyDescent="0.3">
      <c r="B1" s="1"/>
      <c r="C1" s="2"/>
      <c r="D1" s="3"/>
      <c r="E1" s="3"/>
      <c r="F1" s="3"/>
      <c r="G1" s="3"/>
      <c r="H1" s="3"/>
      <c r="I1" s="3"/>
      <c r="K1" s="4"/>
    </row>
    <row r="2" spans="2:17" ht="20.25" customHeight="1" x14ac:dyDescent="0.3">
      <c r="B2" s="80" t="s">
        <v>38</v>
      </c>
      <c r="C2" s="80"/>
      <c r="D2" s="80"/>
      <c r="E2" s="80"/>
      <c r="F2" s="80"/>
      <c r="G2" s="80"/>
      <c r="H2" s="80"/>
      <c r="I2" s="80"/>
      <c r="J2" s="80"/>
      <c r="K2" s="80"/>
      <c r="L2" s="80"/>
      <c r="M2" s="80"/>
      <c r="N2" s="80"/>
      <c r="O2" s="80"/>
    </row>
    <row r="3" spans="2:17" ht="20.25" customHeight="1" x14ac:dyDescent="0.3">
      <c r="B3" s="81">
        <v>2018</v>
      </c>
      <c r="C3" s="82"/>
      <c r="D3" s="82"/>
      <c r="E3" s="82"/>
      <c r="F3" s="82"/>
      <c r="G3" s="82"/>
      <c r="H3" s="82"/>
      <c r="I3" s="82"/>
      <c r="J3" s="82"/>
      <c r="K3" s="82"/>
      <c r="L3" s="82"/>
      <c r="M3" s="82"/>
      <c r="N3" s="82"/>
      <c r="O3" s="82"/>
    </row>
    <row r="4" spans="2:17" ht="20.25" customHeight="1" x14ac:dyDescent="0.3">
      <c r="B4" s="83" t="s">
        <v>43</v>
      </c>
      <c r="C4" s="83"/>
      <c r="D4" s="83"/>
      <c r="E4" s="83"/>
      <c r="F4" s="83"/>
      <c r="G4" s="83"/>
      <c r="H4" s="83"/>
      <c r="I4" s="83"/>
      <c r="J4" s="83"/>
      <c r="K4" s="83"/>
      <c r="L4" s="83"/>
      <c r="M4" s="83"/>
      <c r="N4" s="83"/>
      <c r="O4" s="83"/>
    </row>
    <row r="5" spans="2:17" ht="20.25" customHeight="1" x14ac:dyDescent="0.5">
      <c r="C5" s="5"/>
      <c r="D5" s="6"/>
      <c r="E5" s="6"/>
      <c r="F5" s="6"/>
      <c r="G5" s="6"/>
      <c r="H5" s="7"/>
      <c r="I5" s="6"/>
    </row>
    <row r="6" spans="2:17" ht="30" customHeight="1" x14ac:dyDescent="0.25">
      <c r="B6" s="29" t="s">
        <v>62</v>
      </c>
      <c r="C6" s="29" t="s">
        <v>1</v>
      </c>
      <c r="D6" s="30" t="s">
        <v>2</v>
      </c>
      <c r="E6" s="30" t="s">
        <v>3</v>
      </c>
      <c r="F6" s="29" t="s">
        <v>4</v>
      </c>
      <c r="G6" s="30" t="s">
        <v>5</v>
      </c>
      <c r="H6" s="30" t="s">
        <v>6</v>
      </c>
      <c r="I6" s="29" t="s">
        <v>7</v>
      </c>
      <c r="J6" s="30" t="s">
        <v>8</v>
      </c>
      <c r="K6" s="30" t="s">
        <v>9</v>
      </c>
      <c r="L6" s="29" t="s">
        <v>10</v>
      </c>
      <c r="M6" s="30" t="s">
        <v>11</v>
      </c>
      <c r="N6" s="30" t="s">
        <v>12</v>
      </c>
      <c r="O6" s="30" t="s">
        <v>13</v>
      </c>
    </row>
    <row r="7" spans="2:17" s="8" customFormat="1" ht="11.25" customHeight="1" x14ac:dyDescent="0.95">
      <c r="B7" s="31"/>
      <c r="C7" s="31"/>
      <c r="D7" s="32"/>
      <c r="E7" s="32"/>
      <c r="F7" s="33"/>
      <c r="G7" s="34"/>
      <c r="H7" s="35"/>
      <c r="I7" s="35"/>
      <c r="J7" s="35"/>
      <c r="K7" s="35"/>
      <c r="L7" s="36"/>
      <c r="M7" s="36"/>
      <c r="N7" s="36"/>
      <c r="O7" s="36"/>
    </row>
    <row r="8" spans="2:17" s="11" customFormat="1" ht="20.25" customHeight="1" x14ac:dyDescent="0.25">
      <c r="B8" s="37" t="s">
        <v>14</v>
      </c>
      <c r="C8" s="38">
        <v>1155.79956014</v>
      </c>
      <c r="D8" s="38">
        <v>3594.6418531400004</v>
      </c>
      <c r="E8" s="38">
        <v>2867.7393441899994</v>
      </c>
      <c r="F8" s="38">
        <v>1797.43154336</v>
      </c>
      <c r="G8" s="38">
        <v>949.98005438999996</v>
      </c>
      <c r="H8" s="38">
        <v>3043.2340817100007</v>
      </c>
      <c r="I8" s="38">
        <v>975.93501198000001</v>
      </c>
      <c r="J8" s="38">
        <v>1799.2417689000001</v>
      </c>
      <c r="K8" s="38">
        <v>2207.65541201</v>
      </c>
      <c r="L8" s="38">
        <v>1669.6220788000001</v>
      </c>
      <c r="M8" s="38">
        <v>2147.2298999099999</v>
      </c>
      <c r="N8" s="38">
        <v>646.64290442999993</v>
      </c>
      <c r="O8" s="39">
        <f>SUM(C8:N8)</f>
        <v>22855.153512959998</v>
      </c>
      <c r="P8" s="9"/>
      <c r="Q8" s="10"/>
    </row>
    <row r="9" spans="2:17" s="14" customFormat="1" ht="20.25" customHeight="1" x14ac:dyDescent="0.25">
      <c r="B9" s="40" t="s">
        <v>15</v>
      </c>
      <c r="C9" s="41">
        <v>2.5967641000000001</v>
      </c>
      <c r="D9" s="41">
        <v>6.3879999999999999</v>
      </c>
      <c r="E9" s="41">
        <v>18.456</v>
      </c>
      <c r="F9" s="41">
        <v>10.035</v>
      </c>
      <c r="G9" s="41">
        <v>4.1920000000000002</v>
      </c>
      <c r="H9" s="41">
        <v>3.62</v>
      </c>
      <c r="I9" s="41">
        <v>5.3361732599999998</v>
      </c>
      <c r="J9" s="41">
        <v>6.4489999999999998</v>
      </c>
      <c r="K9" s="41">
        <v>3.919</v>
      </c>
      <c r="L9" s="41">
        <v>4.2370000000000001</v>
      </c>
      <c r="M9" s="41">
        <v>2.6230000000000002</v>
      </c>
      <c r="N9" s="41">
        <v>3.2989999999999999</v>
      </c>
      <c r="O9" s="42">
        <f t="shared" ref="O9:O31" si="0">SUM(C9:N9)</f>
        <v>71.15093736</v>
      </c>
      <c r="P9" s="12"/>
      <c r="Q9" s="13"/>
    </row>
    <row r="10" spans="2:17" s="14" customFormat="1" ht="20.25" customHeight="1" x14ac:dyDescent="0.25">
      <c r="B10" s="40" t="s">
        <v>16</v>
      </c>
      <c r="C10" s="41">
        <v>597.20000000000005</v>
      </c>
      <c r="D10" s="41">
        <v>2426.1999999999998</v>
      </c>
      <c r="E10" s="41">
        <v>907.8</v>
      </c>
      <c r="F10" s="41">
        <v>799.1</v>
      </c>
      <c r="G10" s="41">
        <v>360.2</v>
      </c>
      <c r="H10" s="41">
        <v>309.8</v>
      </c>
      <c r="I10" s="41">
        <v>715.6</v>
      </c>
      <c r="J10" s="41">
        <v>409</v>
      </c>
      <c r="K10" s="41">
        <v>303</v>
      </c>
      <c r="L10" s="41">
        <v>734</v>
      </c>
      <c r="M10" s="41">
        <v>350</v>
      </c>
      <c r="N10" s="41">
        <v>357</v>
      </c>
      <c r="O10" s="42">
        <f t="shared" si="0"/>
        <v>8268.9000000000015</v>
      </c>
      <c r="P10" s="12"/>
      <c r="Q10" s="13"/>
    </row>
    <row r="11" spans="2:17" s="14" customFormat="1" ht="20.25" customHeight="1" x14ac:dyDescent="0.25">
      <c r="B11" s="40" t="s">
        <v>17</v>
      </c>
      <c r="C11" s="41">
        <v>0</v>
      </c>
      <c r="D11" s="41">
        <v>0</v>
      </c>
      <c r="E11" s="41">
        <v>0</v>
      </c>
      <c r="F11" s="41">
        <v>0</v>
      </c>
      <c r="G11" s="41">
        <v>0</v>
      </c>
      <c r="H11" s="41">
        <v>0</v>
      </c>
      <c r="I11" s="41">
        <v>0</v>
      </c>
      <c r="J11" s="41">
        <v>0</v>
      </c>
      <c r="K11" s="41">
        <v>0</v>
      </c>
      <c r="L11" s="41">
        <v>0</v>
      </c>
      <c r="M11" s="41">
        <v>0</v>
      </c>
      <c r="N11" s="41">
        <v>0</v>
      </c>
      <c r="O11" s="42">
        <f t="shared" si="0"/>
        <v>0</v>
      </c>
      <c r="P11" s="12"/>
      <c r="Q11" s="13"/>
    </row>
    <row r="12" spans="2:17" s="14" customFormat="1" ht="20.25" customHeight="1" x14ac:dyDescent="0.25">
      <c r="B12" s="40" t="s">
        <v>18</v>
      </c>
      <c r="C12" s="41">
        <v>12.0161257</v>
      </c>
      <c r="D12" s="41">
        <v>10.598295539999999</v>
      </c>
      <c r="E12" s="41">
        <v>4.8652882399999999</v>
      </c>
      <c r="F12" s="41">
        <v>3.5684942899999998</v>
      </c>
      <c r="G12" s="41">
        <v>3.5072409900000001</v>
      </c>
      <c r="H12" s="41">
        <v>6.0837104200000001</v>
      </c>
      <c r="I12" s="41">
        <v>4.4795455999999998</v>
      </c>
      <c r="J12" s="41">
        <v>4.07059879</v>
      </c>
      <c r="K12" s="41">
        <v>4.3583700999999992</v>
      </c>
      <c r="L12" s="41">
        <v>3.78671866</v>
      </c>
      <c r="M12" s="41">
        <v>11.04222959</v>
      </c>
      <c r="N12" s="41">
        <v>17.462016609999999</v>
      </c>
      <c r="O12" s="42">
        <f t="shared" si="0"/>
        <v>85.838634530000007</v>
      </c>
      <c r="P12" s="12"/>
      <c r="Q12" s="13"/>
    </row>
    <row r="13" spans="2:17" s="14" customFormat="1" ht="20.25" customHeight="1" x14ac:dyDescent="0.25">
      <c r="B13" s="40" t="s">
        <v>19</v>
      </c>
      <c r="C13" s="41">
        <v>0</v>
      </c>
      <c r="D13" s="41">
        <v>0</v>
      </c>
      <c r="E13" s="41">
        <v>0</v>
      </c>
      <c r="F13" s="41">
        <v>0</v>
      </c>
      <c r="G13" s="41">
        <v>0</v>
      </c>
      <c r="H13" s="41">
        <v>0</v>
      </c>
      <c r="I13" s="41">
        <v>0</v>
      </c>
      <c r="J13" s="41">
        <v>0</v>
      </c>
      <c r="K13" s="41">
        <v>0</v>
      </c>
      <c r="L13" s="41">
        <v>0</v>
      </c>
      <c r="M13" s="41">
        <v>0</v>
      </c>
      <c r="N13" s="41">
        <v>0</v>
      </c>
      <c r="O13" s="42">
        <f t="shared" si="0"/>
        <v>0</v>
      </c>
      <c r="P13" s="12"/>
      <c r="Q13" s="13"/>
    </row>
    <row r="14" spans="2:17" s="14" customFormat="1" ht="20.25" customHeight="1" x14ac:dyDescent="0.25">
      <c r="B14" s="40" t="s">
        <v>20</v>
      </c>
      <c r="C14" s="41">
        <v>100.39234</v>
      </c>
      <c r="D14" s="41">
        <v>481.82299999999998</v>
      </c>
      <c r="E14" s="41">
        <v>62.802760000000021</v>
      </c>
      <c r="F14" s="41">
        <v>420.08300000000003</v>
      </c>
      <c r="G14" s="41">
        <v>236.054</v>
      </c>
      <c r="H14" s="41">
        <v>59.957000000000001</v>
      </c>
      <c r="I14" s="41">
        <v>239.97399999999999</v>
      </c>
      <c r="J14" s="41">
        <v>230.19238000000001</v>
      </c>
      <c r="K14" s="41">
        <v>63.344000000000001</v>
      </c>
      <c r="L14" s="41">
        <v>472.87200000000001</v>
      </c>
      <c r="M14" s="41">
        <v>79.943961000000002</v>
      </c>
      <c r="N14" s="41">
        <v>482.55159099999997</v>
      </c>
      <c r="O14" s="42">
        <f t="shared" si="0"/>
        <v>2929.9900320000002</v>
      </c>
      <c r="P14" s="12"/>
      <c r="Q14" s="13"/>
    </row>
    <row r="15" spans="2:17" s="14" customFormat="1" ht="20.25" customHeight="1" x14ac:dyDescent="0.25">
      <c r="B15" s="40" t="s">
        <v>21</v>
      </c>
      <c r="C15" s="41">
        <v>1.38389074</v>
      </c>
      <c r="D15" s="41">
        <v>2.8852783199999998</v>
      </c>
      <c r="E15" s="41">
        <v>12.583</v>
      </c>
      <c r="F15" s="41">
        <v>6.4850000000000003</v>
      </c>
      <c r="G15" s="41">
        <v>3.2080000000000002</v>
      </c>
      <c r="H15" s="41">
        <v>3.6348254999999998</v>
      </c>
      <c r="I15" s="41">
        <v>6.5030000000000001</v>
      </c>
      <c r="J15" s="41">
        <v>2.323</v>
      </c>
      <c r="K15" s="41">
        <v>2.69</v>
      </c>
      <c r="L15" s="41">
        <v>3.2650000000000001</v>
      </c>
      <c r="M15" s="41">
        <v>2.512</v>
      </c>
      <c r="N15" s="41">
        <v>3.157</v>
      </c>
      <c r="O15" s="42">
        <f t="shared" si="0"/>
        <v>50.62999456</v>
      </c>
      <c r="P15" s="12"/>
      <c r="Q15" s="13"/>
    </row>
    <row r="16" spans="2:17" s="14" customFormat="1" ht="20.25" customHeight="1" x14ac:dyDescent="0.25">
      <c r="B16" s="40" t="s">
        <v>22</v>
      </c>
      <c r="C16" s="41">
        <v>32.826999999999998</v>
      </c>
      <c r="D16" s="41">
        <v>88.233999999999995</v>
      </c>
      <c r="E16" s="41">
        <v>33.384</v>
      </c>
      <c r="F16" s="41">
        <v>16.027000000000001</v>
      </c>
      <c r="G16" s="41">
        <v>9.1319999999999997</v>
      </c>
      <c r="H16" s="41">
        <v>7.6260000000000003</v>
      </c>
      <c r="I16" s="41">
        <v>9.5139999999999993</v>
      </c>
      <c r="J16" s="41">
        <v>7.8449999999999998</v>
      </c>
      <c r="K16" s="41">
        <v>9.1110000000000007</v>
      </c>
      <c r="L16" s="41">
        <v>9.9120000000000008</v>
      </c>
      <c r="M16" s="41">
        <v>6.5519999999999996</v>
      </c>
      <c r="N16" s="41">
        <v>7.36</v>
      </c>
      <c r="O16" s="42">
        <f t="shared" si="0"/>
        <v>237.524</v>
      </c>
      <c r="P16" s="12"/>
      <c r="Q16" s="13"/>
    </row>
    <row r="17" spans="2:17" s="11" customFormat="1" ht="20.25" customHeight="1" x14ac:dyDescent="0.25">
      <c r="B17" s="40" t="s">
        <v>23</v>
      </c>
      <c r="C17" s="41">
        <v>0</v>
      </c>
      <c r="D17" s="41">
        <v>0</v>
      </c>
      <c r="E17" s="41">
        <v>0</v>
      </c>
      <c r="F17" s="41">
        <v>0</v>
      </c>
      <c r="G17" s="41">
        <v>0</v>
      </c>
      <c r="H17" s="41">
        <v>0</v>
      </c>
      <c r="I17" s="41">
        <v>0</v>
      </c>
      <c r="J17" s="41">
        <v>0</v>
      </c>
      <c r="K17" s="41">
        <v>0</v>
      </c>
      <c r="L17" s="41">
        <v>0</v>
      </c>
      <c r="M17" s="41">
        <v>0</v>
      </c>
      <c r="N17" s="41">
        <v>0</v>
      </c>
      <c r="O17" s="42">
        <f t="shared" si="0"/>
        <v>0</v>
      </c>
      <c r="P17" s="9"/>
      <c r="Q17" s="10"/>
    </row>
    <row r="18" spans="2:17" s="14" customFormat="1" ht="20.25" customHeight="1" x14ac:dyDescent="0.25">
      <c r="B18" s="40" t="s">
        <v>24</v>
      </c>
      <c r="C18" s="41">
        <v>1.24538613</v>
      </c>
      <c r="D18" s="41">
        <v>2.3675963699999998</v>
      </c>
      <c r="E18" s="41">
        <v>7.0759999999999996</v>
      </c>
      <c r="F18" s="41">
        <v>9.5150000000000006</v>
      </c>
      <c r="G18" s="41">
        <v>2.3161732499999999</v>
      </c>
      <c r="H18" s="41">
        <v>1.4726686</v>
      </c>
      <c r="I18" s="41">
        <v>1.5649999999999999</v>
      </c>
      <c r="J18" s="41">
        <v>2.26553381</v>
      </c>
      <c r="K18" s="41">
        <v>1.3320000000000001</v>
      </c>
      <c r="L18" s="41">
        <v>1.2809999999999999</v>
      </c>
      <c r="M18" s="41">
        <v>1.0209999999999999</v>
      </c>
      <c r="N18" s="41">
        <v>1.2413232199999999</v>
      </c>
      <c r="O18" s="42">
        <f t="shared" si="0"/>
        <v>32.698681380000004</v>
      </c>
      <c r="P18" s="12"/>
      <c r="Q18" s="13"/>
    </row>
    <row r="19" spans="2:17" s="14" customFormat="1" ht="20.25" customHeight="1" x14ac:dyDescent="0.25">
      <c r="B19" s="40" t="s">
        <v>25</v>
      </c>
      <c r="C19" s="41">
        <v>21.853584999999999</v>
      </c>
      <c r="D19" s="41">
        <v>22.591985000000001</v>
      </c>
      <c r="E19" s="41">
        <v>518.425522</v>
      </c>
      <c r="F19" s="41">
        <v>63.244</v>
      </c>
      <c r="G19" s="41">
        <v>116.952</v>
      </c>
      <c r="H19" s="41">
        <v>52.966048000000001</v>
      </c>
      <c r="I19" s="41">
        <v>126.01300000000001</v>
      </c>
      <c r="J19" s="41">
        <v>47.907639000000003</v>
      </c>
      <c r="K19" s="41">
        <v>114.81</v>
      </c>
      <c r="L19" s="41">
        <v>44.968000000000004</v>
      </c>
      <c r="M19" s="41">
        <v>113.648</v>
      </c>
      <c r="N19" s="41">
        <v>58.160255999999997</v>
      </c>
      <c r="O19" s="42">
        <f t="shared" si="0"/>
        <v>1301.540035</v>
      </c>
      <c r="P19" s="12"/>
      <c r="Q19" s="13"/>
    </row>
    <row r="20" spans="2:17" s="14" customFormat="1" ht="20.25" customHeight="1" x14ac:dyDescent="0.25">
      <c r="B20" s="40" t="s">
        <v>26</v>
      </c>
      <c r="C20" s="41">
        <v>27.467471379999999</v>
      </c>
      <c r="D20" s="41">
        <v>40.776327500000001</v>
      </c>
      <c r="E20" s="41">
        <v>13.965328</v>
      </c>
      <c r="F20" s="41">
        <v>15.635</v>
      </c>
      <c r="G20" s="41">
        <v>14.94</v>
      </c>
      <c r="H20" s="41">
        <v>14.859736720000001</v>
      </c>
      <c r="I20" s="41">
        <v>15.593186640000001</v>
      </c>
      <c r="J20" s="41">
        <v>14.752693000000001</v>
      </c>
      <c r="K20" s="41">
        <v>13.37188967</v>
      </c>
      <c r="L20" s="41">
        <v>13.74815877</v>
      </c>
      <c r="M20" s="41">
        <v>4.4464089500000004</v>
      </c>
      <c r="N20" s="41">
        <v>6.2816947000000001</v>
      </c>
      <c r="O20" s="42">
        <f t="shared" si="0"/>
        <v>195.83789533000001</v>
      </c>
      <c r="P20" s="15"/>
      <c r="Q20" s="13"/>
    </row>
    <row r="21" spans="2:17" s="14" customFormat="1" ht="20.25" customHeight="1" x14ac:dyDescent="0.25">
      <c r="B21" s="40" t="s">
        <v>27</v>
      </c>
      <c r="C21" s="41">
        <v>134.19934420999999</v>
      </c>
      <c r="D21" s="41">
        <v>40.045000000000002</v>
      </c>
      <c r="E21" s="41">
        <v>56.456437000000001</v>
      </c>
      <c r="F21" s="41">
        <v>29.234999999999999</v>
      </c>
      <c r="G21" s="41">
        <v>46.597000000000001</v>
      </c>
      <c r="H21" s="41">
        <v>41.120773679999999</v>
      </c>
      <c r="I21" s="41">
        <v>121.307</v>
      </c>
      <c r="J21" s="41">
        <v>77.738891960000004</v>
      </c>
      <c r="K21" s="41">
        <v>38.124000000000002</v>
      </c>
      <c r="L21" s="41">
        <v>41.567999999999998</v>
      </c>
      <c r="M21" s="41">
        <v>36.546999999999997</v>
      </c>
      <c r="N21" s="41">
        <v>57.497999999999998</v>
      </c>
      <c r="O21" s="42">
        <f t="shared" si="0"/>
        <v>720.43644685000015</v>
      </c>
      <c r="P21" s="15"/>
      <c r="Q21" s="13"/>
    </row>
    <row r="22" spans="2:17" s="14" customFormat="1" ht="20.25" customHeight="1" x14ac:dyDescent="0.25">
      <c r="B22" s="40" t="s">
        <v>28</v>
      </c>
      <c r="C22" s="41">
        <v>128.78399999999999</v>
      </c>
      <c r="D22" s="41">
        <v>157.22</v>
      </c>
      <c r="E22" s="41">
        <v>80.576999999999998</v>
      </c>
      <c r="F22" s="41">
        <v>37.908000000000001</v>
      </c>
      <c r="G22" s="41">
        <v>37.198</v>
      </c>
      <c r="H22" s="41">
        <v>23.539412289999998</v>
      </c>
      <c r="I22" s="41">
        <v>44.277000000000001</v>
      </c>
      <c r="J22" s="41">
        <v>27.263000000000002</v>
      </c>
      <c r="K22" s="41">
        <v>38.774999999999999</v>
      </c>
      <c r="L22" s="41">
        <v>30.187000000000001</v>
      </c>
      <c r="M22" s="41">
        <v>42.954000000000001</v>
      </c>
      <c r="N22" s="41">
        <v>21.350999999999999</v>
      </c>
      <c r="O22" s="42">
        <f t="shared" si="0"/>
        <v>670.03341228999989</v>
      </c>
      <c r="P22" s="15"/>
      <c r="Q22" s="13"/>
    </row>
    <row r="23" spans="2:17" s="14" customFormat="1" ht="20.25" customHeight="1" x14ac:dyDescent="0.25">
      <c r="B23" s="40" t="s">
        <v>29</v>
      </c>
      <c r="C23" s="41">
        <v>6.53330272</v>
      </c>
      <c r="D23" s="41">
        <v>4.9041459200000004</v>
      </c>
      <c r="E23" s="41">
        <v>8.7279999999999998</v>
      </c>
      <c r="F23" s="41">
        <v>5.8520000000000003</v>
      </c>
      <c r="G23" s="41">
        <v>4.7510000000000003</v>
      </c>
      <c r="H23" s="41">
        <v>10.61493458</v>
      </c>
      <c r="I23" s="41">
        <v>3.9540000000000002</v>
      </c>
      <c r="J23" s="41">
        <v>6.0505726299999996</v>
      </c>
      <c r="K23" s="41">
        <v>12.784646690000001</v>
      </c>
      <c r="L23" s="41">
        <v>5.8739999999999997</v>
      </c>
      <c r="M23" s="41">
        <v>12.446999999999999</v>
      </c>
      <c r="N23" s="41">
        <v>6.1420000000000003</v>
      </c>
      <c r="O23" s="42">
        <f t="shared" si="0"/>
        <v>88.635602539999994</v>
      </c>
      <c r="P23" s="15"/>
      <c r="Q23" s="13"/>
    </row>
    <row r="24" spans="2:17" s="14" customFormat="1" ht="20.25" customHeight="1" x14ac:dyDescent="0.25">
      <c r="B24" s="40" t="s">
        <v>30</v>
      </c>
      <c r="C24" s="41">
        <v>17.935711000000001</v>
      </c>
      <c r="D24" s="41">
        <v>86.832999999999998</v>
      </c>
      <c r="E24" s="41">
        <v>28.326630000000002</v>
      </c>
      <c r="F24" s="41">
        <v>17.277999999999999</v>
      </c>
      <c r="G24" s="41">
        <v>17.937999999999999</v>
      </c>
      <c r="H24" s="41">
        <v>16.271516999999999</v>
      </c>
      <c r="I24" s="41">
        <v>21.933</v>
      </c>
      <c r="J24" s="41">
        <v>16.804815699999999</v>
      </c>
      <c r="K24" s="41">
        <v>14.10560834</v>
      </c>
      <c r="L24" s="41">
        <v>15.397</v>
      </c>
      <c r="M24" s="41">
        <v>13.38053266</v>
      </c>
      <c r="N24" s="41">
        <v>15.29465493</v>
      </c>
      <c r="O24" s="42">
        <f t="shared" si="0"/>
        <v>281.49846962999993</v>
      </c>
      <c r="P24" s="15"/>
      <c r="Q24" s="13"/>
    </row>
    <row r="25" spans="2:17" s="14" customFormat="1" ht="20.25" customHeight="1" x14ac:dyDescent="0.25">
      <c r="B25" s="40" t="s">
        <v>31</v>
      </c>
      <c r="C25" s="41">
        <v>17.435825579999999</v>
      </c>
      <c r="D25" s="41">
        <v>48.067</v>
      </c>
      <c r="E25" s="41">
        <v>94.29</v>
      </c>
      <c r="F25" s="41">
        <v>26.655000000000001</v>
      </c>
      <c r="G25" s="41">
        <v>63.606000000000002</v>
      </c>
      <c r="H25" s="41">
        <v>17.557069780000003</v>
      </c>
      <c r="I25" s="41">
        <v>39.006</v>
      </c>
      <c r="J25" s="41">
        <v>20.6661319</v>
      </c>
      <c r="K25" s="41">
        <v>34.396999999999998</v>
      </c>
      <c r="L25" s="41">
        <v>20.741</v>
      </c>
      <c r="M25" s="41">
        <v>32.500999999999998</v>
      </c>
      <c r="N25" s="41">
        <v>26.749575849999999</v>
      </c>
      <c r="O25" s="42">
        <f t="shared" si="0"/>
        <v>441.67160310999986</v>
      </c>
      <c r="P25" s="15"/>
      <c r="Q25" s="13"/>
    </row>
    <row r="26" spans="2:17" s="14" customFormat="1" ht="20.25" customHeight="1" x14ac:dyDescent="0.25">
      <c r="B26" s="40" t="s">
        <v>32</v>
      </c>
      <c r="C26" s="41">
        <v>4.478758E-2</v>
      </c>
      <c r="D26" s="41">
        <v>0.122584</v>
      </c>
      <c r="E26" s="41">
        <v>1.109</v>
      </c>
      <c r="F26" s="41">
        <v>1.022</v>
      </c>
      <c r="G26" s="41">
        <v>0.107423</v>
      </c>
      <c r="H26" s="41">
        <v>0.22164908</v>
      </c>
      <c r="I26" s="41">
        <v>0.136855</v>
      </c>
      <c r="J26" s="41">
        <v>8.8917999999999997E-2</v>
      </c>
      <c r="K26" s="41">
        <v>2.5208000000000001E-2</v>
      </c>
      <c r="L26" s="41">
        <v>0.30432999999999999</v>
      </c>
      <c r="M26" s="41">
        <v>7.9315999999999998E-2</v>
      </c>
      <c r="N26" s="41">
        <v>0.56891499999999995</v>
      </c>
      <c r="O26" s="42">
        <f t="shared" si="0"/>
        <v>3.8309856600000005</v>
      </c>
      <c r="P26" s="15"/>
      <c r="Q26" s="13"/>
    </row>
    <row r="27" spans="2:17" s="14" customFormat="1" ht="20.25" customHeight="1" x14ac:dyDescent="0.25">
      <c r="B27" s="40" t="s">
        <v>33</v>
      </c>
      <c r="C27" s="41">
        <v>132.822731</v>
      </c>
      <c r="D27" s="41">
        <v>444.36267400000003</v>
      </c>
      <c r="E27" s="41">
        <v>119.14659399999992</v>
      </c>
      <c r="F27" s="41">
        <v>117.32211100000004</v>
      </c>
      <c r="G27" s="41">
        <v>640.3651460000001</v>
      </c>
      <c r="H27" s="41">
        <v>499.06597900000003</v>
      </c>
      <c r="I27" s="41">
        <v>217.76544999999996</v>
      </c>
      <c r="J27" s="41">
        <v>680.03860999999984</v>
      </c>
      <c r="K27" s="41">
        <v>593.69739100000027</v>
      </c>
      <c r="L27" s="41">
        <v>222.88561299999989</v>
      </c>
      <c r="M27" s="41">
        <v>603.48828700000001</v>
      </c>
      <c r="N27" s="41">
        <v>661.29089699999986</v>
      </c>
      <c r="O27" s="42">
        <f t="shared" si="0"/>
        <v>4932.251483</v>
      </c>
      <c r="P27" s="15"/>
      <c r="Q27" s="13"/>
    </row>
    <row r="28" spans="2:17" s="11" customFormat="1" ht="20.25" customHeight="1" x14ac:dyDescent="0.25">
      <c r="B28" s="40" t="s">
        <v>34</v>
      </c>
      <c r="C28" s="41">
        <v>0</v>
      </c>
      <c r="D28" s="41">
        <v>0</v>
      </c>
      <c r="E28" s="41">
        <v>0</v>
      </c>
      <c r="F28" s="41">
        <v>0</v>
      </c>
      <c r="G28" s="41">
        <v>0</v>
      </c>
      <c r="H28" s="41">
        <v>0</v>
      </c>
      <c r="I28" s="41">
        <v>0</v>
      </c>
      <c r="J28" s="41">
        <v>0</v>
      </c>
      <c r="K28" s="41">
        <v>0</v>
      </c>
      <c r="L28" s="41">
        <v>0</v>
      </c>
      <c r="M28" s="41">
        <v>0</v>
      </c>
      <c r="N28" s="41">
        <v>0</v>
      </c>
      <c r="O28" s="42">
        <f t="shared" si="0"/>
        <v>0</v>
      </c>
      <c r="P28" s="12"/>
      <c r="Q28" s="10"/>
    </row>
    <row r="29" spans="2:17" s="14" customFormat="1" ht="20.25" customHeight="1" x14ac:dyDescent="0.25">
      <c r="B29" s="40" t="s">
        <v>35</v>
      </c>
      <c r="C29" s="41">
        <v>75.08</v>
      </c>
      <c r="D29" s="41">
        <v>48.05137259</v>
      </c>
      <c r="E29" s="41">
        <v>42.799298479999997</v>
      </c>
      <c r="F29" s="41">
        <v>42.792999999999999</v>
      </c>
      <c r="G29" s="41">
        <v>45.363999999999997</v>
      </c>
      <c r="H29" s="41">
        <v>40.586357039999996</v>
      </c>
      <c r="I29" s="41">
        <v>44.359000000000002</v>
      </c>
      <c r="J29" s="41">
        <v>44.164000000000001</v>
      </c>
      <c r="K29" s="41">
        <v>42.357999999999997</v>
      </c>
      <c r="L29" s="41">
        <v>46.746000000000002</v>
      </c>
      <c r="M29" s="41">
        <v>51.664000000000001</v>
      </c>
      <c r="N29" s="41">
        <v>271.19900000000001</v>
      </c>
      <c r="O29" s="42">
        <f t="shared" si="0"/>
        <v>795.16402810999989</v>
      </c>
      <c r="P29" s="12"/>
      <c r="Q29" s="13"/>
    </row>
    <row r="30" spans="2:17" s="14" customFormat="1" ht="20.25" customHeight="1" x14ac:dyDescent="0.25">
      <c r="B30" s="40" t="s">
        <v>36</v>
      </c>
      <c r="C30" s="41">
        <v>0.4</v>
      </c>
      <c r="D30" s="41">
        <v>0</v>
      </c>
      <c r="E30" s="41">
        <v>0</v>
      </c>
      <c r="F30" s="41">
        <v>0</v>
      </c>
      <c r="G30" s="41">
        <v>0</v>
      </c>
      <c r="H30" s="41">
        <v>0.101989</v>
      </c>
      <c r="I30" s="41">
        <v>2.4152920000000001E-2</v>
      </c>
      <c r="J30" s="41">
        <v>6.0990000000000003E-2</v>
      </c>
      <c r="K30" s="41">
        <v>2.862E-3</v>
      </c>
      <c r="L30" s="41">
        <v>5.898461E-2</v>
      </c>
      <c r="M30" s="41">
        <v>2.1067376699999998</v>
      </c>
      <c r="N30" s="41">
        <v>0.57715185000000002</v>
      </c>
      <c r="O30" s="42">
        <f t="shared" si="0"/>
        <v>3.3328680499999996</v>
      </c>
      <c r="P30" s="12"/>
      <c r="Q30" s="13"/>
    </row>
    <row r="31" spans="2:17" s="14" customFormat="1" ht="20.25" customHeight="1" x14ac:dyDescent="0.25">
      <c r="B31" s="45" t="s">
        <v>37</v>
      </c>
      <c r="C31" s="46">
        <v>2946.6184811100002</v>
      </c>
      <c r="D31" s="46">
        <v>1453.3879191599999</v>
      </c>
      <c r="E31" s="46">
        <v>1154.4621206899999</v>
      </c>
      <c r="F31" s="46">
        <v>1082.6588149999998</v>
      </c>
      <c r="G31" s="46">
        <v>1243.0999999999999</v>
      </c>
      <c r="H31" s="46">
        <v>1114.2</v>
      </c>
      <c r="I31" s="46">
        <v>1153</v>
      </c>
      <c r="J31" s="46">
        <v>1149.9963202900001</v>
      </c>
      <c r="K31" s="46">
        <v>1105.4599720599999</v>
      </c>
      <c r="L31" s="46">
        <v>1187.0999999999999</v>
      </c>
      <c r="M31" s="46">
        <v>1137.4000000000001</v>
      </c>
      <c r="N31" s="46">
        <v>1828.21072286</v>
      </c>
      <c r="O31" s="47">
        <f t="shared" si="0"/>
        <v>16555.594351170002</v>
      </c>
      <c r="P31" s="12"/>
      <c r="Q31" s="13"/>
    </row>
    <row r="32" spans="2:17" ht="22.5" customHeight="1" x14ac:dyDescent="0.25">
      <c r="B32" s="43" t="s">
        <v>13</v>
      </c>
      <c r="C32" s="44">
        <f>SUM(C8:C31)</f>
        <v>5412.6363063900008</v>
      </c>
      <c r="D32" s="44">
        <f t="shared" ref="D32:O32" si="1">SUM(D8:D31)</f>
        <v>8959.5000315399993</v>
      </c>
      <c r="E32" s="44">
        <f t="shared" si="1"/>
        <v>6032.9923226000001</v>
      </c>
      <c r="F32" s="44">
        <f t="shared" si="1"/>
        <v>4501.8479636500006</v>
      </c>
      <c r="G32" s="44">
        <f t="shared" si="1"/>
        <v>3799.5080376300002</v>
      </c>
      <c r="H32" s="44">
        <f t="shared" si="1"/>
        <v>5266.5337524000006</v>
      </c>
      <c r="I32" s="44">
        <f t="shared" si="1"/>
        <v>3746.2753753999996</v>
      </c>
      <c r="J32" s="44">
        <f t="shared" si="1"/>
        <v>4546.9198639799988</v>
      </c>
      <c r="K32" s="44">
        <f t="shared" si="1"/>
        <v>4603.3213598699995</v>
      </c>
      <c r="L32" s="44">
        <f t="shared" si="1"/>
        <v>4528.5538838399989</v>
      </c>
      <c r="M32" s="44">
        <f t="shared" si="1"/>
        <v>4651.5863727800006</v>
      </c>
      <c r="N32" s="44">
        <f t="shared" si="1"/>
        <v>4472.0377034499998</v>
      </c>
      <c r="O32" s="44">
        <f t="shared" si="1"/>
        <v>60521.712973529997</v>
      </c>
      <c r="P32" s="12"/>
    </row>
    <row r="33" spans="2:14" ht="16.5" customHeight="1" x14ac:dyDescent="0.25">
      <c r="B33" s="16"/>
      <c r="C33" s="16"/>
      <c r="D33" s="16"/>
      <c r="E33" s="16"/>
      <c r="F33" s="17"/>
      <c r="G33" s="17"/>
      <c r="H33" s="17"/>
      <c r="I33" s="17"/>
      <c r="J33" s="18"/>
      <c r="K33" s="18"/>
      <c r="L33" s="18"/>
      <c r="M33" s="18"/>
      <c r="N33" s="18"/>
    </row>
    <row r="34" spans="2:14" ht="14.25" customHeight="1" x14ac:dyDescent="0.25"/>
    <row r="35" spans="2:14" ht="14.25" customHeight="1" x14ac:dyDescent="0.25">
      <c r="C35" s="19"/>
    </row>
    <row r="36" spans="2:14" ht="14.25" customHeight="1" x14ac:dyDescent="0.25">
      <c r="C36" s="20"/>
      <c r="E36" s="20"/>
      <c r="F36" s="20"/>
    </row>
    <row r="37" spans="2:14" x14ac:dyDescent="0.25">
      <c r="B37" s="21"/>
      <c r="C37" s="22"/>
      <c r="D37" s="22"/>
      <c r="E37" s="22"/>
    </row>
    <row r="38" spans="2:14" x14ac:dyDescent="0.25">
      <c r="B38" s="21"/>
      <c r="C38" s="22"/>
      <c r="D38" s="22"/>
      <c r="E38" s="22"/>
    </row>
    <row r="39" spans="2:14" ht="20.399999999999999" x14ac:dyDescent="0.35">
      <c r="B39" s="21"/>
      <c r="C39" s="22"/>
      <c r="D39" s="22"/>
      <c r="E39" s="22"/>
      <c r="F39" s="23"/>
    </row>
    <row r="40" spans="2:14" x14ac:dyDescent="0.25">
      <c r="B40" s="21"/>
      <c r="C40" s="22"/>
      <c r="D40" s="22"/>
      <c r="E40" s="22"/>
    </row>
    <row r="41" spans="2:14" ht="13.8" x14ac:dyDescent="0.25">
      <c r="B41" s="21"/>
      <c r="C41" s="24"/>
      <c r="D41" s="24"/>
      <c r="E41" s="24"/>
    </row>
    <row r="42" spans="2:14" x14ac:dyDescent="0.25">
      <c r="C42" s="25"/>
      <c r="D42" s="25"/>
      <c r="E42" s="25"/>
    </row>
    <row r="43" spans="2:14" x14ac:dyDescent="0.25">
      <c r="C43" s="26"/>
      <c r="D43" s="27"/>
      <c r="E43" s="27"/>
    </row>
    <row r="44" spans="2:14" x14ac:dyDescent="0.25">
      <c r="C44" s="27"/>
      <c r="D44" s="27"/>
      <c r="E44" s="27"/>
    </row>
    <row r="45" spans="2:14" x14ac:dyDescent="0.25">
      <c r="C45" s="27"/>
      <c r="D45" s="27"/>
      <c r="E45" s="27"/>
    </row>
    <row r="46" spans="2:14" x14ac:dyDescent="0.25">
      <c r="C46" s="27"/>
      <c r="D46" s="27"/>
      <c r="E46" s="27"/>
    </row>
    <row r="47" spans="2:14" x14ac:dyDescent="0.25">
      <c r="C47" s="28"/>
      <c r="D47" s="28"/>
      <c r="E47" s="28"/>
    </row>
    <row r="48" spans="2:14" x14ac:dyDescent="0.25">
      <c r="C48" s="26"/>
      <c r="D48" s="26"/>
      <c r="E48" s="26"/>
    </row>
  </sheetData>
  <mergeCells count="3">
    <mergeCell ref="B2:O2"/>
    <mergeCell ref="B3:O3"/>
    <mergeCell ref="B4:O4"/>
  </mergeCells>
  <printOptions horizontalCentered="1" verticalCentered="1"/>
  <pageMargins left="0" right="0" top="0" bottom="0" header="0" footer="0"/>
  <pageSetup paperSize="9" scale="4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B1:Q48"/>
  <sheetViews>
    <sheetView showGridLines="0" zoomScale="85" zoomScaleNormal="85" workbookViewId="0">
      <selection activeCell="L12" sqref="L12"/>
    </sheetView>
  </sheetViews>
  <sheetFormatPr baseColWidth="10" defaultRowHeight="13.2" x14ac:dyDescent="0.25"/>
  <cols>
    <col min="1" max="1" width="1.33203125" customWidth="1"/>
    <col min="2" max="2" width="26.88671875" customWidth="1"/>
    <col min="3" max="3" width="15.109375" customWidth="1"/>
    <col min="4" max="5" width="15" customWidth="1"/>
    <col min="6" max="6" width="14.5546875" customWidth="1"/>
    <col min="7" max="7" width="13.6640625" customWidth="1"/>
    <col min="8" max="8" width="14.33203125" customWidth="1"/>
    <col min="9" max="9" width="13.6640625" customWidth="1"/>
    <col min="10" max="10" width="15" customWidth="1"/>
    <col min="11" max="11" width="13.88671875" customWidth="1"/>
    <col min="12" max="15" width="15" customWidth="1"/>
  </cols>
  <sheetData>
    <row r="1" spans="2:17" ht="20.25" customHeight="1" x14ac:dyDescent="0.3">
      <c r="B1" s="1"/>
      <c r="C1" s="2"/>
      <c r="D1" s="3"/>
      <c r="E1" s="3"/>
      <c r="F1" s="3"/>
      <c r="G1" s="3"/>
      <c r="H1" s="3"/>
      <c r="I1" s="3"/>
      <c r="K1" s="4"/>
    </row>
    <row r="2" spans="2:17" ht="20.25" customHeight="1" x14ac:dyDescent="0.3">
      <c r="B2" s="80" t="s">
        <v>39</v>
      </c>
      <c r="C2" s="80"/>
      <c r="D2" s="80"/>
      <c r="E2" s="80"/>
      <c r="F2" s="80"/>
      <c r="G2" s="80"/>
      <c r="H2" s="80"/>
      <c r="I2" s="80"/>
      <c r="J2" s="80"/>
      <c r="K2" s="80"/>
      <c r="L2" s="80"/>
      <c r="M2" s="80"/>
      <c r="N2" s="80"/>
      <c r="O2" s="80"/>
    </row>
    <row r="3" spans="2:17" ht="20.25" customHeight="1" x14ac:dyDescent="0.3">
      <c r="B3" s="81">
        <v>2018</v>
      </c>
      <c r="C3" s="82"/>
      <c r="D3" s="82"/>
      <c r="E3" s="82"/>
      <c r="F3" s="82"/>
      <c r="G3" s="82"/>
      <c r="H3" s="82"/>
      <c r="I3" s="82"/>
      <c r="J3" s="82"/>
      <c r="K3" s="82"/>
      <c r="L3" s="82"/>
      <c r="M3" s="82"/>
      <c r="N3" s="82"/>
      <c r="O3" s="82"/>
    </row>
    <row r="4" spans="2:17" ht="20.25" customHeight="1" x14ac:dyDescent="0.3">
      <c r="B4" s="83" t="s">
        <v>43</v>
      </c>
      <c r="C4" s="83"/>
      <c r="D4" s="83"/>
      <c r="E4" s="83"/>
      <c r="F4" s="83"/>
      <c r="G4" s="83"/>
      <c r="H4" s="83"/>
      <c r="I4" s="83"/>
      <c r="J4" s="83"/>
      <c r="K4" s="83"/>
      <c r="L4" s="83"/>
      <c r="M4" s="83"/>
      <c r="N4" s="83"/>
      <c r="O4" s="83"/>
    </row>
    <row r="5" spans="2:17" ht="20.25" customHeight="1" x14ac:dyDescent="0.5">
      <c r="C5" s="5"/>
      <c r="D5" s="6"/>
      <c r="E5" s="6"/>
      <c r="F5" s="6"/>
      <c r="G5" s="6"/>
      <c r="H5" s="7"/>
      <c r="I5" s="6"/>
    </row>
    <row r="6" spans="2:17" ht="30" customHeight="1" x14ac:dyDescent="0.25">
      <c r="B6" s="29" t="s">
        <v>62</v>
      </c>
      <c r="C6" s="29" t="s">
        <v>1</v>
      </c>
      <c r="D6" s="30" t="s">
        <v>2</v>
      </c>
      <c r="E6" s="30" t="s">
        <v>3</v>
      </c>
      <c r="F6" s="29" t="s">
        <v>4</v>
      </c>
      <c r="G6" s="30" t="s">
        <v>5</v>
      </c>
      <c r="H6" s="30" t="s">
        <v>6</v>
      </c>
      <c r="I6" s="29" t="s">
        <v>7</v>
      </c>
      <c r="J6" s="30" t="s">
        <v>8</v>
      </c>
      <c r="K6" s="30" t="s">
        <v>9</v>
      </c>
      <c r="L6" s="29" t="s">
        <v>10</v>
      </c>
      <c r="M6" s="30" t="s">
        <v>11</v>
      </c>
      <c r="N6" s="30" t="s">
        <v>12</v>
      </c>
      <c r="O6" s="30" t="s">
        <v>13</v>
      </c>
    </row>
    <row r="7" spans="2:17" s="8" customFormat="1" ht="11.25" customHeight="1" x14ac:dyDescent="0.95">
      <c r="B7" s="31"/>
      <c r="C7" s="31"/>
      <c r="D7" s="32"/>
      <c r="E7" s="32"/>
      <c r="F7" s="33"/>
      <c r="G7" s="34"/>
      <c r="H7" s="35"/>
      <c r="I7" s="35"/>
      <c r="J7" s="35"/>
      <c r="K7" s="35"/>
      <c r="L7" s="36"/>
      <c r="M7" s="36"/>
      <c r="N7" s="36"/>
      <c r="O7" s="36"/>
    </row>
    <row r="8" spans="2:17" s="11" customFormat="1" ht="20.25" customHeight="1" x14ac:dyDescent="0.25">
      <c r="B8" s="37" t="s">
        <v>14</v>
      </c>
      <c r="C8" s="38">
        <v>2202.2309799</v>
      </c>
      <c r="D8" s="38">
        <v>1743.5052837999999</v>
      </c>
      <c r="E8" s="38">
        <v>1894.4726697999997</v>
      </c>
      <c r="F8" s="38">
        <v>2047.7074111000002</v>
      </c>
      <c r="G8" s="38">
        <v>2157.8153112</v>
      </c>
      <c r="H8" s="38">
        <v>2237.8706062000001</v>
      </c>
      <c r="I8" s="38">
        <v>2010.4237617000001</v>
      </c>
      <c r="J8" s="38">
        <v>2053.5155353</v>
      </c>
      <c r="K8" s="38">
        <v>2240.8186243000005</v>
      </c>
      <c r="L8" s="38">
        <v>2081.3619554999996</v>
      </c>
      <c r="M8" s="38">
        <v>2035.0804349</v>
      </c>
      <c r="N8" s="38">
        <v>2213.6281705999995</v>
      </c>
      <c r="O8" s="39">
        <f>SUM(C8:N8)</f>
        <v>24918.4307443</v>
      </c>
      <c r="P8" s="9"/>
      <c r="Q8" s="10"/>
    </row>
    <row r="9" spans="2:17" s="14" customFormat="1" ht="20.25" customHeight="1" x14ac:dyDescent="0.25">
      <c r="B9" s="40" t="s">
        <v>15</v>
      </c>
      <c r="C9" s="41">
        <v>23.5042808</v>
      </c>
      <c r="D9" s="41">
        <v>15.11</v>
      </c>
      <c r="E9" s="41">
        <v>20.087</v>
      </c>
      <c r="F9" s="41">
        <v>22.510999999999999</v>
      </c>
      <c r="G9" s="41">
        <v>27.163</v>
      </c>
      <c r="H9" s="41">
        <v>23.95</v>
      </c>
      <c r="I9" s="41">
        <v>24.958415720000001</v>
      </c>
      <c r="J9" s="41">
        <v>26.795000000000002</v>
      </c>
      <c r="K9" s="41">
        <v>21.774999999999999</v>
      </c>
      <c r="L9" s="41">
        <v>28.233000000000001</v>
      </c>
      <c r="M9" s="41">
        <v>22.98</v>
      </c>
      <c r="N9" s="41">
        <v>26.399000000000001</v>
      </c>
      <c r="O9" s="42">
        <f t="shared" ref="O9:O31" si="0">SUM(C9:N9)</f>
        <v>283.46569651999999</v>
      </c>
      <c r="P9" s="12"/>
      <c r="Q9" s="13"/>
    </row>
    <row r="10" spans="2:17" s="14" customFormat="1" ht="20.25" customHeight="1" x14ac:dyDescent="0.25">
      <c r="B10" s="40" t="s">
        <v>16</v>
      </c>
      <c r="C10" s="41">
        <v>522.20000000000005</v>
      </c>
      <c r="D10" s="41">
        <v>486</v>
      </c>
      <c r="E10" s="41">
        <v>513.6</v>
      </c>
      <c r="F10" s="41">
        <v>519.20000000000005</v>
      </c>
      <c r="G10" s="41">
        <v>598.4</v>
      </c>
      <c r="H10" s="41">
        <v>606.20000000000005</v>
      </c>
      <c r="I10" s="41">
        <v>535.5</v>
      </c>
      <c r="J10" s="41">
        <v>575</v>
      </c>
      <c r="K10" s="41">
        <v>588</v>
      </c>
      <c r="L10" s="41">
        <v>617</v>
      </c>
      <c r="M10" s="41">
        <v>594</v>
      </c>
      <c r="N10" s="41">
        <v>639</v>
      </c>
      <c r="O10" s="42">
        <f t="shared" si="0"/>
        <v>6794.1</v>
      </c>
      <c r="P10" s="12"/>
      <c r="Q10" s="13"/>
    </row>
    <row r="11" spans="2:17" s="14" customFormat="1" ht="20.25" customHeight="1" x14ac:dyDescent="0.25">
      <c r="B11" s="40" t="s">
        <v>17</v>
      </c>
      <c r="C11" s="41">
        <v>0</v>
      </c>
      <c r="D11" s="41">
        <v>0</v>
      </c>
      <c r="E11" s="41">
        <v>0</v>
      </c>
      <c r="F11" s="41">
        <v>0</v>
      </c>
      <c r="G11" s="41">
        <v>0</v>
      </c>
      <c r="H11" s="41">
        <v>0</v>
      </c>
      <c r="I11" s="41">
        <v>0</v>
      </c>
      <c r="J11" s="41">
        <v>0</v>
      </c>
      <c r="K11" s="41">
        <v>0</v>
      </c>
      <c r="L11" s="41">
        <v>0</v>
      </c>
      <c r="M11" s="41">
        <v>0</v>
      </c>
      <c r="N11" s="41">
        <v>0</v>
      </c>
      <c r="O11" s="42">
        <f t="shared" si="0"/>
        <v>0</v>
      </c>
      <c r="P11" s="12"/>
      <c r="Q11" s="13"/>
    </row>
    <row r="12" spans="2:17" s="14" customFormat="1" ht="20.25" customHeight="1" x14ac:dyDescent="0.25">
      <c r="B12" s="40" t="s">
        <v>18</v>
      </c>
      <c r="C12" s="41">
        <v>64.057900990000007</v>
      </c>
      <c r="D12" s="41">
        <v>53.772700409999999</v>
      </c>
      <c r="E12" s="41">
        <v>57.60852611</v>
      </c>
      <c r="F12" s="41">
        <v>65.676231430000001</v>
      </c>
      <c r="G12" s="41">
        <v>69.299305629999992</v>
      </c>
      <c r="H12" s="41">
        <v>62.219353630000001</v>
      </c>
      <c r="I12" s="41">
        <v>72.193146659999996</v>
      </c>
      <c r="J12" s="41">
        <v>74.116130330000004</v>
      </c>
      <c r="K12" s="41">
        <v>70.846901729999999</v>
      </c>
      <c r="L12" s="41">
        <v>74.886477769999999</v>
      </c>
      <c r="M12" s="41">
        <v>76.732845760000004</v>
      </c>
      <c r="N12" s="41">
        <v>70.026316090000009</v>
      </c>
      <c r="O12" s="42">
        <f t="shared" si="0"/>
        <v>811.43583654000008</v>
      </c>
      <c r="P12" s="12"/>
      <c r="Q12" s="13"/>
    </row>
    <row r="13" spans="2:17" s="14" customFormat="1" ht="20.25" customHeight="1" x14ac:dyDescent="0.25">
      <c r="B13" s="40" t="s">
        <v>19</v>
      </c>
      <c r="C13" s="41">
        <v>107.45884522</v>
      </c>
      <c r="D13" s="41">
        <v>105.19182771</v>
      </c>
      <c r="E13" s="41">
        <v>104.4315446</v>
      </c>
      <c r="F13" s="41">
        <v>113.10494265000001</v>
      </c>
      <c r="G13" s="41">
        <v>109.94787246</v>
      </c>
      <c r="H13" s="41">
        <v>108.60961143999999</v>
      </c>
      <c r="I13" s="41">
        <v>110.14825309</v>
      </c>
      <c r="J13" s="41">
        <v>131.02518251000001</v>
      </c>
      <c r="K13" s="41">
        <v>119.43538991</v>
      </c>
      <c r="L13" s="41">
        <v>118.35644277</v>
      </c>
      <c r="M13" s="41">
        <v>125.4479838</v>
      </c>
      <c r="N13" s="41">
        <v>125.46103453000001</v>
      </c>
      <c r="O13" s="42">
        <f t="shared" si="0"/>
        <v>1378.6189306900001</v>
      </c>
      <c r="P13" s="12"/>
      <c r="Q13" s="13"/>
    </row>
    <row r="14" spans="2:17" s="14" customFormat="1" ht="20.25" customHeight="1" x14ac:dyDescent="0.25">
      <c r="B14" s="40" t="s">
        <v>20</v>
      </c>
      <c r="C14" s="41">
        <v>124.36527</v>
      </c>
      <c r="D14" s="41">
        <v>99.555000000000007</v>
      </c>
      <c r="E14" s="41">
        <v>97.774729999999991</v>
      </c>
      <c r="F14" s="41">
        <v>109.27200000000001</v>
      </c>
      <c r="G14" s="41">
        <v>134.57900000000001</v>
      </c>
      <c r="H14" s="41">
        <v>110.166</v>
      </c>
      <c r="I14" s="41">
        <v>120.51900000000001</v>
      </c>
      <c r="J14" s="41">
        <v>119.5752</v>
      </c>
      <c r="K14" s="41">
        <v>122.113</v>
      </c>
      <c r="L14" s="41">
        <v>110.476</v>
      </c>
      <c r="M14" s="41">
        <v>106.14897000000001</v>
      </c>
      <c r="N14" s="41">
        <v>114.97502</v>
      </c>
      <c r="O14" s="42">
        <f t="shared" si="0"/>
        <v>1369.51919</v>
      </c>
      <c r="P14" s="12"/>
      <c r="Q14" s="13"/>
    </row>
    <row r="15" spans="2:17" s="14" customFormat="1" ht="20.25" customHeight="1" x14ac:dyDescent="0.25">
      <c r="B15" s="40" t="s">
        <v>21</v>
      </c>
      <c r="C15" s="41">
        <v>26.786620160000002</v>
      </c>
      <c r="D15" s="41">
        <v>37.917779449999998</v>
      </c>
      <c r="E15" s="41">
        <v>30.565999999999999</v>
      </c>
      <c r="F15" s="41">
        <v>33.857999999999997</v>
      </c>
      <c r="G15" s="41">
        <v>34.207000000000001</v>
      </c>
      <c r="H15" s="41">
        <v>33.147269719999997</v>
      </c>
      <c r="I15" s="41">
        <v>30.446999999999999</v>
      </c>
      <c r="J15" s="41">
        <v>34.164000000000001</v>
      </c>
      <c r="K15" s="41">
        <v>30.574999999999999</v>
      </c>
      <c r="L15" s="41">
        <v>29.332000000000001</v>
      </c>
      <c r="M15" s="41">
        <v>31.602</v>
      </c>
      <c r="N15" s="41">
        <v>31.454999999999998</v>
      </c>
      <c r="O15" s="42">
        <f t="shared" si="0"/>
        <v>384.05766932999995</v>
      </c>
      <c r="P15" s="12"/>
      <c r="Q15" s="13"/>
    </row>
    <row r="16" spans="2:17" s="14" customFormat="1" ht="20.25" customHeight="1" x14ac:dyDescent="0.25">
      <c r="B16" s="40" t="s">
        <v>22</v>
      </c>
      <c r="C16" s="41">
        <v>52.866</v>
      </c>
      <c r="D16" s="41">
        <v>52.807000000000002</v>
      </c>
      <c r="E16" s="41">
        <v>47.881</v>
      </c>
      <c r="F16" s="41">
        <v>49.521999999999998</v>
      </c>
      <c r="G16" s="41">
        <v>65.831999999999994</v>
      </c>
      <c r="H16" s="41">
        <v>52.423999999999999</v>
      </c>
      <c r="I16" s="41">
        <v>50.030999999999999</v>
      </c>
      <c r="J16" s="41">
        <v>48.006</v>
      </c>
      <c r="K16" s="41">
        <v>51.73</v>
      </c>
      <c r="L16" s="41">
        <v>94.573999999999998</v>
      </c>
      <c r="M16" s="41">
        <v>45.521000000000001</v>
      </c>
      <c r="N16" s="41">
        <v>50.793999999999997</v>
      </c>
      <c r="O16" s="42">
        <f t="shared" si="0"/>
        <v>661.98799999999994</v>
      </c>
      <c r="P16" s="12"/>
      <c r="Q16" s="13"/>
    </row>
    <row r="17" spans="2:17" s="11" customFormat="1" ht="20.25" customHeight="1" x14ac:dyDescent="0.25">
      <c r="B17" s="40" t="s">
        <v>23</v>
      </c>
      <c r="C17" s="41">
        <v>0</v>
      </c>
      <c r="D17" s="41">
        <v>0</v>
      </c>
      <c r="E17" s="41">
        <v>0</v>
      </c>
      <c r="F17" s="41">
        <v>0</v>
      </c>
      <c r="G17" s="41">
        <v>0</v>
      </c>
      <c r="H17" s="41">
        <v>0</v>
      </c>
      <c r="I17" s="41">
        <v>0</v>
      </c>
      <c r="J17" s="41">
        <v>0</v>
      </c>
      <c r="K17" s="41">
        <v>0</v>
      </c>
      <c r="L17" s="41">
        <v>0</v>
      </c>
      <c r="M17" s="41">
        <v>0</v>
      </c>
      <c r="N17" s="41">
        <v>0</v>
      </c>
      <c r="O17" s="42">
        <f t="shared" si="0"/>
        <v>0</v>
      </c>
      <c r="P17" s="9"/>
      <c r="Q17" s="10"/>
    </row>
    <row r="18" spans="2:17" s="14" customFormat="1" ht="20.25" customHeight="1" x14ac:dyDescent="0.25">
      <c r="B18" s="40" t="s">
        <v>24</v>
      </c>
      <c r="C18" s="41">
        <v>16.088465880000001</v>
      </c>
      <c r="D18" s="41">
        <v>20.35817333</v>
      </c>
      <c r="E18" s="41">
        <v>19.457999999999998</v>
      </c>
      <c r="F18" s="41">
        <v>21.466000000000001</v>
      </c>
      <c r="G18" s="41">
        <v>24.26857674</v>
      </c>
      <c r="H18" s="41">
        <v>22.136534350000002</v>
      </c>
      <c r="I18" s="41">
        <v>21.657</v>
      </c>
      <c r="J18" s="41">
        <v>21.569229230000001</v>
      </c>
      <c r="K18" s="41">
        <v>21.638000000000002</v>
      </c>
      <c r="L18" s="41">
        <v>20.048999999999999</v>
      </c>
      <c r="M18" s="41">
        <v>20.193999999999999</v>
      </c>
      <c r="N18" s="41">
        <v>21.054595549999998</v>
      </c>
      <c r="O18" s="42">
        <f t="shared" si="0"/>
        <v>249.93757507999999</v>
      </c>
      <c r="P18" s="12"/>
      <c r="Q18" s="13"/>
    </row>
    <row r="19" spans="2:17" s="14" customFormat="1" ht="20.25" customHeight="1" x14ac:dyDescent="0.25">
      <c r="B19" s="40" t="s">
        <v>25</v>
      </c>
      <c r="C19" s="41">
        <v>287.67183199999999</v>
      </c>
      <c r="D19" s="41">
        <v>259.36325799999997</v>
      </c>
      <c r="E19" s="41">
        <v>309.84230100000002</v>
      </c>
      <c r="F19" s="41">
        <v>301.13</v>
      </c>
      <c r="G19" s="41">
        <v>281.745</v>
      </c>
      <c r="H19" s="41">
        <v>299.32671399999998</v>
      </c>
      <c r="I19" s="41">
        <v>270.28899999999999</v>
      </c>
      <c r="J19" s="41">
        <v>271.22595200000001</v>
      </c>
      <c r="K19" s="41">
        <v>330.04199999999997</v>
      </c>
      <c r="L19" s="41">
        <v>255.76</v>
      </c>
      <c r="M19" s="41">
        <v>288.38900000000001</v>
      </c>
      <c r="N19" s="41">
        <v>280.16106600000001</v>
      </c>
      <c r="O19" s="42">
        <f t="shared" si="0"/>
        <v>3434.9461230000002</v>
      </c>
      <c r="P19" s="12"/>
      <c r="Q19" s="13"/>
    </row>
    <row r="20" spans="2:17" s="14" customFormat="1" ht="20.25" customHeight="1" x14ac:dyDescent="0.25">
      <c r="B20" s="40" t="s">
        <v>26</v>
      </c>
      <c r="C20" s="41">
        <v>81.221246359999995</v>
      </c>
      <c r="D20" s="41">
        <v>72.549190999999993</v>
      </c>
      <c r="E20" s="41">
        <v>72.500123779999996</v>
      </c>
      <c r="F20" s="41">
        <v>82.442999999999998</v>
      </c>
      <c r="G20" s="41">
        <v>100.801</v>
      </c>
      <c r="H20" s="41">
        <v>84.084576929999997</v>
      </c>
      <c r="I20" s="41">
        <v>85.079933389999994</v>
      </c>
      <c r="J20" s="41">
        <v>82.362530239999998</v>
      </c>
      <c r="K20" s="41">
        <v>78.397912750000003</v>
      </c>
      <c r="L20" s="41">
        <v>70.544592030000004</v>
      </c>
      <c r="M20" s="41">
        <v>74.917478180000003</v>
      </c>
      <c r="N20" s="41">
        <v>64.674835209999998</v>
      </c>
      <c r="O20" s="42">
        <f t="shared" si="0"/>
        <v>949.57641986999988</v>
      </c>
      <c r="P20" s="15"/>
      <c r="Q20" s="13"/>
    </row>
    <row r="21" spans="2:17" s="14" customFormat="1" ht="20.25" customHeight="1" x14ac:dyDescent="0.25">
      <c r="B21" s="40" t="s">
        <v>27</v>
      </c>
      <c r="C21" s="41">
        <v>133.17110195000001</v>
      </c>
      <c r="D21" s="41">
        <v>123.65</v>
      </c>
      <c r="E21" s="41">
        <v>116.074341</v>
      </c>
      <c r="F21" s="41">
        <v>211.215</v>
      </c>
      <c r="G21" s="41">
        <v>204.67</v>
      </c>
      <c r="H21" s="41">
        <v>202.69328981999999</v>
      </c>
      <c r="I21" s="41">
        <v>256.77</v>
      </c>
      <c r="J21" s="41">
        <v>232.12861457</v>
      </c>
      <c r="K21" s="41">
        <v>154.078</v>
      </c>
      <c r="L21" s="41">
        <v>151.749</v>
      </c>
      <c r="M21" s="41">
        <v>182.374</v>
      </c>
      <c r="N21" s="41">
        <v>182.08699999999999</v>
      </c>
      <c r="O21" s="42">
        <f t="shared" si="0"/>
        <v>2150.66034734</v>
      </c>
      <c r="P21" s="15"/>
      <c r="Q21" s="13"/>
    </row>
    <row r="22" spans="2:17" s="14" customFormat="1" ht="20.25" customHeight="1" x14ac:dyDescent="0.25">
      <c r="B22" s="40" t="s">
        <v>28</v>
      </c>
      <c r="C22" s="41">
        <v>71.971000000000004</v>
      </c>
      <c r="D22" s="41">
        <v>73.266000000000005</v>
      </c>
      <c r="E22" s="41">
        <v>70.096000000000004</v>
      </c>
      <c r="F22" s="41">
        <v>70.019000000000005</v>
      </c>
      <c r="G22" s="41">
        <v>66.703999999999994</v>
      </c>
      <c r="H22" s="41">
        <v>91.46576601000001</v>
      </c>
      <c r="I22" s="41">
        <v>87.006</v>
      </c>
      <c r="J22" s="41">
        <v>71.331999999999994</v>
      </c>
      <c r="K22" s="41">
        <v>68.932000000000002</v>
      </c>
      <c r="L22" s="41">
        <v>71.081999999999994</v>
      </c>
      <c r="M22" s="41">
        <v>73.066999999999993</v>
      </c>
      <c r="N22" s="41">
        <v>73.334000000000003</v>
      </c>
      <c r="O22" s="42">
        <f t="shared" si="0"/>
        <v>888.27476601000012</v>
      </c>
      <c r="P22" s="15"/>
      <c r="Q22" s="13"/>
    </row>
    <row r="23" spans="2:17" s="14" customFormat="1" ht="20.25" customHeight="1" x14ac:dyDescent="0.25">
      <c r="B23" s="40" t="s">
        <v>29</v>
      </c>
      <c r="C23" s="41">
        <v>85.474587080000006</v>
      </c>
      <c r="D23" s="41">
        <v>72.843299939999994</v>
      </c>
      <c r="E23" s="41">
        <v>74.433999999999997</v>
      </c>
      <c r="F23" s="41">
        <v>93.451999999999998</v>
      </c>
      <c r="G23" s="41">
        <v>95.863</v>
      </c>
      <c r="H23" s="41">
        <v>114.49633935999999</v>
      </c>
      <c r="I23" s="41">
        <v>113.85899999999999</v>
      </c>
      <c r="J23" s="41">
        <v>137.86819442999999</v>
      </c>
      <c r="K23" s="41">
        <v>83.215926459999991</v>
      </c>
      <c r="L23" s="41">
        <v>123.494</v>
      </c>
      <c r="M23" s="41">
        <v>123.76600000000001</v>
      </c>
      <c r="N23" s="41">
        <v>101.218</v>
      </c>
      <c r="O23" s="42">
        <f t="shared" si="0"/>
        <v>1219.9843472700002</v>
      </c>
      <c r="P23" s="15"/>
      <c r="Q23" s="13"/>
    </row>
    <row r="24" spans="2:17" s="14" customFormat="1" ht="20.25" customHeight="1" x14ac:dyDescent="0.25">
      <c r="B24" s="40" t="s">
        <v>30</v>
      </c>
      <c r="C24" s="41">
        <v>34.751235000000001</v>
      </c>
      <c r="D24" s="41">
        <v>30.036000000000001</v>
      </c>
      <c r="E24" s="41">
        <v>40.034700000000001</v>
      </c>
      <c r="F24" s="41">
        <v>37.210999999999999</v>
      </c>
      <c r="G24" s="41">
        <v>35.935000000000002</v>
      </c>
      <c r="H24" s="41">
        <v>40.555222000000001</v>
      </c>
      <c r="I24" s="41">
        <v>38.359000000000002</v>
      </c>
      <c r="J24" s="41">
        <v>39.910291110000003</v>
      </c>
      <c r="K24" s="41">
        <v>44.430792109999999</v>
      </c>
      <c r="L24" s="41">
        <v>41.283999999999999</v>
      </c>
      <c r="M24" s="41">
        <v>38.515451630000001</v>
      </c>
      <c r="N24" s="41">
        <v>38.445064879999997</v>
      </c>
      <c r="O24" s="42">
        <f t="shared" si="0"/>
        <v>459.46775673000002</v>
      </c>
      <c r="P24" s="15"/>
      <c r="Q24" s="13"/>
    </row>
    <row r="25" spans="2:17" s="14" customFormat="1" ht="20.25" customHeight="1" x14ac:dyDescent="0.25">
      <c r="B25" s="40" t="s">
        <v>31</v>
      </c>
      <c r="C25" s="41">
        <v>46.607937049999997</v>
      </c>
      <c r="D25" s="41">
        <v>46.052999999999997</v>
      </c>
      <c r="E25" s="41">
        <v>44.21</v>
      </c>
      <c r="F25" s="41">
        <v>50.063000000000002</v>
      </c>
      <c r="G25" s="41">
        <v>51.033999999999999</v>
      </c>
      <c r="H25" s="41">
        <v>56.354419999999998</v>
      </c>
      <c r="I25" s="41">
        <v>50.963999999999999</v>
      </c>
      <c r="J25" s="41">
        <v>54.878497619999997</v>
      </c>
      <c r="K25" s="41">
        <v>76.917000000000002</v>
      </c>
      <c r="L25" s="41">
        <v>58.603999999999999</v>
      </c>
      <c r="M25" s="41">
        <v>54.494999999999997</v>
      </c>
      <c r="N25" s="41">
        <v>61.175601329999999</v>
      </c>
      <c r="O25" s="42">
        <f t="shared" si="0"/>
        <v>651.35645599999998</v>
      </c>
      <c r="P25" s="15"/>
      <c r="Q25" s="13"/>
    </row>
    <row r="26" spans="2:17" s="14" customFormat="1" ht="20.25" customHeight="1" x14ac:dyDescent="0.25">
      <c r="B26" s="40" t="s">
        <v>32</v>
      </c>
      <c r="C26" s="41">
        <v>50.487000000000002</v>
      </c>
      <c r="D26" s="41">
        <v>31.094000000000001</v>
      </c>
      <c r="E26" s="41">
        <v>59.645000000000003</v>
      </c>
      <c r="F26" s="41">
        <v>33.759</v>
      </c>
      <c r="G26" s="41">
        <v>46.954999999999998</v>
      </c>
      <c r="H26" s="41">
        <v>42.194331869999999</v>
      </c>
      <c r="I26" s="41">
        <v>34.906999999999996</v>
      </c>
      <c r="J26" s="41">
        <v>38.042000000000002</v>
      </c>
      <c r="K26" s="41">
        <v>49.45</v>
      </c>
      <c r="L26" s="41">
        <v>48.773000000000003</v>
      </c>
      <c r="M26" s="41">
        <v>37.277000000000001</v>
      </c>
      <c r="N26" s="41">
        <v>44.927</v>
      </c>
      <c r="O26" s="42">
        <f t="shared" si="0"/>
        <v>517.51033186999996</v>
      </c>
      <c r="P26" s="15"/>
      <c r="Q26" s="13"/>
    </row>
    <row r="27" spans="2:17" s="14" customFormat="1" ht="20.25" customHeight="1" x14ac:dyDescent="0.25">
      <c r="B27" s="40" t="s">
        <v>33</v>
      </c>
      <c r="C27" s="41">
        <v>484.81296299999997</v>
      </c>
      <c r="D27" s="41">
        <v>449.82231100000001</v>
      </c>
      <c r="E27" s="41">
        <v>477.01522900000003</v>
      </c>
      <c r="F27" s="41">
        <v>463.77026099999995</v>
      </c>
      <c r="G27" s="41">
        <v>510.36688100000003</v>
      </c>
      <c r="H27" s="41">
        <v>526.35182700000007</v>
      </c>
      <c r="I27" s="41">
        <v>487.86659799999978</v>
      </c>
      <c r="J27" s="41">
        <v>515.48563100000001</v>
      </c>
      <c r="K27" s="41">
        <v>513.19237699999985</v>
      </c>
      <c r="L27" s="41">
        <v>482.68741999999992</v>
      </c>
      <c r="M27" s="41">
        <v>517.21481100000074</v>
      </c>
      <c r="N27" s="41">
        <v>526.15311885000017</v>
      </c>
      <c r="O27" s="42">
        <f t="shared" si="0"/>
        <v>5954.7394278500005</v>
      </c>
      <c r="P27" s="15"/>
      <c r="Q27" s="13"/>
    </row>
    <row r="28" spans="2:17" s="11" customFormat="1" ht="20.25" customHeight="1" x14ac:dyDescent="0.25">
      <c r="B28" s="40" t="s">
        <v>34</v>
      </c>
      <c r="C28" s="41">
        <v>0</v>
      </c>
      <c r="D28" s="41">
        <v>0</v>
      </c>
      <c r="E28" s="41">
        <v>0</v>
      </c>
      <c r="F28" s="41">
        <v>0</v>
      </c>
      <c r="G28" s="41">
        <v>0</v>
      </c>
      <c r="H28" s="41">
        <v>0</v>
      </c>
      <c r="I28" s="41">
        <v>0</v>
      </c>
      <c r="J28" s="41">
        <v>0</v>
      </c>
      <c r="K28" s="41">
        <v>0</v>
      </c>
      <c r="L28" s="41">
        <v>0</v>
      </c>
      <c r="M28" s="41">
        <v>0</v>
      </c>
      <c r="N28" s="41">
        <v>0</v>
      </c>
      <c r="O28" s="42">
        <f t="shared" si="0"/>
        <v>0</v>
      </c>
      <c r="P28" s="12"/>
      <c r="Q28" s="10"/>
    </row>
    <row r="29" spans="2:17" s="14" customFormat="1" ht="20.25" customHeight="1" x14ac:dyDescent="0.25">
      <c r="B29" s="40" t="s">
        <v>35</v>
      </c>
      <c r="C29" s="41">
        <v>124.623</v>
      </c>
      <c r="D29" s="41">
        <v>111.57358621</v>
      </c>
      <c r="E29" s="41">
        <v>117.84050076</v>
      </c>
      <c r="F29" s="41">
        <v>122.43899999999999</v>
      </c>
      <c r="G29" s="41">
        <v>133.822</v>
      </c>
      <c r="H29" s="41">
        <v>128.95816377</v>
      </c>
      <c r="I29" s="41">
        <v>126.974</v>
      </c>
      <c r="J29" s="41">
        <v>128.86600000000001</v>
      </c>
      <c r="K29" s="41">
        <v>138.583</v>
      </c>
      <c r="L29" s="41">
        <v>127.533</v>
      </c>
      <c r="M29" s="41">
        <v>132.96199999999999</v>
      </c>
      <c r="N29" s="41">
        <v>162.285</v>
      </c>
      <c r="O29" s="42">
        <f t="shared" si="0"/>
        <v>1556.45925074</v>
      </c>
      <c r="P29" s="12"/>
      <c r="Q29" s="13"/>
    </row>
    <row r="30" spans="2:17" s="14" customFormat="1" ht="20.25" customHeight="1" x14ac:dyDescent="0.25">
      <c r="B30" s="40" t="s">
        <v>36</v>
      </c>
      <c r="C30" s="41">
        <v>26.2</v>
      </c>
      <c r="D30" s="41">
        <v>21.4</v>
      </c>
      <c r="E30" s="41">
        <v>25</v>
      </c>
      <c r="F30" s="41">
        <v>26</v>
      </c>
      <c r="G30" s="41">
        <v>33.200000000000003</v>
      </c>
      <c r="H30" s="41">
        <v>24.81444656</v>
      </c>
      <c r="I30" s="41">
        <v>25.548309750000001</v>
      </c>
      <c r="J30" s="41">
        <v>27.494</v>
      </c>
      <c r="K30" s="41">
        <v>25.797000000000001</v>
      </c>
      <c r="L30" s="41">
        <v>28.331904819999998</v>
      </c>
      <c r="M30" s="41">
        <v>28.36429064</v>
      </c>
      <c r="N30" s="41">
        <v>31.041224030000002</v>
      </c>
      <c r="O30" s="42">
        <f t="shared" si="0"/>
        <v>323.1911758</v>
      </c>
      <c r="P30" s="12"/>
      <c r="Q30" s="13"/>
    </row>
    <row r="31" spans="2:17" s="14" customFormat="1" ht="20.25" customHeight="1" x14ac:dyDescent="0.25">
      <c r="B31" s="45" t="s">
        <v>37</v>
      </c>
      <c r="C31" s="46">
        <v>1522.5861624300001</v>
      </c>
      <c r="D31" s="46">
        <v>1204.63225212</v>
      </c>
      <c r="E31" s="46">
        <v>1033.42617731</v>
      </c>
      <c r="F31" s="46">
        <v>1365.6634094699998</v>
      </c>
      <c r="G31" s="46">
        <v>1491.8</v>
      </c>
      <c r="H31" s="46">
        <v>1594.5</v>
      </c>
      <c r="I31" s="46">
        <v>1393.9</v>
      </c>
      <c r="J31" s="46">
        <v>1417.42492649</v>
      </c>
      <c r="K31" s="46">
        <v>1430.37945399</v>
      </c>
      <c r="L31" s="46">
        <v>1462.6</v>
      </c>
      <c r="M31" s="46">
        <v>1424.9</v>
      </c>
      <c r="N31" s="46">
        <v>1443.2</v>
      </c>
      <c r="O31" s="47">
        <f t="shared" si="0"/>
        <v>16785.012381810004</v>
      </c>
      <c r="P31" s="12"/>
      <c r="Q31" s="13"/>
    </row>
    <row r="32" spans="2:17" ht="22.5" customHeight="1" x14ac:dyDescent="0.25">
      <c r="B32" s="43" t="s">
        <v>13</v>
      </c>
      <c r="C32" s="44">
        <f>SUM(C8:C31)</f>
        <v>6089.1364278199999</v>
      </c>
      <c r="D32" s="44">
        <f t="shared" ref="D32:O32" si="1">SUM(D8:D31)</f>
        <v>5110.5006629700001</v>
      </c>
      <c r="E32" s="44">
        <f t="shared" si="1"/>
        <v>5225.9978433600008</v>
      </c>
      <c r="F32" s="44">
        <f t="shared" si="1"/>
        <v>5839.4822556500003</v>
      </c>
      <c r="G32" s="44">
        <f t="shared" si="1"/>
        <v>6274.4079470300003</v>
      </c>
      <c r="H32" s="44">
        <f t="shared" si="1"/>
        <v>6462.51847266</v>
      </c>
      <c r="I32" s="44">
        <f t="shared" si="1"/>
        <v>5947.4004183100005</v>
      </c>
      <c r="J32" s="44">
        <f t="shared" si="1"/>
        <v>6100.7849148299993</v>
      </c>
      <c r="K32" s="44">
        <f t="shared" si="1"/>
        <v>6260.3473782499996</v>
      </c>
      <c r="L32" s="44">
        <f t="shared" si="1"/>
        <v>6096.7117928900007</v>
      </c>
      <c r="M32" s="44">
        <f t="shared" si="1"/>
        <v>6033.9492659100015</v>
      </c>
      <c r="N32" s="44">
        <f t="shared" si="1"/>
        <v>6301.4950470699987</v>
      </c>
      <c r="O32" s="44">
        <f t="shared" si="1"/>
        <v>71742.732426750008</v>
      </c>
      <c r="P32" s="12"/>
    </row>
    <row r="33" spans="2:14" ht="16.5" customHeight="1" x14ac:dyDescent="0.25">
      <c r="B33" s="16"/>
      <c r="C33" s="16"/>
      <c r="D33" s="16"/>
      <c r="E33" s="16"/>
      <c r="F33" s="17"/>
      <c r="G33" s="17"/>
      <c r="H33" s="17"/>
      <c r="I33" s="17"/>
      <c r="J33" s="18"/>
      <c r="K33" s="18"/>
      <c r="L33" s="18"/>
      <c r="M33" s="18"/>
      <c r="N33" s="18"/>
    </row>
    <row r="34" spans="2:14" ht="14.25" customHeight="1" x14ac:dyDescent="0.25"/>
    <row r="35" spans="2:14" ht="14.25" customHeight="1" x14ac:dyDescent="0.25">
      <c r="C35" s="19"/>
    </row>
    <row r="36" spans="2:14" ht="14.25" customHeight="1" x14ac:dyDescent="0.25">
      <c r="C36" s="20"/>
      <c r="E36" s="20"/>
      <c r="F36" s="20"/>
    </row>
    <row r="37" spans="2:14" x14ac:dyDescent="0.25">
      <c r="B37" s="21"/>
      <c r="C37" s="22"/>
      <c r="D37" s="22"/>
      <c r="E37" s="22"/>
    </row>
    <row r="38" spans="2:14" x14ac:dyDescent="0.25">
      <c r="B38" s="21"/>
      <c r="C38" s="22"/>
      <c r="D38" s="22"/>
      <c r="E38" s="22"/>
    </row>
    <row r="39" spans="2:14" ht="20.399999999999999" x14ac:dyDescent="0.35">
      <c r="B39" s="21"/>
      <c r="C39" s="22"/>
      <c r="D39" s="22"/>
      <c r="E39" s="22"/>
      <c r="F39" s="23"/>
    </row>
    <row r="40" spans="2:14" x14ac:dyDescent="0.25">
      <c r="B40" s="21"/>
      <c r="C40" s="22"/>
      <c r="D40" s="22"/>
      <c r="E40" s="22"/>
    </row>
    <row r="41" spans="2:14" ht="13.8" x14ac:dyDescent="0.25">
      <c r="B41" s="21"/>
      <c r="C41" s="24"/>
      <c r="D41" s="24"/>
      <c r="E41" s="24"/>
    </row>
    <row r="42" spans="2:14" x14ac:dyDescent="0.25">
      <c r="C42" s="25"/>
      <c r="D42" s="25"/>
      <c r="E42" s="25"/>
    </row>
    <row r="43" spans="2:14" x14ac:dyDescent="0.25">
      <c r="C43" s="26"/>
      <c r="D43" s="27"/>
      <c r="E43" s="27"/>
    </row>
    <row r="44" spans="2:14" x14ac:dyDescent="0.25">
      <c r="C44" s="27"/>
      <c r="D44" s="27"/>
      <c r="E44" s="27"/>
    </row>
    <row r="45" spans="2:14" x14ac:dyDescent="0.25">
      <c r="C45" s="27"/>
      <c r="D45" s="27"/>
      <c r="E45" s="27"/>
    </row>
    <row r="46" spans="2:14" x14ac:dyDescent="0.25">
      <c r="C46" s="27"/>
      <c r="D46" s="27"/>
      <c r="E46" s="27"/>
    </row>
    <row r="47" spans="2:14" x14ac:dyDescent="0.25">
      <c r="C47" s="28"/>
      <c r="D47" s="28"/>
      <c r="E47" s="28"/>
    </row>
    <row r="48" spans="2:14" x14ac:dyDescent="0.25">
      <c r="C48" s="26"/>
      <c r="D48" s="26"/>
      <c r="E48" s="26"/>
    </row>
  </sheetData>
  <mergeCells count="3">
    <mergeCell ref="B2:O2"/>
    <mergeCell ref="B3:O3"/>
    <mergeCell ref="B4:O4"/>
  </mergeCells>
  <printOptions horizontalCentered="1" verticalCentered="1"/>
  <pageMargins left="0" right="0" top="0" bottom="0" header="0" footer="0"/>
  <pageSetup paperSize="9" scale="6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B1:Q48"/>
  <sheetViews>
    <sheetView showGridLines="0" zoomScale="80" workbookViewId="0">
      <selection activeCell="C10" sqref="C10:N10"/>
    </sheetView>
  </sheetViews>
  <sheetFormatPr baseColWidth="10" defaultRowHeight="13.2" x14ac:dyDescent="0.25"/>
  <cols>
    <col min="1" max="1" width="1.33203125" customWidth="1"/>
    <col min="2" max="2" width="26.88671875" customWidth="1"/>
    <col min="3" max="3" width="15.109375" customWidth="1"/>
    <col min="4" max="5" width="15" customWidth="1"/>
    <col min="6" max="6" width="14.5546875" customWidth="1"/>
    <col min="7" max="7" width="13.6640625" customWidth="1"/>
    <col min="8" max="8" width="14.33203125" customWidth="1"/>
    <col min="9" max="9" width="13.6640625" customWidth="1"/>
    <col min="10" max="10" width="15" customWidth="1"/>
    <col min="11" max="11" width="13.88671875" customWidth="1"/>
    <col min="12" max="15" width="15" customWidth="1"/>
  </cols>
  <sheetData>
    <row r="1" spans="2:17" ht="20.25" customHeight="1" x14ac:dyDescent="0.3">
      <c r="B1" s="1"/>
      <c r="C1" s="2"/>
      <c r="D1" s="3"/>
      <c r="E1" s="3"/>
      <c r="F1" s="3"/>
      <c r="G1" s="3"/>
      <c r="H1" s="3"/>
      <c r="I1" s="3"/>
      <c r="K1" s="4"/>
    </row>
    <row r="2" spans="2:17" ht="20.25" customHeight="1" x14ac:dyDescent="0.3">
      <c r="B2" s="80" t="s">
        <v>40</v>
      </c>
      <c r="C2" s="80"/>
      <c r="D2" s="80"/>
      <c r="E2" s="80"/>
      <c r="F2" s="80"/>
      <c r="G2" s="80"/>
      <c r="H2" s="80"/>
      <c r="I2" s="80"/>
      <c r="J2" s="80"/>
      <c r="K2" s="80"/>
      <c r="L2" s="80"/>
      <c r="M2" s="80"/>
      <c r="N2" s="80"/>
      <c r="O2" s="80"/>
    </row>
    <row r="3" spans="2:17" ht="20.25" customHeight="1" x14ac:dyDescent="0.3">
      <c r="B3" s="81">
        <v>2018</v>
      </c>
      <c r="C3" s="82"/>
      <c r="D3" s="82"/>
      <c r="E3" s="82"/>
      <c r="F3" s="82"/>
      <c r="G3" s="82"/>
      <c r="H3" s="82"/>
      <c r="I3" s="82"/>
      <c r="J3" s="82"/>
      <c r="K3" s="82"/>
      <c r="L3" s="82"/>
      <c r="M3" s="82"/>
      <c r="N3" s="82"/>
      <c r="O3" s="82"/>
    </row>
    <row r="4" spans="2:17" ht="20.25" customHeight="1" x14ac:dyDescent="0.3">
      <c r="B4" s="83" t="s">
        <v>43</v>
      </c>
      <c r="C4" s="83"/>
      <c r="D4" s="83"/>
      <c r="E4" s="83"/>
      <c r="F4" s="83"/>
      <c r="G4" s="83"/>
      <c r="H4" s="83"/>
      <c r="I4" s="83"/>
      <c r="J4" s="83"/>
      <c r="K4" s="83"/>
      <c r="L4" s="83"/>
      <c r="M4" s="83"/>
      <c r="N4" s="83"/>
      <c r="O4" s="83"/>
    </row>
    <row r="5" spans="2:17" ht="20.25" customHeight="1" x14ac:dyDescent="0.5">
      <c r="C5" s="5"/>
      <c r="D5" s="6"/>
      <c r="E5" s="6"/>
      <c r="F5" s="6"/>
      <c r="G5" s="6"/>
      <c r="H5" s="7"/>
      <c r="I5" s="6"/>
    </row>
    <row r="6" spans="2:17" ht="30" customHeight="1" x14ac:dyDescent="0.25">
      <c r="B6" s="29" t="s">
        <v>62</v>
      </c>
      <c r="C6" s="29" t="s">
        <v>1</v>
      </c>
      <c r="D6" s="30" t="s">
        <v>2</v>
      </c>
      <c r="E6" s="30" t="s">
        <v>3</v>
      </c>
      <c r="F6" s="29" t="s">
        <v>4</v>
      </c>
      <c r="G6" s="30" t="s">
        <v>5</v>
      </c>
      <c r="H6" s="30" t="s">
        <v>6</v>
      </c>
      <c r="I6" s="29" t="s">
        <v>7</v>
      </c>
      <c r="J6" s="30" t="s">
        <v>8</v>
      </c>
      <c r="K6" s="30" t="s">
        <v>9</v>
      </c>
      <c r="L6" s="29" t="s">
        <v>10</v>
      </c>
      <c r="M6" s="30" t="s">
        <v>11</v>
      </c>
      <c r="N6" s="30" t="s">
        <v>12</v>
      </c>
      <c r="O6" s="30" t="s">
        <v>13</v>
      </c>
    </row>
    <row r="7" spans="2:17" s="8" customFormat="1" ht="11.25" customHeight="1" x14ac:dyDescent="0.95">
      <c r="B7" s="31"/>
      <c r="C7" s="31"/>
      <c r="D7" s="32"/>
      <c r="E7" s="32"/>
      <c r="F7" s="33"/>
      <c r="G7" s="34"/>
      <c r="H7" s="35"/>
      <c r="I7" s="35"/>
      <c r="J7" s="35"/>
      <c r="K7" s="35"/>
      <c r="L7" s="36"/>
      <c r="M7" s="36"/>
      <c r="N7" s="36"/>
      <c r="O7" s="36"/>
    </row>
    <row r="8" spans="2:17" s="11" customFormat="1" ht="20.25" customHeight="1" x14ac:dyDescent="0.25">
      <c r="B8" s="37" t="s">
        <v>14</v>
      </c>
      <c r="C8" s="38">
        <v>4036.2647828100012</v>
      </c>
      <c r="D8" s="38">
        <v>1217.1872033199998</v>
      </c>
      <c r="E8" s="38">
        <v>2905.1813549999997</v>
      </c>
      <c r="F8" s="38">
        <v>1167.6324744400001</v>
      </c>
      <c r="G8" s="38">
        <v>2653.9369582100003</v>
      </c>
      <c r="H8" s="38">
        <v>1174.9643332300002</v>
      </c>
      <c r="I8" s="38">
        <v>2848.6832736499996</v>
      </c>
      <c r="J8" s="38">
        <v>1277.27213334</v>
      </c>
      <c r="K8" s="38">
        <v>2494.9748853999995</v>
      </c>
      <c r="L8" s="38">
        <v>1139.1882754200001</v>
      </c>
      <c r="M8" s="38">
        <v>753.32369645999995</v>
      </c>
      <c r="N8" s="38">
        <v>869.67952613000011</v>
      </c>
      <c r="O8" s="39">
        <f>SUM(C8:N8)</f>
        <v>22538.288897410002</v>
      </c>
      <c r="P8" s="9"/>
      <c r="Q8" s="10"/>
    </row>
    <row r="9" spans="2:17" s="14" customFormat="1" ht="20.25" customHeight="1" x14ac:dyDescent="0.25">
      <c r="B9" s="40" t="s">
        <v>15</v>
      </c>
      <c r="C9" s="41">
        <v>15.325493160000001</v>
      </c>
      <c r="D9" s="41">
        <v>18.3</v>
      </c>
      <c r="E9" s="41">
        <v>42.462000000000003</v>
      </c>
      <c r="F9" s="41">
        <v>29.344000000000001</v>
      </c>
      <c r="G9" s="41">
        <v>13.728999999999999</v>
      </c>
      <c r="H9" s="41">
        <v>17.55</v>
      </c>
      <c r="I9" s="41">
        <v>19.83793782</v>
      </c>
      <c r="J9" s="41">
        <v>27.414999999999999</v>
      </c>
      <c r="K9" s="41">
        <v>17.497</v>
      </c>
      <c r="L9" s="41">
        <v>16.314</v>
      </c>
      <c r="M9" s="41">
        <v>12.724</v>
      </c>
      <c r="N9" s="41">
        <v>13.875</v>
      </c>
      <c r="O9" s="42">
        <f t="shared" ref="O9:O31" si="0">SUM(C9:N9)</f>
        <v>244.37343097999999</v>
      </c>
      <c r="P9" s="12"/>
      <c r="Q9" s="13"/>
    </row>
    <row r="10" spans="2:17" s="14" customFormat="1" ht="20.25" customHeight="1" x14ac:dyDescent="0.25">
      <c r="B10" s="40" t="s">
        <v>16</v>
      </c>
      <c r="C10" s="41">
        <v>166.60000000000002</v>
      </c>
      <c r="D10" s="41">
        <v>210.8</v>
      </c>
      <c r="E10" s="41">
        <v>455.8</v>
      </c>
      <c r="F10" s="41">
        <v>234.1</v>
      </c>
      <c r="G10" s="41">
        <v>207</v>
      </c>
      <c r="H10" s="41">
        <v>128.1</v>
      </c>
      <c r="I10" s="41">
        <v>122.9</v>
      </c>
      <c r="J10" s="41">
        <v>193</v>
      </c>
      <c r="K10" s="41">
        <v>118.8</v>
      </c>
      <c r="L10" s="41">
        <v>121.8</v>
      </c>
      <c r="M10" s="41">
        <v>156.9</v>
      </c>
      <c r="N10" s="41">
        <v>114.9</v>
      </c>
      <c r="O10" s="42">
        <f t="shared" si="0"/>
        <v>2230.6999999999998</v>
      </c>
      <c r="P10" s="12"/>
      <c r="Q10" s="13"/>
    </row>
    <row r="11" spans="2:17" s="14" customFormat="1" ht="20.25" customHeight="1" x14ac:dyDescent="0.25">
      <c r="B11" s="40" t="s">
        <v>17</v>
      </c>
      <c r="C11" s="41">
        <v>0</v>
      </c>
      <c r="D11" s="41">
        <v>0</v>
      </c>
      <c r="E11" s="41">
        <v>0</v>
      </c>
      <c r="F11" s="41">
        <v>0</v>
      </c>
      <c r="G11" s="41">
        <v>0</v>
      </c>
      <c r="H11" s="41">
        <v>0</v>
      </c>
      <c r="I11" s="41">
        <v>0</v>
      </c>
      <c r="J11" s="41">
        <v>0</v>
      </c>
      <c r="K11" s="41">
        <v>0</v>
      </c>
      <c r="L11" s="41">
        <v>0</v>
      </c>
      <c r="M11" s="41">
        <v>0</v>
      </c>
      <c r="N11" s="41">
        <v>0</v>
      </c>
      <c r="O11" s="42">
        <f t="shared" si="0"/>
        <v>0</v>
      </c>
      <c r="P11" s="12"/>
      <c r="Q11" s="13"/>
    </row>
    <row r="12" spans="2:17" s="14" customFormat="1" ht="20.25" customHeight="1" x14ac:dyDescent="0.25">
      <c r="B12" s="40" t="s">
        <v>18</v>
      </c>
      <c r="C12" s="41">
        <v>0</v>
      </c>
      <c r="D12" s="41">
        <v>0</v>
      </c>
      <c r="E12" s="41">
        <v>0</v>
      </c>
      <c r="F12" s="41">
        <v>0</v>
      </c>
      <c r="G12" s="41">
        <v>0</v>
      </c>
      <c r="H12" s="41">
        <v>0</v>
      </c>
      <c r="I12" s="41">
        <v>0</v>
      </c>
      <c r="J12" s="41">
        <v>0</v>
      </c>
      <c r="K12" s="41">
        <v>0</v>
      </c>
      <c r="L12" s="41">
        <v>0</v>
      </c>
      <c r="M12" s="41">
        <v>0</v>
      </c>
      <c r="N12" s="41">
        <v>0</v>
      </c>
      <c r="O12" s="42">
        <f t="shared" si="0"/>
        <v>0</v>
      </c>
      <c r="P12" s="12"/>
      <c r="Q12" s="13"/>
    </row>
    <row r="13" spans="2:17" s="14" customFormat="1" ht="20.25" customHeight="1" x14ac:dyDescent="0.25">
      <c r="B13" s="40" t="s">
        <v>19</v>
      </c>
      <c r="C13" s="41">
        <v>0</v>
      </c>
      <c r="D13" s="41">
        <v>0</v>
      </c>
      <c r="E13" s="41">
        <v>0</v>
      </c>
      <c r="F13" s="41">
        <v>0</v>
      </c>
      <c r="G13" s="41">
        <v>0</v>
      </c>
      <c r="H13" s="41">
        <v>0</v>
      </c>
      <c r="I13" s="41">
        <v>0</v>
      </c>
      <c r="J13" s="41">
        <v>0</v>
      </c>
      <c r="K13" s="41">
        <v>0</v>
      </c>
      <c r="L13" s="41">
        <v>0</v>
      </c>
      <c r="M13" s="41">
        <v>0</v>
      </c>
      <c r="N13" s="41">
        <v>0</v>
      </c>
      <c r="O13" s="42">
        <f t="shared" si="0"/>
        <v>0</v>
      </c>
      <c r="P13" s="12"/>
      <c r="Q13" s="13"/>
    </row>
    <row r="14" spans="2:17" s="14" customFormat="1" ht="20.25" customHeight="1" x14ac:dyDescent="0.25">
      <c r="B14" s="40" t="s">
        <v>20</v>
      </c>
      <c r="C14" s="41">
        <v>41.47</v>
      </c>
      <c r="D14" s="41">
        <v>49.165999999999997</v>
      </c>
      <c r="E14" s="41">
        <v>403.78399999999999</v>
      </c>
      <c r="F14" s="41">
        <v>70.83</v>
      </c>
      <c r="G14" s="41">
        <v>64.010999999999996</v>
      </c>
      <c r="H14" s="41">
        <v>236.589</v>
      </c>
      <c r="I14" s="41">
        <v>68.370999999999995</v>
      </c>
      <c r="J14" s="41">
        <v>69.210206999999997</v>
      </c>
      <c r="K14" s="41">
        <v>233.61099999999999</v>
      </c>
      <c r="L14" s="41">
        <v>72.174000000000007</v>
      </c>
      <c r="M14" s="41">
        <v>240.401185</v>
      </c>
      <c r="N14" s="41">
        <v>69.486248000000003</v>
      </c>
      <c r="O14" s="42">
        <f t="shared" si="0"/>
        <v>1619.1036399999998</v>
      </c>
      <c r="P14" s="12"/>
      <c r="Q14" s="13"/>
    </row>
    <row r="15" spans="2:17" s="14" customFormat="1" ht="20.25" customHeight="1" x14ac:dyDescent="0.25">
      <c r="B15" s="40" t="s">
        <v>21</v>
      </c>
      <c r="C15" s="41">
        <v>0</v>
      </c>
      <c r="D15" s="41">
        <v>0</v>
      </c>
      <c r="E15" s="41">
        <v>0</v>
      </c>
      <c r="F15" s="41">
        <v>0</v>
      </c>
      <c r="G15" s="41">
        <v>0</v>
      </c>
      <c r="H15" s="41">
        <v>0</v>
      </c>
      <c r="I15" s="41">
        <v>0</v>
      </c>
      <c r="J15" s="41">
        <v>0</v>
      </c>
      <c r="K15" s="41">
        <v>0</v>
      </c>
      <c r="L15" s="41">
        <v>0</v>
      </c>
      <c r="M15" s="41">
        <v>0</v>
      </c>
      <c r="N15" s="41">
        <v>0</v>
      </c>
      <c r="O15" s="42">
        <f t="shared" si="0"/>
        <v>0</v>
      </c>
      <c r="P15" s="12"/>
      <c r="Q15" s="13"/>
    </row>
    <row r="16" spans="2:17" s="14" customFormat="1" ht="20.25" customHeight="1" x14ac:dyDescent="0.25">
      <c r="B16" s="40" t="s">
        <v>22</v>
      </c>
      <c r="C16" s="41">
        <v>0</v>
      </c>
      <c r="D16" s="41">
        <v>0</v>
      </c>
      <c r="E16" s="41">
        <v>0</v>
      </c>
      <c r="F16" s="41">
        <v>0</v>
      </c>
      <c r="G16" s="41">
        <v>0</v>
      </c>
      <c r="H16" s="41">
        <v>0</v>
      </c>
      <c r="I16" s="41">
        <v>0</v>
      </c>
      <c r="J16" s="41">
        <v>0</v>
      </c>
      <c r="K16" s="41">
        <v>0</v>
      </c>
      <c r="L16" s="41">
        <v>0</v>
      </c>
      <c r="M16" s="41">
        <v>0</v>
      </c>
      <c r="N16" s="41">
        <v>0</v>
      </c>
      <c r="O16" s="42">
        <f t="shared" si="0"/>
        <v>0</v>
      </c>
      <c r="P16" s="12"/>
      <c r="Q16" s="13"/>
    </row>
    <row r="17" spans="2:17" s="11" customFormat="1" ht="20.25" customHeight="1" x14ac:dyDescent="0.25">
      <c r="B17" s="40" t="s">
        <v>23</v>
      </c>
      <c r="C17" s="41">
        <v>0</v>
      </c>
      <c r="D17" s="41">
        <v>0</v>
      </c>
      <c r="E17" s="41">
        <v>0</v>
      </c>
      <c r="F17" s="41">
        <v>0</v>
      </c>
      <c r="G17" s="41">
        <v>0</v>
      </c>
      <c r="H17" s="41">
        <v>0</v>
      </c>
      <c r="I17" s="41">
        <v>0</v>
      </c>
      <c r="J17" s="41">
        <v>0</v>
      </c>
      <c r="K17" s="41">
        <v>0</v>
      </c>
      <c r="L17" s="41">
        <v>0</v>
      </c>
      <c r="M17" s="41">
        <v>0</v>
      </c>
      <c r="N17" s="41">
        <v>0</v>
      </c>
      <c r="O17" s="42">
        <f t="shared" si="0"/>
        <v>0</v>
      </c>
      <c r="P17" s="9"/>
      <c r="Q17" s="10"/>
    </row>
    <row r="18" spans="2:17" s="14" customFormat="1" ht="20.25" customHeight="1" x14ac:dyDescent="0.25">
      <c r="B18" s="40" t="s">
        <v>24</v>
      </c>
      <c r="C18" s="41">
        <v>10.441958400000001</v>
      </c>
      <c r="D18" s="41">
        <v>12.391088399999999</v>
      </c>
      <c r="E18" s="41">
        <v>47.259</v>
      </c>
      <c r="F18" s="41">
        <v>15.11</v>
      </c>
      <c r="G18" s="41">
        <v>12.757279609999999</v>
      </c>
      <c r="H18" s="41">
        <v>9.9587839700000007</v>
      </c>
      <c r="I18" s="41">
        <v>14.249000000000001</v>
      </c>
      <c r="J18" s="41">
        <v>13.32797849</v>
      </c>
      <c r="K18" s="41">
        <v>15.79</v>
      </c>
      <c r="L18" s="41">
        <v>10.343999999999999</v>
      </c>
      <c r="M18" s="41">
        <v>10.132999999999999</v>
      </c>
      <c r="N18" s="41">
        <v>12.3833959</v>
      </c>
      <c r="O18" s="42">
        <f t="shared" si="0"/>
        <v>184.14548477</v>
      </c>
      <c r="P18" s="12"/>
      <c r="Q18" s="13"/>
    </row>
    <row r="19" spans="2:17" s="14" customFormat="1" ht="20.25" customHeight="1" x14ac:dyDescent="0.25">
      <c r="B19" s="40" t="s">
        <v>25</v>
      </c>
      <c r="C19" s="41">
        <v>88.182331000000005</v>
      </c>
      <c r="D19" s="41">
        <v>578.73268499999995</v>
      </c>
      <c r="E19" s="41">
        <v>152.95229499999999</v>
      </c>
      <c r="F19" s="41">
        <v>244.44300000000001</v>
      </c>
      <c r="G19" s="41">
        <v>128.32900000000001</v>
      </c>
      <c r="H19" s="41">
        <v>235.86658800000001</v>
      </c>
      <c r="I19" s="41">
        <v>125.465</v>
      </c>
      <c r="J19" s="41">
        <v>239.762407</v>
      </c>
      <c r="K19" s="41">
        <v>94.034000000000006</v>
      </c>
      <c r="L19" s="41">
        <v>90.716999999999999</v>
      </c>
      <c r="M19" s="41">
        <v>82.063000000000002</v>
      </c>
      <c r="N19" s="41">
        <v>130.93044900000001</v>
      </c>
      <c r="O19" s="42">
        <f t="shared" si="0"/>
        <v>2191.4777549999999</v>
      </c>
      <c r="P19" s="12"/>
      <c r="Q19" s="13"/>
    </row>
    <row r="20" spans="2:17" s="14" customFormat="1" ht="20.25" customHeight="1" x14ac:dyDescent="0.25">
      <c r="B20" s="40" t="s">
        <v>26</v>
      </c>
      <c r="C20" s="41">
        <v>11.596964079999999</v>
      </c>
      <c r="D20" s="41">
        <v>22.57499417</v>
      </c>
      <c r="E20" s="41">
        <v>11.935667349999999</v>
      </c>
      <c r="F20" s="41">
        <v>8.7970000000000006</v>
      </c>
      <c r="G20" s="41">
        <v>10.683999999999999</v>
      </c>
      <c r="H20" s="41">
        <v>9.4503798499999991</v>
      </c>
      <c r="I20" s="41">
        <v>11.681220489999999</v>
      </c>
      <c r="J20" s="41">
        <v>8.1107744700000008</v>
      </c>
      <c r="K20" s="41">
        <v>5.41540789</v>
      </c>
      <c r="L20" s="41">
        <v>6.3467927700000004</v>
      </c>
      <c r="M20" s="41">
        <v>4.3727354700000003</v>
      </c>
      <c r="N20" s="41">
        <v>4.8716196800000002</v>
      </c>
      <c r="O20" s="42">
        <f t="shared" si="0"/>
        <v>115.83755621999998</v>
      </c>
      <c r="P20" s="15"/>
      <c r="Q20" s="13"/>
    </row>
    <row r="21" spans="2:17" s="14" customFormat="1" ht="20.25" customHeight="1" x14ac:dyDescent="0.25">
      <c r="B21" s="40" t="s">
        <v>27</v>
      </c>
      <c r="C21" s="41">
        <v>0</v>
      </c>
      <c r="D21" s="41">
        <v>0</v>
      </c>
      <c r="E21" s="41">
        <v>0</v>
      </c>
      <c r="F21" s="41">
        <v>0</v>
      </c>
      <c r="G21" s="41">
        <v>0</v>
      </c>
      <c r="H21" s="41">
        <v>0</v>
      </c>
      <c r="I21" s="41">
        <v>0</v>
      </c>
      <c r="J21" s="41">
        <v>0</v>
      </c>
      <c r="K21" s="41">
        <v>0</v>
      </c>
      <c r="L21" s="41">
        <v>0</v>
      </c>
      <c r="M21" s="41">
        <v>0</v>
      </c>
      <c r="N21" s="41">
        <v>0</v>
      </c>
      <c r="O21" s="42">
        <f t="shared" si="0"/>
        <v>0</v>
      </c>
      <c r="P21" s="15"/>
      <c r="Q21" s="13"/>
    </row>
    <row r="22" spans="2:17" s="14" customFormat="1" ht="20.25" customHeight="1" x14ac:dyDescent="0.25">
      <c r="B22" s="40" t="s">
        <v>28</v>
      </c>
      <c r="C22" s="41">
        <v>113.782</v>
      </c>
      <c r="D22" s="41">
        <v>248.10400000000001</v>
      </c>
      <c r="E22" s="41">
        <v>111.279</v>
      </c>
      <c r="F22" s="41">
        <v>96.507999999999996</v>
      </c>
      <c r="G22" s="41">
        <v>52.445999999999998</v>
      </c>
      <c r="H22" s="41">
        <v>72.26552547</v>
      </c>
      <c r="I22" s="41">
        <v>77.326999999999998</v>
      </c>
      <c r="J22" s="41">
        <v>90.927000000000007</v>
      </c>
      <c r="K22" s="41">
        <v>55.988999999999997</v>
      </c>
      <c r="L22" s="41">
        <v>96.96</v>
      </c>
      <c r="M22" s="41">
        <v>60.067999999999998</v>
      </c>
      <c r="N22" s="41">
        <v>85.715000000000003</v>
      </c>
      <c r="O22" s="42">
        <f t="shared" si="0"/>
        <v>1161.3705254700001</v>
      </c>
      <c r="P22" s="15"/>
      <c r="Q22" s="13"/>
    </row>
    <row r="23" spans="2:17" s="14" customFormat="1" ht="20.25" customHeight="1" x14ac:dyDescent="0.25">
      <c r="B23" s="40" t="s">
        <v>29</v>
      </c>
      <c r="C23" s="41">
        <v>0</v>
      </c>
      <c r="D23" s="41">
        <v>0</v>
      </c>
      <c r="E23" s="41">
        <v>0</v>
      </c>
      <c r="F23" s="41">
        <v>0</v>
      </c>
      <c r="G23" s="41">
        <v>0</v>
      </c>
      <c r="H23" s="41">
        <v>0</v>
      </c>
      <c r="I23" s="41">
        <v>0</v>
      </c>
      <c r="J23" s="41">
        <v>0</v>
      </c>
      <c r="K23" s="41">
        <v>0</v>
      </c>
      <c r="L23" s="41">
        <v>0</v>
      </c>
      <c r="M23" s="41">
        <v>0</v>
      </c>
      <c r="N23" s="41">
        <v>0</v>
      </c>
      <c r="O23" s="42">
        <f t="shared" si="0"/>
        <v>0</v>
      </c>
      <c r="P23" s="15"/>
      <c r="Q23" s="13"/>
    </row>
    <row r="24" spans="2:17" s="14" customFormat="1" ht="20.25" customHeight="1" x14ac:dyDescent="0.25">
      <c r="B24" s="40" t="s">
        <v>30</v>
      </c>
      <c r="C24" s="41">
        <v>31.539687000000001</v>
      </c>
      <c r="D24" s="41">
        <v>47.182000000000002</v>
      </c>
      <c r="E24" s="41">
        <v>112.556997</v>
      </c>
      <c r="F24" s="41">
        <v>33.228999999999999</v>
      </c>
      <c r="G24" s="41">
        <v>39.984000000000002</v>
      </c>
      <c r="H24" s="41">
        <v>34.271208000000001</v>
      </c>
      <c r="I24" s="41">
        <v>43.17</v>
      </c>
      <c r="J24" s="41">
        <v>44.62310918</v>
      </c>
      <c r="K24" s="41">
        <v>31.651388220000001</v>
      </c>
      <c r="L24" s="41">
        <v>36.308</v>
      </c>
      <c r="M24" s="41">
        <v>32.465954269999997</v>
      </c>
      <c r="N24" s="41">
        <v>36.636124270000003</v>
      </c>
      <c r="O24" s="42">
        <f t="shared" si="0"/>
        <v>523.61746793999998</v>
      </c>
      <c r="P24" s="15"/>
      <c r="Q24" s="13"/>
    </row>
    <row r="25" spans="2:17" s="14" customFormat="1" ht="20.25" customHeight="1" x14ac:dyDescent="0.25">
      <c r="B25" s="40" t="s">
        <v>31</v>
      </c>
      <c r="C25" s="41">
        <v>31.946735669999999</v>
      </c>
      <c r="D25" s="41">
        <v>24.228000000000002</v>
      </c>
      <c r="E25" s="41">
        <v>48.621000000000002</v>
      </c>
      <c r="F25" s="41">
        <v>95.245000000000005</v>
      </c>
      <c r="G25" s="41">
        <v>31.7</v>
      </c>
      <c r="H25" s="41">
        <v>51.043014419999999</v>
      </c>
      <c r="I25" s="41">
        <v>36.122999999999998</v>
      </c>
      <c r="J25" s="41">
        <v>56.831031299999999</v>
      </c>
      <c r="K25" s="41">
        <v>28.675000000000001</v>
      </c>
      <c r="L25" s="41">
        <v>54.313000000000002</v>
      </c>
      <c r="M25" s="41">
        <v>24.233000000000001</v>
      </c>
      <c r="N25" s="41">
        <v>60.330994169999997</v>
      </c>
      <c r="O25" s="42">
        <f t="shared" si="0"/>
        <v>543.28977555999995</v>
      </c>
      <c r="P25" s="15"/>
      <c r="Q25" s="13"/>
    </row>
    <row r="26" spans="2:17" s="14" customFormat="1" ht="20.25" customHeight="1" x14ac:dyDescent="0.25">
      <c r="B26" s="40" t="s">
        <v>32</v>
      </c>
      <c r="C26" s="41">
        <v>0</v>
      </c>
      <c r="D26" s="41">
        <v>0</v>
      </c>
      <c r="E26" s="41">
        <v>0</v>
      </c>
      <c r="F26" s="41">
        <v>0</v>
      </c>
      <c r="G26" s="41">
        <v>0</v>
      </c>
      <c r="H26" s="41">
        <v>0</v>
      </c>
      <c r="I26" s="41">
        <v>0</v>
      </c>
      <c r="J26" s="41">
        <v>0</v>
      </c>
      <c r="K26" s="41">
        <v>0</v>
      </c>
      <c r="L26" s="41">
        <v>0</v>
      </c>
      <c r="M26" s="41">
        <v>0</v>
      </c>
      <c r="N26" s="41">
        <v>0</v>
      </c>
      <c r="O26" s="42">
        <f t="shared" si="0"/>
        <v>0</v>
      </c>
      <c r="P26" s="15"/>
      <c r="Q26" s="13"/>
    </row>
    <row r="27" spans="2:17" s="14" customFormat="1" ht="20.25" customHeight="1" x14ac:dyDescent="0.25">
      <c r="B27" s="40" t="s">
        <v>33</v>
      </c>
      <c r="C27" s="41">
        <v>6.0901209999999999</v>
      </c>
      <c r="D27" s="41">
        <v>50.998232000000002</v>
      </c>
      <c r="E27" s="41">
        <v>15.65354299999999</v>
      </c>
      <c r="F27" s="41">
        <v>38.660297000000007</v>
      </c>
      <c r="G27" s="41">
        <v>15.437941000000006</v>
      </c>
      <c r="H27" s="41">
        <v>38.972355999999984</v>
      </c>
      <c r="I27" s="41">
        <v>17.287102000000015</v>
      </c>
      <c r="J27" s="41">
        <v>12.619851999999984</v>
      </c>
      <c r="K27" s="41">
        <v>34.579719000000011</v>
      </c>
      <c r="L27" s="41">
        <v>12.889276000000013</v>
      </c>
      <c r="M27" s="41">
        <v>34.302098000000001</v>
      </c>
      <c r="N27" s="41">
        <v>16.711516000000003</v>
      </c>
      <c r="O27" s="42">
        <f t="shared" si="0"/>
        <v>294.20205300000003</v>
      </c>
      <c r="P27" s="15"/>
      <c r="Q27" s="13"/>
    </row>
    <row r="28" spans="2:17" s="11" customFormat="1" ht="20.25" customHeight="1" x14ac:dyDescent="0.25">
      <c r="B28" s="40" t="s">
        <v>34</v>
      </c>
      <c r="C28" s="41">
        <v>0</v>
      </c>
      <c r="D28" s="41">
        <v>0</v>
      </c>
      <c r="E28" s="41">
        <v>0</v>
      </c>
      <c r="F28" s="41">
        <v>0</v>
      </c>
      <c r="G28" s="41">
        <v>0</v>
      </c>
      <c r="H28" s="41">
        <v>0</v>
      </c>
      <c r="I28" s="41">
        <v>0</v>
      </c>
      <c r="J28" s="41">
        <v>0</v>
      </c>
      <c r="K28" s="41">
        <v>0</v>
      </c>
      <c r="L28" s="41">
        <v>0</v>
      </c>
      <c r="M28" s="41">
        <v>0</v>
      </c>
      <c r="N28" s="41">
        <v>0</v>
      </c>
      <c r="O28" s="42">
        <f t="shared" si="0"/>
        <v>0</v>
      </c>
      <c r="P28" s="12"/>
      <c r="Q28" s="10"/>
    </row>
    <row r="29" spans="2:17" s="14" customFormat="1" ht="20.25" customHeight="1" x14ac:dyDescent="0.25">
      <c r="B29" s="40" t="s">
        <v>35</v>
      </c>
      <c r="C29" s="41">
        <v>88.406000000000006</v>
      </c>
      <c r="D29" s="41">
        <v>54.559224440000001</v>
      </c>
      <c r="E29" s="41">
        <v>55.821851680000002</v>
      </c>
      <c r="F29" s="41">
        <v>55.788000000000004</v>
      </c>
      <c r="G29" s="41">
        <v>63.852000000000004</v>
      </c>
      <c r="H29" s="41">
        <v>58.837510710000004</v>
      </c>
      <c r="I29" s="41">
        <v>65.465000000000003</v>
      </c>
      <c r="J29" s="41">
        <v>65.001999999999995</v>
      </c>
      <c r="K29" s="41">
        <v>59.012999999999998</v>
      </c>
      <c r="L29" s="41">
        <v>64.385000000000005</v>
      </c>
      <c r="M29" s="41">
        <v>64.191999999999993</v>
      </c>
      <c r="N29" s="41">
        <v>201.91900000000001</v>
      </c>
      <c r="O29" s="42">
        <f t="shared" si="0"/>
        <v>897.24058682999998</v>
      </c>
      <c r="P29" s="12"/>
      <c r="Q29" s="13"/>
    </row>
    <row r="30" spans="2:17" s="14" customFormat="1" ht="20.25" customHeight="1" x14ac:dyDescent="0.25">
      <c r="B30" s="40" t="s">
        <v>36</v>
      </c>
      <c r="C30" s="41">
        <v>0</v>
      </c>
      <c r="D30" s="41">
        <v>0</v>
      </c>
      <c r="E30" s="41">
        <v>0</v>
      </c>
      <c r="F30" s="41">
        <v>0</v>
      </c>
      <c r="G30" s="41">
        <v>0</v>
      </c>
      <c r="H30" s="41">
        <v>0</v>
      </c>
      <c r="I30" s="41">
        <v>0</v>
      </c>
      <c r="J30" s="41">
        <v>0</v>
      </c>
      <c r="K30" s="41">
        <v>0</v>
      </c>
      <c r="L30" s="41">
        <v>0</v>
      </c>
      <c r="M30" s="41">
        <v>0</v>
      </c>
      <c r="N30" s="41">
        <v>0</v>
      </c>
      <c r="O30" s="42">
        <f t="shared" si="0"/>
        <v>0</v>
      </c>
      <c r="P30" s="12"/>
      <c r="Q30" s="13"/>
    </row>
    <row r="31" spans="2:17" s="14" customFormat="1" ht="20.25" customHeight="1" x14ac:dyDescent="0.25">
      <c r="B31" s="45" t="s">
        <v>37</v>
      </c>
      <c r="C31" s="46">
        <v>619.27960064000001</v>
      </c>
      <c r="D31" s="46">
        <v>1196.07359789</v>
      </c>
      <c r="E31" s="46">
        <v>310.7517431</v>
      </c>
      <c r="F31" s="46">
        <v>848.41986258999987</v>
      </c>
      <c r="G31" s="46">
        <v>289.7</v>
      </c>
      <c r="H31" s="46">
        <v>868.6</v>
      </c>
      <c r="I31" s="46">
        <v>335.2</v>
      </c>
      <c r="J31" s="46">
        <v>905.68613244000005</v>
      </c>
      <c r="K31" s="46">
        <v>298.70159405999999</v>
      </c>
      <c r="L31" s="46">
        <v>1002.5</v>
      </c>
      <c r="M31" s="46">
        <v>280.5</v>
      </c>
      <c r="N31" s="46">
        <v>908.4</v>
      </c>
      <c r="O31" s="47">
        <f t="shared" si="0"/>
        <v>7863.8125307199998</v>
      </c>
      <c r="P31" s="12"/>
      <c r="Q31" s="13"/>
    </row>
    <row r="32" spans="2:17" ht="22.5" customHeight="1" x14ac:dyDescent="0.25">
      <c r="B32" s="43" t="s">
        <v>13</v>
      </c>
      <c r="C32" s="44">
        <f>SUM(C8:C31)</f>
        <v>5260.9256737600026</v>
      </c>
      <c r="D32" s="44">
        <f t="shared" ref="D32:O32" si="1">SUM(D8:D31)</f>
        <v>3730.2970252199993</v>
      </c>
      <c r="E32" s="44">
        <f t="shared" si="1"/>
        <v>4674.0584521299998</v>
      </c>
      <c r="F32" s="44">
        <f t="shared" si="1"/>
        <v>2938.1066340299999</v>
      </c>
      <c r="G32" s="44">
        <f t="shared" si="1"/>
        <v>3583.5671788199998</v>
      </c>
      <c r="H32" s="44">
        <f t="shared" si="1"/>
        <v>2936.46869965</v>
      </c>
      <c r="I32" s="44">
        <f t="shared" si="1"/>
        <v>3785.7595339600007</v>
      </c>
      <c r="J32" s="44">
        <f t="shared" si="1"/>
        <v>3003.7876252200003</v>
      </c>
      <c r="K32" s="44">
        <f t="shared" si="1"/>
        <v>3488.7319945699996</v>
      </c>
      <c r="L32" s="44">
        <f t="shared" si="1"/>
        <v>2724.2393441900003</v>
      </c>
      <c r="M32" s="44">
        <f t="shared" si="1"/>
        <v>1755.6786692000001</v>
      </c>
      <c r="N32" s="44">
        <f t="shared" si="1"/>
        <v>2525.8388731500004</v>
      </c>
      <c r="O32" s="44">
        <f t="shared" si="1"/>
        <v>40407.459703900007</v>
      </c>
      <c r="P32" s="12"/>
    </row>
    <row r="33" spans="2:14" ht="16.5" customHeight="1" x14ac:dyDescent="0.25">
      <c r="B33" s="16"/>
      <c r="C33" s="16"/>
      <c r="D33" s="16"/>
      <c r="E33" s="16"/>
      <c r="F33" s="17"/>
      <c r="G33" s="17"/>
      <c r="H33" s="17"/>
      <c r="I33" s="17"/>
      <c r="J33" s="18"/>
      <c r="K33" s="18"/>
      <c r="L33" s="18"/>
      <c r="M33" s="18"/>
      <c r="N33" s="18"/>
    </row>
    <row r="34" spans="2:14" ht="14.25" customHeight="1" x14ac:dyDescent="0.25"/>
    <row r="35" spans="2:14" ht="14.25" customHeight="1" x14ac:dyDescent="0.25">
      <c r="C35" s="19"/>
    </row>
    <row r="36" spans="2:14" ht="14.25" customHeight="1" x14ac:dyDescent="0.25">
      <c r="C36" s="20"/>
      <c r="E36" s="20"/>
      <c r="F36" s="20"/>
    </row>
    <row r="37" spans="2:14" x14ac:dyDescent="0.25">
      <c r="B37" s="21"/>
      <c r="C37" s="22"/>
      <c r="D37" s="22"/>
      <c r="E37" s="22"/>
    </row>
    <row r="38" spans="2:14" x14ac:dyDescent="0.25">
      <c r="B38" s="21"/>
      <c r="C38" s="22"/>
      <c r="D38" s="22"/>
      <c r="E38" s="22"/>
    </row>
    <row r="39" spans="2:14" ht="20.399999999999999" x14ac:dyDescent="0.35">
      <c r="B39" s="21"/>
      <c r="C39" s="22"/>
      <c r="D39" s="22"/>
      <c r="E39" s="22"/>
      <c r="F39" s="23"/>
    </row>
    <row r="40" spans="2:14" x14ac:dyDescent="0.25">
      <c r="B40" s="21"/>
      <c r="C40" s="22"/>
      <c r="D40" s="22"/>
      <c r="E40" s="22"/>
    </row>
    <row r="41" spans="2:14" ht="13.8" x14ac:dyDescent="0.25">
      <c r="B41" s="21"/>
      <c r="C41" s="24"/>
      <c r="D41" s="24"/>
      <c r="E41" s="24"/>
    </row>
    <row r="42" spans="2:14" x14ac:dyDescent="0.25">
      <c r="C42" s="25"/>
      <c r="D42" s="25"/>
      <c r="E42" s="25"/>
    </row>
    <row r="43" spans="2:14" x14ac:dyDescent="0.25">
      <c r="C43" s="26"/>
      <c r="D43" s="27"/>
      <c r="E43" s="27"/>
    </row>
    <row r="44" spans="2:14" x14ac:dyDescent="0.25">
      <c r="C44" s="27"/>
      <c r="D44" s="27"/>
      <c r="E44" s="27"/>
    </row>
    <row r="45" spans="2:14" x14ac:dyDescent="0.25">
      <c r="C45" s="27"/>
      <c r="D45" s="27"/>
      <c r="E45" s="27"/>
    </row>
    <row r="46" spans="2:14" x14ac:dyDescent="0.25">
      <c r="C46" s="27"/>
      <c r="D46" s="27"/>
      <c r="E46" s="27"/>
    </row>
    <row r="47" spans="2:14" x14ac:dyDescent="0.25">
      <c r="C47" s="28"/>
      <c r="D47" s="28"/>
      <c r="E47" s="28"/>
    </row>
    <row r="48" spans="2:14" x14ac:dyDescent="0.25">
      <c r="C48" s="26"/>
      <c r="D48" s="26"/>
      <c r="E48" s="26"/>
    </row>
  </sheetData>
  <mergeCells count="3">
    <mergeCell ref="B2:O2"/>
    <mergeCell ref="B3:O3"/>
    <mergeCell ref="B4:O4"/>
  </mergeCells>
  <printOptions horizontalCentered="1" verticalCentered="1"/>
  <pageMargins left="0" right="0" top="0" bottom="0" header="0" footer="0"/>
  <pageSetup paperSize="9" scale="5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B1:Q48"/>
  <sheetViews>
    <sheetView showGridLines="0" zoomScale="80" workbookViewId="0">
      <selection activeCell="C13" sqref="C13"/>
    </sheetView>
  </sheetViews>
  <sheetFormatPr baseColWidth="10" defaultRowHeight="13.2" x14ac:dyDescent="0.25"/>
  <cols>
    <col min="1" max="1" width="1.33203125" customWidth="1"/>
    <col min="2" max="2" width="26.88671875" customWidth="1"/>
    <col min="3" max="3" width="15.109375" customWidth="1"/>
    <col min="4" max="5" width="15" customWidth="1"/>
    <col min="6" max="6" width="14.5546875" customWidth="1"/>
    <col min="7" max="7" width="13.6640625" customWidth="1"/>
    <col min="8" max="8" width="14.33203125" customWidth="1"/>
    <col min="9" max="9" width="13.6640625" customWidth="1"/>
    <col min="10" max="10" width="15" customWidth="1"/>
    <col min="11" max="11" width="13.88671875" customWidth="1"/>
    <col min="12" max="15" width="15" customWidth="1"/>
  </cols>
  <sheetData>
    <row r="1" spans="2:17" ht="20.25" customHeight="1" x14ac:dyDescent="0.3">
      <c r="B1" s="1"/>
      <c r="C1" s="2"/>
      <c r="D1" s="3"/>
      <c r="E1" s="3"/>
      <c r="F1" s="3"/>
      <c r="G1" s="3"/>
      <c r="H1" s="3"/>
      <c r="I1" s="3"/>
      <c r="K1" s="4"/>
    </row>
    <row r="2" spans="2:17" ht="20.25" customHeight="1" x14ac:dyDescent="0.3">
      <c r="B2" s="80" t="s">
        <v>41</v>
      </c>
      <c r="C2" s="80"/>
      <c r="D2" s="80"/>
      <c r="E2" s="80"/>
      <c r="F2" s="80"/>
      <c r="G2" s="80"/>
      <c r="H2" s="80"/>
      <c r="I2" s="80"/>
      <c r="J2" s="80"/>
      <c r="K2" s="80"/>
      <c r="L2" s="80"/>
      <c r="M2" s="80"/>
      <c r="N2" s="80"/>
      <c r="O2" s="80"/>
    </row>
    <row r="3" spans="2:17" ht="20.25" customHeight="1" x14ac:dyDescent="0.3">
      <c r="B3" s="81">
        <v>2018</v>
      </c>
      <c r="C3" s="82"/>
      <c r="D3" s="82"/>
      <c r="E3" s="82"/>
      <c r="F3" s="82"/>
      <c r="G3" s="82"/>
      <c r="H3" s="82"/>
      <c r="I3" s="82"/>
      <c r="J3" s="82"/>
      <c r="K3" s="82"/>
      <c r="L3" s="82"/>
      <c r="M3" s="82"/>
      <c r="N3" s="82"/>
      <c r="O3" s="82"/>
    </row>
    <row r="4" spans="2:17" ht="20.25" customHeight="1" x14ac:dyDescent="0.3">
      <c r="B4" s="83" t="s">
        <v>43</v>
      </c>
      <c r="C4" s="83"/>
      <c r="D4" s="83"/>
      <c r="E4" s="83"/>
      <c r="F4" s="83"/>
      <c r="G4" s="83"/>
      <c r="H4" s="83"/>
      <c r="I4" s="83"/>
      <c r="J4" s="83"/>
      <c r="K4" s="83"/>
      <c r="L4" s="83"/>
      <c r="M4" s="83"/>
      <c r="N4" s="83"/>
      <c r="O4" s="83"/>
    </row>
    <row r="5" spans="2:17" ht="20.25" customHeight="1" x14ac:dyDescent="0.5">
      <c r="C5" s="5"/>
      <c r="D5" s="6"/>
      <c r="E5" s="6"/>
      <c r="F5" s="6"/>
      <c r="G5" s="6"/>
      <c r="H5" s="7"/>
      <c r="I5" s="6"/>
    </row>
    <row r="6" spans="2:17" ht="30" customHeight="1" x14ac:dyDescent="0.25">
      <c r="B6" s="29" t="s">
        <v>62</v>
      </c>
      <c r="C6" s="29" t="s">
        <v>1</v>
      </c>
      <c r="D6" s="30" t="s">
        <v>2</v>
      </c>
      <c r="E6" s="30" t="s">
        <v>3</v>
      </c>
      <c r="F6" s="29" t="s">
        <v>4</v>
      </c>
      <c r="G6" s="30" t="s">
        <v>5</v>
      </c>
      <c r="H6" s="30" t="s">
        <v>6</v>
      </c>
      <c r="I6" s="29" t="s">
        <v>7</v>
      </c>
      <c r="J6" s="30" t="s">
        <v>8</v>
      </c>
      <c r="K6" s="30" t="s">
        <v>9</v>
      </c>
      <c r="L6" s="29" t="s">
        <v>10</v>
      </c>
      <c r="M6" s="30" t="s">
        <v>11</v>
      </c>
      <c r="N6" s="30" t="s">
        <v>12</v>
      </c>
      <c r="O6" s="30" t="s">
        <v>13</v>
      </c>
    </row>
    <row r="7" spans="2:17" s="8" customFormat="1" ht="11.25" customHeight="1" x14ac:dyDescent="0.95">
      <c r="B7" s="31"/>
      <c r="C7" s="31"/>
      <c r="D7" s="32"/>
      <c r="E7" s="32"/>
      <c r="F7" s="33"/>
      <c r="G7" s="34"/>
      <c r="H7" s="35"/>
      <c r="I7" s="35"/>
      <c r="J7" s="35"/>
      <c r="K7" s="35"/>
      <c r="L7" s="36"/>
      <c r="M7" s="36"/>
      <c r="N7" s="36"/>
      <c r="O7" s="36"/>
    </row>
    <row r="8" spans="2:17" s="11" customFormat="1" ht="20.25" customHeight="1" x14ac:dyDescent="0.25">
      <c r="B8" s="37" t="s">
        <v>14</v>
      </c>
      <c r="C8" s="38">
        <v>942.83700524000153</v>
      </c>
      <c r="D8" s="38">
        <v>853.31032514999868</v>
      </c>
      <c r="E8" s="38">
        <v>1004.0169268900016</v>
      </c>
      <c r="F8" s="38">
        <v>1038.1750446300014</v>
      </c>
      <c r="G8" s="38">
        <v>1094.1965588899984</v>
      </c>
      <c r="H8" s="38">
        <v>1079.4160149599982</v>
      </c>
      <c r="I8" s="38">
        <v>1059.7789894700004</v>
      </c>
      <c r="J8" s="38">
        <v>1082.9944148200011</v>
      </c>
      <c r="K8" s="38">
        <v>1043.17629319</v>
      </c>
      <c r="L8" s="38">
        <v>1081.5687082200002</v>
      </c>
      <c r="M8" s="38">
        <v>1037.5835050799985</v>
      </c>
      <c r="N8" s="38">
        <v>1011.3792563399986</v>
      </c>
      <c r="O8" s="39">
        <f>SUM(C8:N8)</f>
        <v>12328.433042879997</v>
      </c>
      <c r="P8" s="9"/>
      <c r="Q8" s="10"/>
    </row>
    <row r="9" spans="2:17" s="14" customFormat="1" ht="20.25" customHeight="1" x14ac:dyDescent="0.25">
      <c r="B9" s="40" t="s">
        <v>15</v>
      </c>
      <c r="C9" s="41">
        <v>0</v>
      </c>
      <c r="D9" s="41">
        <v>0</v>
      </c>
      <c r="E9" s="41">
        <v>0</v>
      </c>
      <c r="F9" s="41">
        <v>0</v>
      </c>
      <c r="G9" s="41">
        <v>0</v>
      </c>
      <c r="H9" s="41">
        <v>0</v>
      </c>
      <c r="I9" s="41">
        <v>0</v>
      </c>
      <c r="J9" s="41">
        <v>0</v>
      </c>
      <c r="K9" s="41">
        <v>0</v>
      </c>
      <c r="L9" s="41">
        <v>0</v>
      </c>
      <c r="M9" s="41">
        <v>0</v>
      </c>
      <c r="N9" s="41">
        <v>0</v>
      </c>
      <c r="O9" s="42">
        <f t="shared" ref="O9:O31" si="0">SUM(C9:N9)</f>
        <v>0</v>
      </c>
      <c r="P9" s="12"/>
      <c r="Q9" s="13"/>
    </row>
    <row r="10" spans="2:17" s="14" customFormat="1" ht="20.25" customHeight="1" x14ac:dyDescent="0.25">
      <c r="B10" s="40" t="s">
        <v>16</v>
      </c>
      <c r="C10" s="41">
        <v>0</v>
      </c>
      <c r="D10" s="41">
        <v>0</v>
      </c>
      <c r="E10" s="41">
        <v>0</v>
      </c>
      <c r="F10" s="41">
        <v>0</v>
      </c>
      <c r="G10" s="41">
        <v>0</v>
      </c>
      <c r="H10" s="41">
        <v>0</v>
      </c>
      <c r="I10" s="41">
        <v>0</v>
      </c>
      <c r="J10" s="41">
        <v>0</v>
      </c>
      <c r="K10" s="41">
        <v>0</v>
      </c>
      <c r="L10" s="41">
        <v>0</v>
      </c>
      <c r="M10" s="41">
        <v>0</v>
      </c>
      <c r="N10" s="41">
        <v>0</v>
      </c>
      <c r="O10" s="42">
        <f t="shared" si="0"/>
        <v>0</v>
      </c>
      <c r="P10" s="12"/>
      <c r="Q10" s="13"/>
    </row>
    <row r="11" spans="2:17" s="14" customFormat="1" ht="20.25" customHeight="1" x14ac:dyDescent="0.25">
      <c r="B11" s="40" t="s">
        <v>17</v>
      </c>
      <c r="C11" s="41">
        <v>0</v>
      </c>
      <c r="D11" s="41">
        <v>0</v>
      </c>
      <c r="E11" s="41">
        <v>0</v>
      </c>
      <c r="F11" s="41">
        <v>0</v>
      </c>
      <c r="G11" s="41">
        <v>0</v>
      </c>
      <c r="H11" s="41">
        <v>0</v>
      </c>
      <c r="I11" s="41">
        <v>0</v>
      </c>
      <c r="J11" s="41">
        <v>0</v>
      </c>
      <c r="K11" s="41">
        <v>0</v>
      </c>
      <c r="L11" s="41">
        <v>0</v>
      </c>
      <c r="M11" s="41">
        <v>0</v>
      </c>
      <c r="N11" s="41">
        <v>0</v>
      </c>
      <c r="O11" s="42">
        <f t="shared" si="0"/>
        <v>0</v>
      </c>
      <c r="P11" s="12"/>
      <c r="Q11" s="13"/>
    </row>
    <row r="12" spans="2:17" s="14" customFormat="1" ht="20.25" customHeight="1" x14ac:dyDescent="0.25">
      <c r="B12" s="40" t="s">
        <v>18</v>
      </c>
      <c r="C12" s="41">
        <v>145.71661752</v>
      </c>
      <c r="D12" s="41">
        <v>120.29009016000001</v>
      </c>
      <c r="E12" s="41">
        <v>125.25934088</v>
      </c>
      <c r="F12" s="41">
        <v>126.52886575999999</v>
      </c>
      <c r="G12" s="41">
        <v>144.68625991999997</v>
      </c>
      <c r="H12" s="41">
        <v>158.74542643999999</v>
      </c>
      <c r="I12" s="41">
        <v>153.02984524999999</v>
      </c>
      <c r="J12" s="41">
        <v>148.61537679</v>
      </c>
      <c r="K12" s="41">
        <v>142.22191932999999</v>
      </c>
      <c r="L12" s="41">
        <v>147.61857186</v>
      </c>
      <c r="M12" s="41">
        <v>150.15735364999998</v>
      </c>
      <c r="N12" s="41">
        <v>166.88842038000001</v>
      </c>
      <c r="O12" s="42">
        <f t="shared" si="0"/>
        <v>1729.75808794</v>
      </c>
      <c r="P12" s="12"/>
      <c r="Q12" s="13"/>
    </row>
    <row r="13" spans="2:17" s="14" customFormat="1" ht="20.25" customHeight="1" x14ac:dyDescent="0.25">
      <c r="B13" s="40" t="s">
        <v>19</v>
      </c>
      <c r="C13" s="41">
        <v>36.837521699999996</v>
      </c>
      <c r="D13" s="41">
        <v>22.872604630000005</v>
      </c>
      <c r="E13" s="41">
        <v>11.635461859999999</v>
      </c>
      <c r="F13" s="41">
        <v>11.84692722</v>
      </c>
      <c r="G13" s="41">
        <v>12.624112989999999</v>
      </c>
      <c r="H13" s="41">
        <v>10.080434050000001</v>
      </c>
      <c r="I13" s="41">
        <v>12.393582139999998</v>
      </c>
      <c r="J13" s="41">
        <v>17.371230289999996</v>
      </c>
      <c r="K13" s="41">
        <v>19.408280959999999</v>
      </c>
      <c r="L13" s="41">
        <v>13.560949989999999</v>
      </c>
      <c r="M13" s="41">
        <v>12.77638382</v>
      </c>
      <c r="N13" s="41">
        <v>28.093277069999999</v>
      </c>
      <c r="O13" s="42">
        <f t="shared" si="0"/>
        <v>209.50076672</v>
      </c>
      <c r="P13" s="12"/>
      <c r="Q13" s="13"/>
    </row>
    <row r="14" spans="2:17" s="14" customFormat="1" ht="20.25" customHeight="1" x14ac:dyDescent="0.25">
      <c r="B14" s="40" t="s">
        <v>20</v>
      </c>
      <c r="C14" s="41">
        <v>109.119</v>
      </c>
      <c r="D14" s="41">
        <v>74.537999999999997</v>
      </c>
      <c r="E14" s="41">
        <v>76.205377000000041</v>
      </c>
      <c r="F14" s="41">
        <v>81.275000000000006</v>
      </c>
      <c r="G14" s="41">
        <v>84.322000000000003</v>
      </c>
      <c r="H14" s="41">
        <v>81.132000000000005</v>
      </c>
      <c r="I14" s="41">
        <v>103.444278</v>
      </c>
      <c r="J14" s="41">
        <v>84.878540000000001</v>
      </c>
      <c r="K14" s="41">
        <v>84.111999999999995</v>
      </c>
      <c r="L14" s="41">
        <v>83.979927000000004</v>
      </c>
      <c r="M14" s="41">
        <v>86.800726999999995</v>
      </c>
      <c r="N14" s="41">
        <v>86.515824999999992</v>
      </c>
      <c r="O14" s="42">
        <f t="shared" si="0"/>
        <v>1036.322674</v>
      </c>
      <c r="P14" s="12"/>
      <c r="Q14" s="13"/>
    </row>
    <row r="15" spans="2:17" s="14" customFormat="1" ht="20.25" customHeight="1" x14ac:dyDescent="0.25">
      <c r="B15" s="40" t="s">
        <v>21</v>
      </c>
      <c r="C15" s="41">
        <v>5.1579993000000002</v>
      </c>
      <c r="D15" s="41">
        <v>7.3021692200000006</v>
      </c>
      <c r="E15" s="41">
        <v>5.500788</v>
      </c>
      <c r="F15" s="41">
        <v>5.3496860000000002</v>
      </c>
      <c r="G15" s="41">
        <v>6.4676369999999999</v>
      </c>
      <c r="H15" s="41">
        <v>5.9682340000000007</v>
      </c>
      <c r="I15" s="41">
        <v>8.3162330000000004</v>
      </c>
      <c r="J15" s="41">
        <v>5.7636039999999999</v>
      </c>
      <c r="K15" s="41">
        <v>5.6620839999999992</v>
      </c>
      <c r="L15" s="41">
        <v>7.5006349999999999</v>
      </c>
      <c r="M15" s="41">
        <v>6.4081220000000005</v>
      </c>
      <c r="N15" s="41">
        <v>6.37</v>
      </c>
      <c r="O15" s="42">
        <f t="shared" si="0"/>
        <v>75.767191520000011</v>
      </c>
      <c r="P15" s="12"/>
      <c r="Q15" s="13"/>
    </row>
    <row r="16" spans="2:17" s="14" customFormat="1" ht="20.25" customHeight="1" x14ac:dyDescent="0.25">
      <c r="B16" s="40" t="s">
        <v>22</v>
      </c>
      <c r="C16" s="41">
        <v>0</v>
      </c>
      <c r="D16" s="41">
        <v>0</v>
      </c>
      <c r="E16" s="41">
        <v>0</v>
      </c>
      <c r="F16" s="41">
        <v>0</v>
      </c>
      <c r="G16" s="41">
        <v>0</v>
      </c>
      <c r="H16" s="41">
        <v>0</v>
      </c>
      <c r="I16" s="41">
        <v>0</v>
      </c>
      <c r="J16" s="41">
        <v>0</v>
      </c>
      <c r="K16" s="41">
        <v>0</v>
      </c>
      <c r="L16" s="41">
        <v>0</v>
      </c>
      <c r="M16" s="41">
        <v>0</v>
      </c>
      <c r="N16" s="41">
        <v>0</v>
      </c>
      <c r="O16" s="42">
        <f t="shared" si="0"/>
        <v>0</v>
      </c>
      <c r="P16" s="12"/>
      <c r="Q16" s="13"/>
    </row>
    <row r="17" spans="2:17" s="11" customFormat="1" ht="20.25" customHeight="1" x14ac:dyDescent="0.25">
      <c r="B17" s="40" t="s">
        <v>23</v>
      </c>
      <c r="C17" s="41">
        <v>0</v>
      </c>
      <c r="D17" s="41">
        <v>0</v>
      </c>
      <c r="E17" s="41">
        <v>0</v>
      </c>
      <c r="F17" s="41">
        <v>0</v>
      </c>
      <c r="G17" s="41">
        <v>0</v>
      </c>
      <c r="H17" s="41">
        <v>0</v>
      </c>
      <c r="I17" s="41">
        <v>0</v>
      </c>
      <c r="J17" s="41">
        <v>0</v>
      </c>
      <c r="K17" s="41">
        <v>0</v>
      </c>
      <c r="L17" s="41">
        <v>0</v>
      </c>
      <c r="M17" s="41">
        <v>0</v>
      </c>
      <c r="N17" s="41">
        <v>0</v>
      </c>
      <c r="O17" s="42">
        <f t="shared" si="0"/>
        <v>0</v>
      </c>
      <c r="P17" s="9"/>
      <c r="Q17" s="10"/>
    </row>
    <row r="18" spans="2:17" s="14" customFormat="1" ht="20.25" customHeight="1" x14ac:dyDescent="0.25">
      <c r="B18" s="40" t="s">
        <v>24</v>
      </c>
      <c r="C18" s="41">
        <v>0</v>
      </c>
      <c r="D18" s="41">
        <v>0</v>
      </c>
      <c r="E18" s="41">
        <v>0</v>
      </c>
      <c r="F18" s="41">
        <v>0</v>
      </c>
      <c r="G18" s="41">
        <v>0</v>
      </c>
      <c r="H18" s="41">
        <v>0</v>
      </c>
      <c r="I18" s="41">
        <v>0</v>
      </c>
      <c r="J18" s="41">
        <v>0</v>
      </c>
      <c r="K18" s="41">
        <v>0</v>
      </c>
      <c r="L18" s="41">
        <v>0</v>
      </c>
      <c r="M18" s="41">
        <v>0</v>
      </c>
      <c r="N18" s="41">
        <v>0</v>
      </c>
      <c r="O18" s="42">
        <f t="shared" si="0"/>
        <v>0</v>
      </c>
      <c r="P18" s="12"/>
      <c r="Q18" s="13"/>
    </row>
    <row r="19" spans="2:17" s="14" customFormat="1" ht="20.25" customHeight="1" x14ac:dyDescent="0.25">
      <c r="B19" s="40" t="s">
        <v>25</v>
      </c>
      <c r="C19" s="41">
        <v>0</v>
      </c>
      <c r="D19" s="41">
        <v>0</v>
      </c>
      <c r="E19" s="41">
        <v>0</v>
      </c>
      <c r="F19" s="41">
        <v>0</v>
      </c>
      <c r="G19" s="41">
        <v>0</v>
      </c>
      <c r="H19" s="41">
        <v>0</v>
      </c>
      <c r="I19" s="41">
        <v>0</v>
      </c>
      <c r="J19" s="41">
        <v>0</v>
      </c>
      <c r="K19" s="41">
        <v>0</v>
      </c>
      <c r="L19" s="41">
        <v>0</v>
      </c>
      <c r="M19" s="41">
        <v>0</v>
      </c>
      <c r="N19" s="41">
        <v>0</v>
      </c>
      <c r="O19" s="42">
        <f t="shared" si="0"/>
        <v>0</v>
      </c>
      <c r="P19" s="12"/>
      <c r="Q19" s="13"/>
    </row>
    <row r="20" spans="2:17" s="14" customFormat="1" ht="20.25" customHeight="1" x14ac:dyDescent="0.25">
      <c r="B20" s="40" t="s">
        <v>26</v>
      </c>
      <c r="C20" s="41">
        <v>2.0483659999999997</v>
      </c>
      <c r="D20" s="41">
        <v>2.1846369999999999</v>
      </c>
      <c r="E20" s="41">
        <v>2.183748</v>
      </c>
      <c r="F20" s="41">
        <v>2.4745850000000007</v>
      </c>
      <c r="G20" s="41">
        <v>2.8156919999999999</v>
      </c>
      <c r="H20" s="41">
        <v>2.962332</v>
      </c>
      <c r="I20" s="41">
        <v>3.0369899999999999</v>
      </c>
      <c r="J20" s="41">
        <v>3.5758980000000005</v>
      </c>
      <c r="K20" s="41">
        <v>3.710779</v>
      </c>
      <c r="L20" s="41">
        <v>3.854663</v>
      </c>
      <c r="M20" s="41">
        <v>3.824227</v>
      </c>
      <c r="N20" s="41">
        <v>3.8905590000000001</v>
      </c>
      <c r="O20" s="42">
        <f t="shared" si="0"/>
        <v>36.562476000000004</v>
      </c>
      <c r="P20" s="15"/>
      <c r="Q20" s="13"/>
    </row>
    <row r="21" spans="2:17" s="14" customFormat="1" ht="20.25" customHeight="1" x14ac:dyDescent="0.25">
      <c r="B21" s="40" t="s">
        <v>27</v>
      </c>
      <c r="C21" s="41">
        <v>1.54225747</v>
      </c>
      <c r="D21" s="41">
        <v>1.45</v>
      </c>
      <c r="E21" s="41">
        <v>2.7395753100000002</v>
      </c>
      <c r="F21" s="41">
        <v>3.3876504299999999</v>
      </c>
      <c r="G21" s="41">
        <v>2.464</v>
      </c>
      <c r="H21" s="41">
        <v>2.43601497</v>
      </c>
      <c r="I21" s="41">
        <v>2.4180000000000001</v>
      </c>
      <c r="J21" s="41">
        <v>2.0902932000000001</v>
      </c>
      <c r="K21" s="41">
        <v>3.17</v>
      </c>
      <c r="L21" s="41">
        <v>2.4239999999999999</v>
      </c>
      <c r="M21" s="41">
        <v>4.3410000000000002</v>
      </c>
      <c r="N21" s="41">
        <v>3.286</v>
      </c>
      <c r="O21" s="42">
        <f t="shared" si="0"/>
        <v>31.748791380000007</v>
      </c>
      <c r="P21" s="15"/>
      <c r="Q21" s="13"/>
    </row>
    <row r="22" spans="2:17" s="14" customFormat="1" ht="20.25" customHeight="1" x14ac:dyDescent="0.25">
      <c r="B22" s="40" t="s">
        <v>28</v>
      </c>
      <c r="C22" s="41">
        <v>16.327999999999999</v>
      </c>
      <c r="D22" s="41">
        <v>13.372999999999999</v>
      </c>
      <c r="E22" s="41">
        <v>19.091999999999999</v>
      </c>
      <c r="F22" s="41">
        <v>19.672000000000001</v>
      </c>
      <c r="G22" s="41">
        <v>19.251000000000001</v>
      </c>
      <c r="H22" s="41">
        <v>17.593154479999999</v>
      </c>
      <c r="I22" s="41">
        <v>18.795999999999999</v>
      </c>
      <c r="J22" s="41">
        <v>18.931999999999999</v>
      </c>
      <c r="K22" s="41">
        <v>18.943999999999999</v>
      </c>
      <c r="L22" s="41">
        <v>20.856000000000002</v>
      </c>
      <c r="M22" s="41">
        <v>21.789000000000001</v>
      </c>
      <c r="N22" s="41">
        <v>24.658999999999999</v>
      </c>
      <c r="O22" s="42">
        <f t="shared" si="0"/>
        <v>229.28515447999996</v>
      </c>
      <c r="P22" s="15"/>
      <c r="Q22" s="13"/>
    </row>
    <row r="23" spans="2:17" s="14" customFormat="1" ht="20.25" customHeight="1" x14ac:dyDescent="0.25">
      <c r="B23" s="40" t="s">
        <v>29</v>
      </c>
      <c r="C23" s="41">
        <v>42.427551090000001</v>
      </c>
      <c r="D23" s="41">
        <v>37.205615199999997</v>
      </c>
      <c r="E23" s="41">
        <v>34.526896999999998</v>
      </c>
      <c r="F23" s="41">
        <v>36.610492390000005</v>
      </c>
      <c r="G23" s="41">
        <v>38.423695000000002</v>
      </c>
      <c r="H23" s="41">
        <v>33.152750789999999</v>
      </c>
      <c r="I23" s="41">
        <v>46.734130999999998</v>
      </c>
      <c r="J23" s="41">
        <v>34.738940159999999</v>
      </c>
      <c r="K23" s="41">
        <v>37.503562049999999</v>
      </c>
      <c r="L23" s="41">
        <v>39.626452999999998</v>
      </c>
      <c r="M23" s="41">
        <v>42.252105999999998</v>
      </c>
      <c r="N23" s="41">
        <v>37.041255</v>
      </c>
      <c r="O23" s="42">
        <f t="shared" si="0"/>
        <v>460.24344868000003</v>
      </c>
      <c r="P23" s="15"/>
      <c r="Q23" s="13"/>
    </row>
    <row r="24" spans="2:17" s="14" customFormat="1" ht="20.25" customHeight="1" x14ac:dyDescent="0.25">
      <c r="B24" s="40" t="s">
        <v>30</v>
      </c>
      <c r="C24" s="41">
        <v>62.579920999999999</v>
      </c>
      <c r="D24" s="41">
        <v>53.656680000000001</v>
      </c>
      <c r="E24" s="41">
        <v>62.641485000000003</v>
      </c>
      <c r="F24" s="41">
        <v>59.494763999999996</v>
      </c>
      <c r="G24" s="41">
        <v>57.462032999999998</v>
      </c>
      <c r="H24" s="41">
        <v>68.691794999999999</v>
      </c>
      <c r="I24" s="41">
        <v>65.092031000000006</v>
      </c>
      <c r="J24" s="41">
        <v>67.586235400000007</v>
      </c>
      <c r="K24" s="41">
        <v>70.895094569999998</v>
      </c>
      <c r="L24" s="41">
        <v>74.623603000000003</v>
      </c>
      <c r="M24" s="41">
        <v>75.755219860000011</v>
      </c>
      <c r="N24" s="41">
        <v>71.022432000000009</v>
      </c>
      <c r="O24" s="42">
        <f t="shared" si="0"/>
        <v>789.50129383000001</v>
      </c>
      <c r="P24" s="15"/>
      <c r="Q24" s="13"/>
    </row>
    <row r="25" spans="2:17" s="14" customFormat="1" ht="20.25" customHeight="1" x14ac:dyDescent="0.25">
      <c r="B25" s="40" t="s">
        <v>31</v>
      </c>
      <c r="C25" s="41">
        <v>9.410771200000001</v>
      </c>
      <c r="D25" s="41">
        <v>5.726</v>
      </c>
      <c r="E25" s="41">
        <v>5.9214329999999995</v>
      </c>
      <c r="F25" s="41">
        <v>4.2879189999999996</v>
      </c>
      <c r="G25" s="41">
        <v>6.7129910000000006</v>
      </c>
      <c r="H25" s="41">
        <v>3.2440362199999999</v>
      </c>
      <c r="I25" s="41">
        <v>5.1575299999999995</v>
      </c>
      <c r="J25" s="41">
        <v>4.6954301100000002</v>
      </c>
      <c r="K25" s="41">
        <v>2.149788</v>
      </c>
      <c r="L25" s="41">
        <v>3.1824470000000002</v>
      </c>
      <c r="M25" s="41">
        <v>1.755978</v>
      </c>
      <c r="N25" s="41">
        <v>3.7850000000000001</v>
      </c>
      <c r="O25" s="42">
        <f t="shared" si="0"/>
        <v>56.029323530000013</v>
      </c>
      <c r="P25" s="15"/>
      <c r="Q25" s="13"/>
    </row>
    <row r="26" spans="2:17" s="14" customFormat="1" ht="20.25" customHeight="1" x14ac:dyDescent="0.25">
      <c r="B26" s="40" t="s">
        <v>32</v>
      </c>
      <c r="C26" s="41">
        <v>0.83158799999999999</v>
      </c>
      <c r="D26" s="41">
        <v>2.4150000000000001E-2</v>
      </c>
      <c r="E26" s="41">
        <v>0.17624999999999999</v>
      </c>
      <c r="F26" s="41">
        <v>0</v>
      </c>
      <c r="G26" s="41">
        <v>1.16E-3</v>
      </c>
      <c r="H26" s="41">
        <v>0.75544999999999995</v>
      </c>
      <c r="I26" s="41">
        <v>0.58399999999999996</v>
      </c>
      <c r="J26" s="41">
        <v>2.5000000000000001E-3</v>
      </c>
      <c r="K26" s="41">
        <v>9.5990000000000006E-2</v>
      </c>
      <c r="L26" s="41">
        <v>1.8749999999999999E-3</v>
      </c>
      <c r="M26" s="41">
        <v>9.0070999999999998E-2</v>
      </c>
      <c r="N26" s="41">
        <v>1.5509999999999999</v>
      </c>
      <c r="O26" s="42">
        <f t="shared" si="0"/>
        <v>4.1140340000000002</v>
      </c>
      <c r="P26" s="15"/>
      <c r="Q26" s="13"/>
    </row>
    <row r="27" spans="2:17" s="14" customFormat="1" ht="20.25" customHeight="1" x14ac:dyDescent="0.25">
      <c r="B27" s="40" t="s">
        <v>33</v>
      </c>
      <c r="C27" s="41">
        <v>8.6923520000000014</v>
      </c>
      <c r="D27" s="41">
        <v>8.5256730000000012</v>
      </c>
      <c r="E27" s="41">
        <v>8.1720179999999996</v>
      </c>
      <c r="F27" s="41">
        <v>8.7542839999999966</v>
      </c>
      <c r="G27" s="41">
        <v>8.6204350000000005</v>
      </c>
      <c r="H27" s="41">
        <v>9.3858740000000029</v>
      </c>
      <c r="I27" s="41">
        <v>9.5689850000000014</v>
      </c>
      <c r="J27" s="41">
        <v>9.5262200000000057</v>
      </c>
      <c r="K27" s="41">
        <v>9.5522540000000014</v>
      </c>
      <c r="L27" s="41">
        <v>13.901299999999988</v>
      </c>
      <c r="M27" s="41">
        <v>10.767635999999998</v>
      </c>
      <c r="N27" s="41">
        <v>14.005861000000005</v>
      </c>
      <c r="O27" s="42">
        <f t="shared" si="0"/>
        <v>119.47289200000002</v>
      </c>
      <c r="P27" s="15"/>
      <c r="Q27" s="13"/>
    </row>
    <row r="28" spans="2:17" s="11" customFormat="1" ht="20.25" customHeight="1" x14ac:dyDescent="0.25">
      <c r="B28" s="40" t="s">
        <v>34</v>
      </c>
      <c r="C28" s="41">
        <v>0</v>
      </c>
      <c r="D28" s="41">
        <v>0</v>
      </c>
      <c r="E28" s="41">
        <v>0</v>
      </c>
      <c r="F28" s="41">
        <v>0</v>
      </c>
      <c r="G28" s="41">
        <v>0</v>
      </c>
      <c r="H28" s="41">
        <v>0</v>
      </c>
      <c r="I28" s="41">
        <v>0</v>
      </c>
      <c r="J28" s="41">
        <v>0</v>
      </c>
      <c r="K28" s="41">
        <v>0</v>
      </c>
      <c r="L28" s="41">
        <v>0</v>
      </c>
      <c r="M28" s="41">
        <v>0</v>
      </c>
      <c r="N28" s="41">
        <v>0</v>
      </c>
      <c r="O28" s="42">
        <f t="shared" si="0"/>
        <v>0</v>
      </c>
      <c r="P28" s="12"/>
      <c r="Q28" s="10"/>
    </row>
    <row r="29" spans="2:17" s="14" customFormat="1" ht="20.25" customHeight="1" x14ac:dyDescent="0.25">
      <c r="B29" s="40" t="s">
        <v>35</v>
      </c>
      <c r="C29" s="41">
        <v>82.412999999999997</v>
      </c>
      <c r="D29" s="41">
        <v>59.188814350000001</v>
      </c>
      <c r="E29" s="41">
        <v>70.178032908000006</v>
      </c>
      <c r="F29" s="41">
        <v>67.630121000000003</v>
      </c>
      <c r="G29" s="41">
        <v>75.984256999999999</v>
      </c>
      <c r="H29" s="41">
        <v>77.120490249999989</v>
      </c>
      <c r="I29" s="41">
        <v>100.477587</v>
      </c>
      <c r="J29" s="41">
        <v>91.10199999999999</v>
      </c>
      <c r="K29" s="41">
        <v>89.129000000000005</v>
      </c>
      <c r="L29" s="41">
        <v>85.09</v>
      </c>
      <c r="M29" s="41">
        <v>82.454000000000008</v>
      </c>
      <c r="N29" s="41">
        <v>95.209000000000003</v>
      </c>
      <c r="O29" s="42">
        <f t="shared" si="0"/>
        <v>975.97630250800012</v>
      </c>
      <c r="P29" s="12"/>
      <c r="Q29" s="13"/>
    </row>
    <row r="30" spans="2:17" s="14" customFormat="1" ht="20.25" customHeight="1" x14ac:dyDescent="0.25">
      <c r="B30" s="40" t="s">
        <v>36</v>
      </c>
      <c r="C30" s="41">
        <v>72.424551000000008</v>
      </c>
      <c r="D30" s="41">
        <v>84.321605000000005</v>
      </c>
      <c r="E30" s="41">
        <v>85.914491999999996</v>
      </c>
      <c r="F30" s="41">
        <v>106.809088</v>
      </c>
      <c r="G30" s="41">
        <v>108.31866400000001</v>
      </c>
      <c r="H30" s="41">
        <v>129.05059982</v>
      </c>
      <c r="I30" s="41">
        <v>144.21892732999999</v>
      </c>
      <c r="J30" s="41">
        <v>158.47500199999999</v>
      </c>
      <c r="K30" s="41">
        <v>139.46047100000001</v>
      </c>
      <c r="L30" s="41">
        <v>142.09156702000001</v>
      </c>
      <c r="M30" s="41">
        <v>136.606256</v>
      </c>
      <c r="N30" s="41">
        <v>144.73078842000001</v>
      </c>
      <c r="O30" s="42">
        <f t="shared" si="0"/>
        <v>1452.42201159</v>
      </c>
      <c r="P30" s="12"/>
      <c r="Q30" s="13"/>
    </row>
    <row r="31" spans="2:17" s="14" customFormat="1" ht="20.25" customHeight="1" x14ac:dyDescent="0.25">
      <c r="B31" s="45" t="s">
        <v>37</v>
      </c>
      <c r="C31" s="46">
        <v>449.39941557999998</v>
      </c>
      <c r="D31" s="46">
        <v>345.20622458999998</v>
      </c>
      <c r="E31" s="46">
        <v>443.68431527999996</v>
      </c>
      <c r="F31" s="46">
        <v>404.21591512999998</v>
      </c>
      <c r="G31" s="46">
        <v>406.40000000000003</v>
      </c>
      <c r="H31" s="46">
        <v>390.1</v>
      </c>
      <c r="I31" s="46">
        <v>449</v>
      </c>
      <c r="J31" s="46">
        <v>353.41944905999998</v>
      </c>
      <c r="K31" s="46">
        <v>425.95501586</v>
      </c>
      <c r="L31" s="46">
        <v>383.6</v>
      </c>
      <c r="M31" s="46">
        <v>446.6</v>
      </c>
      <c r="N31" s="46">
        <v>517.6</v>
      </c>
      <c r="O31" s="47">
        <f t="shared" si="0"/>
        <v>5015.1803355000002</v>
      </c>
      <c r="P31" s="12"/>
      <c r="Q31" s="13"/>
    </row>
    <row r="32" spans="2:17" ht="22.5" customHeight="1" x14ac:dyDescent="0.25">
      <c r="B32" s="43" t="s">
        <v>13</v>
      </c>
      <c r="C32" s="44">
        <f>SUM(C8:C31)</f>
        <v>1987.7659171000014</v>
      </c>
      <c r="D32" s="44">
        <f t="shared" ref="D32:O32" si="1">SUM(D8:D31)</f>
        <v>1689.1755882999989</v>
      </c>
      <c r="E32" s="44">
        <f t="shared" si="1"/>
        <v>1957.8481411280015</v>
      </c>
      <c r="F32" s="44">
        <f t="shared" si="1"/>
        <v>1976.5123425600013</v>
      </c>
      <c r="G32" s="44">
        <f t="shared" si="1"/>
        <v>2068.7504957999986</v>
      </c>
      <c r="H32" s="44">
        <f t="shared" si="1"/>
        <v>2069.8346069799986</v>
      </c>
      <c r="I32" s="44">
        <f t="shared" si="1"/>
        <v>2182.0471091900008</v>
      </c>
      <c r="J32" s="44">
        <f t="shared" si="1"/>
        <v>2083.7671338300011</v>
      </c>
      <c r="K32" s="44">
        <f t="shared" si="1"/>
        <v>2095.1465319600002</v>
      </c>
      <c r="L32" s="44">
        <f t="shared" si="1"/>
        <v>2103.48070009</v>
      </c>
      <c r="M32" s="44">
        <f t="shared" si="1"/>
        <v>2119.9615854099984</v>
      </c>
      <c r="N32" s="44">
        <f t="shared" si="1"/>
        <v>2216.0276742099991</v>
      </c>
      <c r="O32" s="44">
        <f t="shared" si="1"/>
        <v>24550.317826557995</v>
      </c>
      <c r="P32" s="12"/>
    </row>
    <row r="33" spans="2:14" ht="16.5" customHeight="1" x14ac:dyDescent="0.25">
      <c r="B33" s="16"/>
      <c r="C33" s="16"/>
      <c r="D33" s="16"/>
      <c r="E33" s="16"/>
      <c r="F33" s="17"/>
      <c r="G33" s="17"/>
      <c r="H33" s="17"/>
      <c r="I33" s="17"/>
      <c r="J33" s="18"/>
      <c r="K33" s="18"/>
      <c r="L33" s="18"/>
      <c r="M33" s="18"/>
      <c r="N33" s="18"/>
    </row>
    <row r="34" spans="2:14" ht="14.25" customHeight="1" x14ac:dyDescent="0.25"/>
    <row r="35" spans="2:14" ht="14.25" customHeight="1" x14ac:dyDescent="0.25">
      <c r="C35" s="19"/>
    </row>
    <row r="36" spans="2:14" ht="14.25" customHeight="1" x14ac:dyDescent="0.25">
      <c r="C36" s="20"/>
      <c r="E36" s="20"/>
      <c r="F36" s="20"/>
    </row>
    <row r="37" spans="2:14" x14ac:dyDescent="0.25">
      <c r="B37" s="21"/>
      <c r="C37" s="22"/>
      <c r="D37" s="22"/>
      <c r="E37" s="22"/>
    </row>
    <row r="38" spans="2:14" x14ac:dyDescent="0.25">
      <c r="B38" s="21"/>
      <c r="C38" s="22"/>
      <c r="D38" s="22"/>
      <c r="E38" s="22"/>
    </row>
    <row r="39" spans="2:14" ht="20.399999999999999" x14ac:dyDescent="0.35">
      <c r="B39" s="21"/>
      <c r="C39" s="22"/>
      <c r="D39" s="22"/>
      <c r="E39" s="22"/>
      <c r="F39" s="23"/>
    </row>
    <row r="40" spans="2:14" x14ac:dyDescent="0.25">
      <c r="B40" s="21"/>
      <c r="C40" s="22"/>
      <c r="D40" s="22"/>
      <c r="E40" s="22"/>
    </row>
    <row r="41" spans="2:14" ht="13.8" x14ac:dyDescent="0.25">
      <c r="B41" s="21"/>
      <c r="C41" s="24"/>
      <c r="D41" s="24"/>
      <c r="E41" s="24"/>
    </row>
    <row r="42" spans="2:14" x14ac:dyDescent="0.25">
      <c r="C42" s="25"/>
      <c r="D42" s="25"/>
      <c r="E42" s="25"/>
    </row>
    <row r="43" spans="2:14" x14ac:dyDescent="0.25">
      <c r="C43" s="26"/>
      <c r="D43" s="27"/>
      <c r="E43" s="27"/>
    </row>
    <row r="44" spans="2:14" x14ac:dyDescent="0.25">
      <c r="C44" s="27"/>
      <c r="D44" s="27"/>
      <c r="E44" s="27"/>
    </row>
    <row r="45" spans="2:14" x14ac:dyDescent="0.25">
      <c r="C45" s="27"/>
      <c r="D45" s="27"/>
      <c r="E45" s="27"/>
    </row>
    <row r="46" spans="2:14" x14ac:dyDescent="0.25">
      <c r="C46" s="27"/>
      <c r="D46" s="27"/>
      <c r="E46" s="27"/>
    </row>
    <row r="47" spans="2:14" x14ac:dyDescent="0.25">
      <c r="C47" s="28"/>
      <c r="D47" s="28"/>
      <c r="E47" s="28"/>
    </row>
    <row r="48" spans="2:14" x14ac:dyDescent="0.25">
      <c r="C48" s="26"/>
      <c r="D48" s="26"/>
      <c r="E48" s="26"/>
    </row>
  </sheetData>
  <mergeCells count="3">
    <mergeCell ref="B2:O2"/>
    <mergeCell ref="B3:O3"/>
    <mergeCell ref="B4:O4"/>
  </mergeCells>
  <printOptions horizontalCentered="1" verticalCentered="1"/>
  <pageMargins left="0" right="0" top="0" bottom="0" header="0" footer="0"/>
  <pageSetup paperSize="9" scale="5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B1:Q48"/>
  <sheetViews>
    <sheetView showGridLines="0" zoomScale="90" zoomScaleNormal="90" workbookViewId="0">
      <pane xSplit="2" ySplit="7" topLeftCell="F8" activePane="bottomRight" state="frozen"/>
      <selection activeCell="L12" sqref="L12"/>
      <selection pane="topRight" activeCell="L12" sqref="L12"/>
      <selection pane="bottomLeft" activeCell="L12" sqref="L12"/>
      <selection pane="bottomRight" activeCell="N13" sqref="N13"/>
    </sheetView>
  </sheetViews>
  <sheetFormatPr baseColWidth="10" defaultRowHeight="13.2" x14ac:dyDescent="0.25"/>
  <cols>
    <col min="1" max="1" width="1.33203125" customWidth="1"/>
    <col min="2" max="2" width="26.88671875" customWidth="1"/>
    <col min="3" max="3" width="15.109375" customWidth="1"/>
    <col min="4" max="5" width="15" customWidth="1"/>
    <col min="6" max="6" width="14.5546875" customWidth="1"/>
    <col min="7" max="7" width="13.6640625" customWidth="1"/>
    <col min="8" max="8" width="14.33203125" customWidth="1"/>
    <col min="9" max="9" width="13.6640625" customWidth="1"/>
    <col min="10" max="10" width="15" customWidth="1"/>
    <col min="11" max="11" width="14.88671875" customWidth="1"/>
    <col min="12" max="15" width="15" customWidth="1"/>
  </cols>
  <sheetData>
    <row r="1" spans="2:17" ht="20.25" customHeight="1" x14ac:dyDescent="0.3">
      <c r="B1" s="1"/>
      <c r="C1" s="2"/>
      <c r="D1" s="3"/>
      <c r="E1" s="3"/>
      <c r="F1" s="3"/>
      <c r="G1" s="3"/>
      <c r="H1" s="3"/>
      <c r="I1" s="3"/>
      <c r="K1" s="4"/>
    </row>
    <row r="2" spans="2:17" ht="20.25" customHeight="1" x14ac:dyDescent="0.3">
      <c r="B2" s="80" t="s">
        <v>42</v>
      </c>
      <c r="C2" s="80"/>
      <c r="D2" s="80"/>
      <c r="E2" s="80"/>
      <c r="F2" s="80"/>
      <c r="G2" s="80"/>
      <c r="H2" s="80"/>
      <c r="I2" s="80"/>
      <c r="J2" s="80"/>
      <c r="K2" s="80"/>
      <c r="L2" s="80"/>
      <c r="M2" s="80"/>
      <c r="N2" s="80"/>
      <c r="O2" s="80"/>
    </row>
    <row r="3" spans="2:17" ht="20.25" customHeight="1" x14ac:dyDescent="0.3">
      <c r="B3" s="81">
        <v>2018</v>
      </c>
      <c r="C3" s="82"/>
      <c r="D3" s="82"/>
      <c r="E3" s="82"/>
      <c r="F3" s="82"/>
      <c r="G3" s="82"/>
      <c r="H3" s="82"/>
      <c r="I3" s="82"/>
      <c r="J3" s="82"/>
      <c r="K3" s="82"/>
      <c r="L3" s="82"/>
      <c r="M3" s="82"/>
      <c r="N3" s="82"/>
      <c r="O3" s="82"/>
    </row>
    <row r="4" spans="2:17" ht="20.25" customHeight="1" x14ac:dyDescent="0.3">
      <c r="B4" s="83" t="s">
        <v>43</v>
      </c>
      <c r="C4" s="83"/>
      <c r="D4" s="83"/>
      <c r="E4" s="83"/>
      <c r="F4" s="83"/>
      <c r="G4" s="83"/>
      <c r="H4" s="83"/>
      <c r="I4" s="83"/>
      <c r="J4" s="83"/>
      <c r="K4" s="83"/>
      <c r="L4" s="83"/>
      <c r="M4" s="83"/>
      <c r="N4" s="83"/>
      <c r="O4" s="83"/>
    </row>
    <row r="5" spans="2:17" ht="20.25" customHeight="1" x14ac:dyDescent="0.5">
      <c r="C5" s="5"/>
      <c r="D5" s="6"/>
      <c r="E5" s="6"/>
      <c r="F5" s="6"/>
      <c r="G5" s="6"/>
      <c r="H5" s="7"/>
      <c r="I5" s="6"/>
    </row>
    <row r="6" spans="2:17" ht="30" customHeight="1" x14ac:dyDescent="0.25">
      <c r="B6" s="29" t="s">
        <v>62</v>
      </c>
      <c r="C6" s="29" t="s">
        <v>1</v>
      </c>
      <c r="D6" s="30" t="s">
        <v>2</v>
      </c>
      <c r="E6" s="30" t="s">
        <v>3</v>
      </c>
      <c r="F6" s="29" t="s">
        <v>4</v>
      </c>
      <c r="G6" s="30" t="s">
        <v>5</v>
      </c>
      <c r="H6" s="30" t="s">
        <v>6</v>
      </c>
      <c r="I6" s="29" t="s">
        <v>7</v>
      </c>
      <c r="J6" s="30" t="s">
        <v>8</v>
      </c>
      <c r="K6" s="30" t="s">
        <v>9</v>
      </c>
      <c r="L6" s="29" t="s">
        <v>10</v>
      </c>
      <c r="M6" s="30" t="s">
        <v>11</v>
      </c>
      <c r="N6" s="30" t="s">
        <v>12</v>
      </c>
      <c r="O6" s="30" t="s">
        <v>13</v>
      </c>
    </row>
    <row r="7" spans="2:17" s="8" customFormat="1" ht="11.25" customHeight="1" x14ac:dyDescent="0.95">
      <c r="B7" s="31"/>
      <c r="C7" s="31"/>
      <c r="D7" s="32"/>
      <c r="E7" s="32"/>
      <c r="F7" s="33"/>
      <c r="G7" s="34"/>
      <c r="H7" s="35"/>
      <c r="I7" s="35"/>
      <c r="J7" s="35"/>
      <c r="K7" s="35"/>
      <c r="L7" s="36"/>
      <c r="M7" s="36"/>
      <c r="N7" s="36"/>
      <c r="O7" s="36"/>
    </row>
    <row r="8" spans="2:17" s="11" customFormat="1" ht="20.25" customHeight="1" x14ac:dyDescent="0.25">
      <c r="B8" s="37" t="s">
        <v>14</v>
      </c>
      <c r="C8" s="38">
        <f>+SUM(IIBB:OTROS!C8)</f>
        <v>23869.682921180007</v>
      </c>
      <c r="D8" s="38">
        <f>+SUM(IIBB:OTROS!D8)</f>
        <v>20809.760715060002</v>
      </c>
      <c r="E8" s="38">
        <f>+SUM(IIBB:OTROS!E8)</f>
        <v>21952.16345538</v>
      </c>
      <c r="F8" s="38">
        <f>+SUM(IIBB:OTROS!F8)</f>
        <v>19838.575447240004</v>
      </c>
      <c r="G8" s="38">
        <f>+SUM(IIBB:OTROS!G8)</f>
        <v>21532.599689549999</v>
      </c>
      <c r="H8" s="38">
        <f>+SUM(IIBB:OTROS!H8)</f>
        <v>22573.812806530001</v>
      </c>
      <c r="I8" s="38">
        <f>+SUM(IIBB:OTROS!I8)</f>
        <v>22447.155904429997</v>
      </c>
      <c r="J8" s="38">
        <f>+SUM(IIBB:OTROS!J8)</f>
        <v>23443.266964050003</v>
      </c>
      <c r="K8" s="38">
        <f>+SUM(IIBB:OTROS!K8)</f>
        <v>25849.770522690003</v>
      </c>
      <c r="L8" s="38">
        <f>+SUM(IIBB:OTROS!L8)</f>
        <v>24144.378479550003</v>
      </c>
      <c r="M8" s="38">
        <f>+SUM(IIBB:OTROS!M8)</f>
        <v>24795.715713540001</v>
      </c>
      <c r="N8" s="38">
        <f>+SUM(IIBB:OTROS!N8)</f>
        <v>23017.987917299997</v>
      </c>
      <c r="O8" s="39">
        <f>SUM(C8:N8)</f>
        <v>274274.87053650006</v>
      </c>
      <c r="P8" s="9"/>
      <c r="Q8" s="10"/>
    </row>
    <row r="9" spans="2:17" s="14" customFormat="1" ht="20.25" customHeight="1" x14ac:dyDescent="0.25">
      <c r="B9" s="40" t="s">
        <v>15</v>
      </c>
      <c r="C9" s="41">
        <f>+SUM(IIBB:OTROS!C9)</f>
        <v>269.58238788</v>
      </c>
      <c r="D9" s="41">
        <f>+SUM(IIBB:OTROS!D9)</f>
        <v>226.358</v>
      </c>
      <c r="E9" s="41">
        <f>+SUM(IIBB:OTROS!E9)</f>
        <v>270.08199999999999</v>
      </c>
      <c r="F9" s="41">
        <f>+SUM(IIBB:OTROS!F9)</f>
        <v>263.54399999999998</v>
      </c>
      <c r="G9" s="41">
        <f>+SUM(IIBB:OTROS!G9)</f>
        <v>264.46600000000001</v>
      </c>
      <c r="H9" s="41">
        <f>+SUM(IIBB:OTROS!H9)</f>
        <v>258.02</v>
      </c>
      <c r="I9" s="41">
        <f>+SUM(IIBB:OTROS!I9)</f>
        <v>280.49131287</v>
      </c>
      <c r="J9" s="41">
        <f>+SUM(IIBB:OTROS!J9)</f>
        <v>286.65700000000004</v>
      </c>
      <c r="K9" s="41">
        <f>+SUM(IIBB:OTROS!K9)</f>
        <v>315.52599999999995</v>
      </c>
      <c r="L9" s="41">
        <f>+SUM(IIBB:OTROS!L9)</f>
        <v>277.41000000000003</v>
      </c>
      <c r="M9" s="41">
        <f>+SUM(IIBB:OTROS!M9)</f>
        <v>288.65899999999999</v>
      </c>
      <c r="N9" s="41">
        <f>+SUM(IIBB:OTROS!N9)</f>
        <v>458.101</v>
      </c>
      <c r="O9" s="42">
        <f t="shared" ref="O9:O31" si="0">SUM(C9:N9)</f>
        <v>3458.89670075</v>
      </c>
      <c r="P9" s="12"/>
      <c r="Q9" s="13"/>
    </row>
    <row r="10" spans="2:17" s="14" customFormat="1" ht="20.25" customHeight="1" x14ac:dyDescent="0.25">
      <c r="B10" s="40" t="s">
        <v>16</v>
      </c>
      <c r="C10" s="41">
        <f>+SUM(IIBB:OTROS!C10)</f>
        <v>5132.7</v>
      </c>
      <c r="D10" s="41">
        <f>+SUM(IIBB:OTROS!D10)</f>
        <v>6786.4000000000005</v>
      </c>
      <c r="E10" s="41">
        <f>+SUM(IIBB:OTROS!E10)</f>
        <v>5265.7000000000007</v>
      </c>
      <c r="F10" s="41">
        <f>+SUM(IIBB:OTROS!F10)</f>
        <v>4917.3</v>
      </c>
      <c r="G10" s="41">
        <f>+SUM(IIBB:OTROS!G10)</f>
        <v>4803.3999999999996</v>
      </c>
      <c r="H10" s="41">
        <f>+SUM(IIBB:OTROS!H10)</f>
        <v>4954.3</v>
      </c>
      <c r="I10" s="41">
        <f>+SUM(IIBB:OTROS!I10)</f>
        <v>5311.4</v>
      </c>
      <c r="J10" s="41">
        <f>+SUM(IIBB:OTROS!J10)</f>
        <v>5413</v>
      </c>
      <c r="K10" s="41">
        <f>+SUM(IIBB:OTROS!K10)</f>
        <v>5448.8</v>
      </c>
      <c r="L10" s="41">
        <f>+SUM(IIBB:OTROS!L10)</f>
        <v>5905.8</v>
      </c>
      <c r="M10" s="41">
        <f>+SUM(IIBB:OTROS!M10)</f>
        <v>6093.9</v>
      </c>
      <c r="N10" s="41">
        <f>+SUM(IIBB:OTROS!N10)</f>
        <v>5690.9</v>
      </c>
      <c r="O10" s="42">
        <f t="shared" si="0"/>
        <v>65723.600000000006</v>
      </c>
      <c r="P10" s="12"/>
      <c r="Q10" s="13"/>
    </row>
    <row r="11" spans="2:17" s="14" customFormat="1" ht="20.25" customHeight="1" x14ac:dyDescent="0.25">
      <c r="B11" s="40" t="s">
        <v>17</v>
      </c>
      <c r="C11" s="41">
        <f>+SUM(IIBB:OTROS!C11)</f>
        <v>0</v>
      </c>
      <c r="D11" s="41">
        <f>+SUM(IIBB:OTROS!D11)</f>
        <v>0</v>
      </c>
      <c r="E11" s="41">
        <f>+SUM(IIBB:OTROS!E11)</f>
        <v>0</v>
      </c>
      <c r="F11" s="41">
        <f>+SUM(IIBB:OTROS!F11)</f>
        <v>0</v>
      </c>
      <c r="G11" s="41">
        <f>+SUM(IIBB:OTROS!G11)</f>
        <v>0</v>
      </c>
      <c r="H11" s="41">
        <f>+SUM(IIBB:OTROS!H11)</f>
        <v>0</v>
      </c>
      <c r="I11" s="41">
        <f>+SUM(IIBB:OTROS!I11)</f>
        <v>0</v>
      </c>
      <c r="J11" s="41">
        <f>+SUM(IIBB:OTROS!J11)</f>
        <v>0</v>
      </c>
      <c r="K11" s="41">
        <f>+SUM(IIBB:OTROS!K11)</f>
        <v>0</v>
      </c>
      <c r="L11" s="41">
        <f>+SUM(IIBB:OTROS!L11)</f>
        <v>0</v>
      </c>
      <c r="M11" s="41">
        <f>+SUM(IIBB:OTROS!M11)</f>
        <v>0</v>
      </c>
      <c r="N11" s="41">
        <f>+SUM(IIBB:OTROS!N11)</f>
        <v>0</v>
      </c>
      <c r="O11" s="42">
        <f t="shared" si="0"/>
        <v>0</v>
      </c>
      <c r="P11" s="12"/>
      <c r="Q11" s="13"/>
    </row>
    <row r="12" spans="2:17" s="14" customFormat="1" ht="20.25" customHeight="1" x14ac:dyDescent="0.25">
      <c r="B12" s="40" t="s">
        <v>18</v>
      </c>
      <c r="C12" s="41">
        <f>+SUM(IIBB:OTROS!C12)</f>
        <v>751.48916423999992</v>
      </c>
      <c r="D12" s="41">
        <f>+SUM(IIBB:OTROS!D12)</f>
        <v>656.02157931999989</v>
      </c>
      <c r="E12" s="41">
        <f>+SUM(IIBB:OTROS!E12)</f>
        <v>699.09645289999992</v>
      </c>
      <c r="F12" s="41">
        <f>+SUM(IIBB:OTROS!F12)</f>
        <v>668.21452254000008</v>
      </c>
      <c r="G12" s="41">
        <f>+SUM(IIBB:OTROS!G12)</f>
        <v>791.53448876000004</v>
      </c>
      <c r="H12" s="41">
        <f>+SUM(IIBB:OTROS!H12)</f>
        <v>800.44335809999995</v>
      </c>
      <c r="I12" s="41">
        <f>+SUM(IIBB:OTROS!I12)</f>
        <v>861.43124221000016</v>
      </c>
      <c r="J12" s="41">
        <f>+SUM(IIBB:OTROS!J12)</f>
        <v>845.20673168999997</v>
      </c>
      <c r="K12" s="41">
        <f>+SUM(IIBB:OTROS!K12)</f>
        <v>854.41110214000003</v>
      </c>
      <c r="L12" s="41">
        <f>+SUM(IIBB:OTROS!L12)</f>
        <v>856.27416285999993</v>
      </c>
      <c r="M12" s="41">
        <f>+SUM(IIBB:OTROS!M12)</f>
        <v>872.36484455000004</v>
      </c>
      <c r="N12" s="41">
        <f>+SUM(IIBB:OTROS!N12)</f>
        <v>879.23783937000007</v>
      </c>
      <c r="O12" s="42">
        <f t="shared" si="0"/>
        <v>9535.7254886800001</v>
      </c>
      <c r="P12" s="12"/>
      <c r="Q12" s="13"/>
    </row>
    <row r="13" spans="2:17" s="14" customFormat="1" ht="20.25" customHeight="1" x14ac:dyDescent="0.25">
      <c r="B13" s="40" t="s">
        <v>19</v>
      </c>
      <c r="C13" s="41">
        <f>+SUM(IIBB:OTROS!C13)</f>
        <v>750.76494804999993</v>
      </c>
      <c r="D13" s="41">
        <f>+SUM(IIBB:OTROS!D13)</f>
        <v>697.65326320999998</v>
      </c>
      <c r="E13" s="41">
        <f>+SUM(IIBB:OTROS!E13)</f>
        <v>681.42806925999992</v>
      </c>
      <c r="F13" s="41">
        <f>+SUM(IIBB:OTROS!F13)</f>
        <v>801.52682794999998</v>
      </c>
      <c r="G13" s="41">
        <f>+SUM(IIBB:OTROS!G13)</f>
        <v>779.90043055000001</v>
      </c>
      <c r="H13" s="41">
        <f>+SUM(IIBB:OTROS!H13)</f>
        <v>775.51524743000004</v>
      </c>
      <c r="I13" s="41">
        <f>+SUM(IIBB:OTROS!I13)</f>
        <v>964.70393110000009</v>
      </c>
      <c r="J13" s="41">
        <f>+SUM(IIBB:OTROS!J13)</f>
        <v>1007.36881239</v>
      </c>
      <c r="K13" s="41">
        <f>+SUM(IIBB:OTROS!K13)</f>
        <v>1056.4485504899999</v>
      </c>
      <c r="L13" s="41">
        <f>+SUM(IIBB:OTROS!L13)</f>
        <v>1215.84669994</v>
      </c>
      <c r="M13" s="41">
        <f>+SUM(IIBB:OTROS!M13)</f>
        <v>1093.1812118500002</v>
      </c>
      <c r="N13" s="41">
        <f>+SUM(IIBB:OTROS!N13)</f>
        <v>1058.3822261200003</v>
      </c>
      <c r="O13" s="42">
        <f t="shared" si="0"/>
        <v>10882.72021834</v>
      </c>
      <c r="P13" s="12"/>
      <c r="Q13" s="13"/>
    </row>
    <row r="14" spans="2:17" s="14" customFormat="1" ht="20.25" customHeight="1" x14ac:dyDescent="0.25">
      <c r="B14" s="40" t="s">
        <v>20</v>
      </c>
      <c r="C14" s="41">
        <f>+SUM(IIBB:OTROS!C14)</f>
        <v>1255.9564099999998</v>
      </c>
      <c r="D14" s="41">
        <f>+SUM(IIBB:OTROS!D14)</f>
        <v>1534.62</v>
      </c>
      <c r="E14" s="41">
        <f>+SUM(IIBB:OTROS!E14)</f>
        <v>1479.035067</v>
      </c>
      <c r="F14" s="41">
        <f>+SUM(IIBB:OTROS!F14)</f>
        <v>1599.1489999999999</v>
      </c>
      <c r="G14" s="41">
        <f>+SUM(IIBB:OTROS!G14)</f>
        <v>1386.1179999999999</v>
      </c>
      <c r="H14" s="41">
        <f>+SUM(IIBB:OTROS!H14)</f>
        <v>1404.4069999999999</v>
      </c>
      <c r="I14" s="41">
        <f>+SUM(IIBB:OTROS!I14)</f>
        <v>1495.6412780000001</v>
      </c>
      <c r="J14" s="41">
        <f>+SUM(IIBB:OTROS!J14)</f>
        <v>1522.3395270000001</v>
      </c>
      <c r="K14" s="41">
        <f>+SUM(IIBB:OTROS!K14)</f>
        <v>1585.203</v>
      </c>
      <c r="L14" s="41">
        <f>+SUM(IIBB:OTROS!L14)</f>
        <v>1826.6659270000002</v>
      </c>
      <c r="M14" s="41">
        <f>+SUM(IIBB:OTROS!M14)</f>
        <v>1666.1101749999998</v>
      </c>
      <c r="N14" s="41">
        <f>+SUM(IIBB:OTROS!N14)</f>
        <v>1873.6078319999999</v>
      </c>
      <c r="O14" s="42">
        <f t="shared" si="0"/>
        <v>18628.853216000003</v>
      </c>
      <c r="P14" s="12"/>
      <c r="Q14" s="13"/>
    </row>
    <row r="15" spans="2:17" s="14" customFormat="1" ht="20.25" customHeight="1" x14ac:dyDescent="0.25">
      <c r="B15" s="40" t="s">
        <v>21</v>
      </c>
      <c r="C15" s="41">
        <f>+SUM(IIBB:OTROS!C15)</f>
        <v>217.55902964999999</v>
      </c>
      <c r="D15" s="41">
        <f>+SUM(IIBB:OTROS!D15)</f>
        <v>205.39312071000001</v>
      </c>
      <c r="E15" s="41">
        <f>+SUM(IIBB:OTROS!E15)</f>
        <v>213.834788</v>
      </c>
      <c r="F15" s="41">
        <f>+SUM(IIBB:OTROS!F15)</f>
        <v>223.43668600000001</v>
      </c>
      <c r="G15" s="41">
        <f>+SUM(IIBB:OTROS!G15)</f>
        <v>231.33263699999998</v>
      </c>
      <c r="H15" s="41">
        <f>+SUM(IIBB:OTROS!H15)</f>
        <v>232.50731078999999</v>
      </c>
      <c r="I15" s="41">
        <f>+SUM(IIBB:OTROS!I15)</f>
        <v>243.80023299999999</v>
      </c>
      <c r="J15" s="41">
        <f>+SUM(IIBB:OTROS!J15)</f>
        <v>251.86460399999999</v>
      </c>
      <c r="K15" s="41">
        <f>+SUM(IIBB:OTROS!K15)</f>
        <v>269.09608400000002</v>
      </c>
      <c r="L15" s="41">
        <f>+SUM(IIBB:OTROS!L15)</f>
        <v>251.11663499999997</v>
      </c>
      <c r="M15" s="41">
        <f>+SUM(IIBB:OTROS!M15)</f>
        <v>270.40412199999997</v>
      </c>
      <c r="N15" s="41">
        <f>+SUM(IIBB:OTROS!N15)</f>
        <v>269.39400000000001</v>
      </c>
      <c r="O15" s="42">
        <f t="shared" si="0"/>
        <v>2879.7392501499999</v>
      </c>
      <c r="P15" s="12"/>
      <c r="Q15" s="13"/>
    </row>
    <row r="16" spans="2:17" s="14" customFormat="1" ht="20.25" customHeight="1" x14ac:dyDescent="0.25">
      <c r="B16" s="40" t="s">
        <v>22</v>
      </c>
      <c r="C16" s="41">
        <f>+SUM(IIBB:OTROS!C16)</f>
        <v>409.89599999999996</v>
      </c>
      <c r="D16" s="41">
        <f>+SUM(IIBB:OTROS!D16)</f>
        <v>426.06900000000002</v>
      </c>
      <c r="E16" s="41">
        <f>+SUM(IIBB:OTROS!E16)</f>
        <v>351.47300000000007</v>
      </c>
      <c r="F16" s="41">
        <f>+SUM(IIBB:OTROS!F16)</f>
        <v>370.62299999999999</v>
      </c>
      <c r="G16" s="41">
        <f>+SUM(IIBB:OTROS!G16)</f>
        <v>398.41699999999997</v>
      </c>
      <c r="H16" s="41">
        <f>+SUM(IIBB:OTROS!H16)</f>
        <v>369.02599999999995</v>
      </c>
      <c r="I16" s="41">
        <f>+SUM(IIBB:OTROS!I16)</f>
        <v>369.60300000000001</v>
      </c>
      <c r="J16" s="41">
        <f>+SUM(IIBB:OTROS!J16)</f>
        <v>397.88600000000008</v>
      </c>
      <c r="K16" s="41">
        <f>+SUM(IIBB:OTROS!K16)</f>
        <v>419.25299999999999</v>
      </c>
      <c r="L16" s="41">
        <f>+SUM(IIBB:OTROS!L16)</f>
        <v>467.22300000000001</v>
      </c>
      <c r="M16" s="41">
        <f>+SUM(IIBB:OTROS!M16)</f>
        <v>429.66700000000003</v>
      </c>
      <c r="N16" s="41">
        <f>+SUM(IIBB:OTROS!N16)</f>
        <v>448.286</v>
      </c>
      <c r="O16" s="42">
        <f t="shared" si="0"/>
        <v>4857.4220000000005</v>
      </c>
      <c r="P16" s="12"/>
      <c r="Q16" s="13"/>
    </row>
    <row r="17" spans="2:17" s="11" customFormat="1" ht="20.25" customHeight="1" x14ac:dyDescent="0.25">
      <c r="B17" s="40" t="s">
        <v>23</v>
      </c>
      <c r="C17" s="41">
        <f>+SUM(IIBB:OTROS!C17)</f>
        <v>0</v>
      </c>
      <c r="D17" s="41">
        <f>+SUM(IIBB:OTROS!D17)</f>
        <v>0</v>
      </c>
      <c r="E17" s="41">
        <f>+SUM(IIBB:OTROS!E17)</f>
        <v>0</v>
      </c>
      <c r="F17" s="41">
        <f>+SUM(IIBB:OTROS!F17)</f>
        <v>0</v>
      </c>
      <c r="G17" s="41">
        <f>+SUM(IIBB:OTROS!G17)</f>
        <v>0</v>
      </c>
      <c r="H17" s="41">
        <f>+SUM(IIBB:OTROS!H17)</f>
        <v>0</v>
      </c>
      <c r="I17" s="41">
        <f>+SUM(IIBB:OTROS!I17)</f>
        <v>0</v>
      </c>
      <c r="J17" s="41">
        <f>+SUM(IIBB:OTROS!J17)</f>
        <v>0</v>
      </c>
      <c r="K17" s="41">
        <f>+SUM(IIBB:OTROS!K17)</f>
        <v>0</v>
      </c>
      <c r="L17" s="41">
        <f>+SUM(IIBB:OTROS!L17)</f>
        <v>0</v>
      </c>
      <c r="M17" s="41">
        <f>+SUM(IIBB:OTROS!M17)</f>
        <v>0</v>
      </c>
      <c r="N17" s="41">
        <f>+SUM(IIBB:OTROS!N17)</f>
        <v>0</v>
      </c>
      <c r="O17" s="42">
        <f t="shared" si="0"/>
        <v>0</v>
      </c>
      <c r="P17" s="9"/>
      <c r="Q17" s="10"/>
    </row>
    <row r="18" spans="2:17" s="14" customFormat="1" ht="20.25" customHeight="1" x14ac:dyDescent="0.25">
      <c r="B18" s="40" t="s">
        <v>24</v>
      </c>
      <c r="C18" s="41">
        <f>+SUM(IIBB:OTROS!C18)</f>
        <v>150.61606533</v>
      </c>
      <c r="D18" s="41">
        <f>+SUM(IIBB:OTROS!D18)</f>
        <v>146.82925347</v>
      </c>
      <c r="E18" s="41">
        <f>+SUM(IIBB:OTROS!E18)</f>
        <v>197.31900000000002</v>
      </c>
      <c r="F18" s="41">
        <f>+SUM(IIBB:OTROS!F18)</f>
        <v>187.36200000000002</v>
      </c>
      <c r="G18" s="41">
        <f>+SUM(IIBB:OTROS!G18)</f>
        <v>178.96560923999999</v>
      </c>
      <c r="H18" s="41">
        <f>+SUM(IIBB:OTROS!H18)</f>
        <v>180.80846038000001</v>
      </c>
      <c r="I18" s="41">
        <f>+SUM(IIBB:OTROS!I18)</f>
        <v>191.59800000000001</v>
      </c>
      <c r="J18" s="41">
        <f>+SUM(IIBB:OTROS!J18)</f>
        <v>193.59592931999998</v>
      </c>
      <c r="K18" s="41">
        <f>+SUM(IIBB:OTROS!K18)</f>
        <v>221.84099999999998</v>
      </c>
      <c r="L18" s="41">
        <f>+SUM(IIBB:OTROS!L18)</f>
        <v>228.19400000000002</v>
      </c>
      <c r="M18" s="41">
        <f>+SUM(IIBB:OTROS!M18)</f>
        <v>220.22199999999998</v>
      </c>
      <c r="N18" s="41">
        <f>+SUM(IIBB:OTROS!N18)</f>
        <v>190.92291419</v>
      </c>
      <c r="O18" s="42">
        <f t="shared" si="0"/>
        <v>2288.27423193</v>
      </c>
      <c r="P18" s="12"/>
      <c r="Q18" s="13"/>
    </row>
    <row r="19" spans="2:17" s="14" customFormat="1" ht="20.25" customHeight="1" x14ac:dyDescent="0.25">
      <c r="B19" s="40" t="s">
        <v>25</v>
      </c>
      <c r="C19" s="41">
        <f>+SUM(IIBB:OTROS!C19)</f>
        <v>2040.5158719999999</v>
      </c>
      <c r="D19" s="41">
        <f>+SUM(IIBB:OTROS!D19)</f>
        <v>2358.6270369999997</v>
      </c>
      <c r="E19" s="41">
        <f>+SUM(IIBB:OTROS!E19)</f>
        <v>2473.6626270000002</v>
      </c>
      <c r="F19" s="41">
        <f>+SUM(IIBB:OTROS!F19)</f>
        <v>2220.1440000000002</v>
      </c>
      <c r="G19" s="41">
        <f>+SUM(IIBB:OTROS!G19)</f>
        <v>2157.386</v>
      </c>
      <c r="H19" s="41">
        <f>+SUM(IIBB:OTROS!H19)</f>
        <v>2313.8433519999999</v>
      </c>
      <c r="I19" s="41">
        <f>+SUM(IIBB:OTROS!I19)</f>
        <v>2256.2330000000002</v>
      </c>
      <c r="J19" s="41">
        <f>+SUM(IIBB:OTROS!J19)</f>
        <v>2443.1493580000001</v>
      </c>
      <c r="K19" s="41">
        <f>+SUM(IIBB:OTROS!K19)</f>
        <v>2598.0160000000001</v>
      </c>
      <c r="L19" s="41">
        <f>+SUM(IIBB:OTROS!L19)</f>
        <v>2545.6089999999999</v>
      </c>
      <c r="M19" s="41">
        <f>+SUM(IIBB:OTROS!M19)</f>
        <v>2687.9350000000004</v>
      </c>
      <c r="N19" s="41">
        <f>+SUM(IIBB:OTROS!N19)</f>
        <v>2574.3167050000002</v>
      </c>
      <c r="O19" s="42">
        <f t="shared" si="0"/>
        <v>28669.437951000004</v>
      </c>
      <c r="P19" s="12"/>
      <c r="Q19" s="13"/>
    </row>
    <row r="20" spans="2:17" s="14" customFormat="1" ht="20.25" customHeight="1" x14ac:dyDescent="0.25">
      <c r="B20" s="40" t="s">
        <v>26</v>
      </c>
      <c r="C20" s="41">
        <f>+SUM(IIBB:OTROS!C20)</f>
        <v>986.58922041000005</v>
      </c>
      <c r="D20" s="41">
        <f>+SUM(IIBB:OTROS!D20)</f>
        <v>941.84370923999984</v>
      </c>
      <c r="E20" s="41">
        <f>+SUM(IIBB:OTROS!E20)</f>
        <v>919.33084830000007</v>
      </c>
      <c r="F20" s="41">
        <f>+SUM(IIBB:OTROS!F20)</f>
        <v>955.73358500000006</v>
      </c>
      <c r="G20" s="41">
        <f>+SUM(IIBB:OTROS!G20)</f>
        <v>1061.368692</v>
      </c>
      <c r="H20" s="41">
        <f>+SUM(IIBB:OTROS!H20)</f>
        <v>1070.52449692</v>
      </c>
      <c r="I20" s="41">
        <f>+SUM(IIBB:OTROS!I20)</f>
        <v>1087.6897511900002</v>
      </c>
      <c r="J20" s="41">
        <f>+SUM(IIBB:OTROS!J20)</f>
        <v>1147.79368385</v>
      </c>
      <c r="K20" s="41">
        <f>+SUM(IIBB:OTROS!K20)</f>
        <v>1174.55054023</v>
      </c>
      <c r="L20" s="41">
        <f>+SUM(IIBB:OTROS!L20)</f>
        <v>1188.2226676000002</v>
      </c>
      <c r="M20" s="41">
        <f>+SUM(IIBB:OTROS!M20)</f>
        <v>1314.66773721</v>
      </c>
      <c r="N20" s="41">
        <f>+SUM(IIBB:OTROS!N20)</f>
        <v>1396.7811881299999</v>
      </c>
      <c r="O20" s="42">
        <f t="shared" si="0"/>
        <v>13245.096120080001</v>
      </c>
      <c r="P20" s="15"/>
      <c r="Q20" s="13"/>
    </row>
    <row r="21" spans="2:17" s="14" customFormat="1" ht="20.25" customHeight="1" x14ac:dyDescent="0.25">
      <c r="B21" s="40" t="s">
        <v>27</v>
      </c>
      <c r="C21" s="41">
        <f>+SUM(IIBB:OTROS!C21)</f>
        <v>1490.46733741</v>
      </c>
      <c r="D21" s="41">
        <f>+SUM(IIBB:OTROS!D21)</f>
        <v>1393.9650000000001</v>
      </c>
      <c r="E21" s="41">
        <f>+SUM(IIBB:OTROS!E21)</f>
        <v>1437.17599331</v>
      </c>
      <c r="F21" s="41">
        <f>+SUM(IIBB:OTROS!F21)</f>
        <v>1628.2036504299997</v>
      </c>
      <c r="G21" s="41">
        <f>+SUM(IIBB:OTROS!G21)</f>
        <v>1858.681</v>
      </c>
      <c r="H21" s="41">
        <f>+SUM(IIBB:OTROS!H21)</f>
        <v>1804.1530487</v>
      </c>
      <c r="I21" s="41">
        <f>+SUM(IIBB:OTROS!I21)</f>
        <v>2224.8740000000003</v>
      </c>
      <c r="J21" s="41">
        <f>+SUM(IIBB:OTROS!J21)</f>
        <v>2133.8851123300001</v>
      </c>
      <c r="K21" s="41">
        <f>+SUM(IIBB:OTROS!K21)</f>
        <v>2250.7019999999998</v>
      </c>
      <c r="L21" s="41">
        <f>+SUM(IIBB:OTROS!L21)</f>
        <v>2496.4690000000001</v>
      </c>
      <c r="M21" s="41">
        <f>+SUM(IIBB:OTROS!M21)</f>
        <v>2502.6039999999998</v>
      </c>
      <c r="N21" s="41">
        <f>+SUM(IIBB:OTROS!N21)</f>
        <v>2387.8679999999999</v>
      </c>
      <c r="O21" s="42">
        <f t="shared" si="0"/>
        <v>23609.048142179996</v>
      </c>
      <c r="P21" s="15"/>
      <c r="Q21" s="13"/>
    </row>
    <row r="22" spans="2:17" s="14" customFormat="1" ht="20.25" customHeight="1" x14ac:dyDescent="0.25">
      <c r="B22" s="40" t="s">
        <v>28</v>
      </c>
      <c r="C22" s="41">
        <f>+SUM(IIBB:OTROS!C22)</f>
        <v>932.95</v>
      </c>
      <c r="D22" s="41">
        <f>+SUM(IIBB:OTROS!D22)</f>
        <v>1066.2750000000001</v>
      </c>
      <c r="E22" s="41">
        <f>+SUM(IIBB:OTROS!E22)</f>
        <v>889.66200000000003</v>
      </c>
      <c r="F22" s="41">
        <f>+SUM(IIBB:OTROS!F22)</f>
        <v>878.88700000000006</v>
      </c>
      <c r="G22" s="41">
        <f>+SUM(IIBB:OTROS!G22)</f>
        <v>819.1389999999999</v>
      </c>
      <c r="H22" s="41">
        <f>+SUM(IIBB:OTROS!H22)</f>
        <v>843.10429183000008</v>
      </c>
      <c r="I22" s="41">
        <f>+SUM(IIBB:OTROS!I22)</f>
        <v>913.24800000000005</v>
      </c>
      <c r="J22" s="41">
        <f>+SUM(IIBB:OTROS!J22)</f>
        <v>950.79800000000012</v>
      </c>
      <c r="K22" s="41">
        <f>+SUM(IIBB:OTROS!K22)</f>
        <v>982.05399999999997</v>
      </c>
      <c r="L22" s="41">
        <f>+SUM(IIBB:OTROS!L22)</f>
        <v>1078.0899999999999</v>
      </c>
      <c r="M22" s="41">
        <f>+SUM(IIBB:OTROS!M22)</f>
        <v>1051.758</v>
      </c>
      <c r="N22" s="41">
        <f>+SUM(IIBB:OTROS!N22)</f>
        <v>1059.221</v>
      </c>
      <c r="O22" s="42">
        <f t="shared" si="0"/>
        <v>11465.186291829999</v>
      </c>
      <c r="P22" s="15"/>
      <c r="Q22" s="13"/>
    </row>
    <row r="23" spans="2:17" s="14" customFormat="1" ht="20.25" customHeight="1" x14ac:dyDescent="0.25">
      <c r="B23" s="40" t="s">
        <v>29</v>
      </c>
      <c r="C23" s="41">
        <f>+SUM(IIBB:OTROS!C23)</f>
        <v>861.15850116000001</v>
      </c>
      <c r="D23" s="41">
        <f>+SUM(IIBB:OTROS!D23)</f>
        <v>924.40936034999993</v>
      </c>
      <c r="E23" s="41">
        <f>+SUM(IIBB:OTROS!E23)</f>
        <v>918.76689699999986</v>
      </c>
      <c r="F23" s="41">
        <f>+SUM(IIBB:OTROS!F23)</f>
        <v>1007.25849239</v>
      </c>
      <c r="G23" s="41">
        <f>+SUM(IIBB:OTROS!G23)</f>
        <v>1005.375695</v>
      </c>
      <c r="H23" s="41">
        <f>+SUM(IIBB:OTROS!H23)</f>
        <v>1092.0624780399999</v>
      </c>
      <c r="I23" s="41">
        <f>+SUM(IIBB:OTROS!I23)</f>
        <v>1196.4451309999997</v>
      </c>
      <c r="J23" s="41">
        <f>+SUM(IIBB:OTROS!J23)</f>
        <v>1216.3247600300001</v>
      </c>
      <c r="K23" s="41">
        <f>+SUM(IIBB:OTROS!K23)</f>
        <v>1337.73987575</v>
      </c>
      <c r="L23" s="41">
        <f>+SUM(IIBB:OTROS!L23)</f>
        <v>1218.3754530000001</v>
      </c>
      <c r="M23" s="41">
        <f>+SUM(IIBB:OTROS!M23)</f>
        <v>1277.0551059999998</v>
      </c>
      <c r="N23" s="41">
        <f>+SUM(IIBB:OTROS!N23)</f>
        <v>1432.6272550000003</v>
      </c>
      <c r="O23" s="42">
        <f t="shared" si="0"/>
        <v>13487.599004719999</v>
      </c>
      <c r="P23" s="15"/>
      <c r="Q23" s="13"/>
    </row>
    <row r="24" spans="2:17" s="14" customFormat="1" ht="20.25" customHeight="1" x14ac:dyDescent="0.25">
      <c r="B24" s="40" t="s">
        <v>30</v>
      </c>
      <c r="C24" s="41">
        <f>+SUM(IIBB:OTROS!C24)</f>
        <v>475.16589800000008</v>
      </c>
      <c r="D24" s="41">
        <f>+SUM(IIBB:OTROS!D24)</f>
        <v>484.71468000000004</v>
      </c>
      <c r="E24" s="41">
        <f>+SUM(IIBB:OTROS!E24)</f>
        <v>507.81257900000003</v>
      </c>
      <c r="F24" s="41">
        <f>+SUM(IIBB:OTROS!F24)</f>
        <v>427.88176399999998</v>
      </c>
      <c r="G24" s="41">
        <f>+SUM(IIBB:OTROS!G24)</f>
        <v>473.05803299999997</v>
      </c>
      <c r="H24" s="41">
        <f>+SUM(IIBB:OTROS!H24)</f>
        <v>471.78659900000002</v>
      </c>
      <c r="I24" s="41">
        <f>+SUM(IIBB:OTROS!I24)</f>
        <v>489.63003100000003</v>
      </c>
      <c r="J24" s="41">
        <f>+SUM(IIBB:OTROS!J24)</f>
        <v>515.12562923999997</v>
      </c>
      <c r="K24" s="41">
        <f>+SUM(IIBB:OTROS!K24)</f>
        <v>519.43916148000005</v>
      </c>
      <c r="L24" s="41">
        <f>+SUM(IIBB:OTROS!L24)</f>
        <v>553.43260299999997</v>
      </c>
      <c r="M24" s="41">
        <f>+SUM(IIBB:OTROS!M24)</f>
        <v>555.78989417000003</v>
      </c>
      <c r="N24" s="41">
        <f>+SUM(IIBB:OTROS!N24)</f>
        <v>532.19395738000003</v>
      </c>
      <c r="O24" s="42">
        <f t="shared" si="0"/>
        <v>6006.0308292700001</v>
      </c>
      <c r="P24" s="15"/>
      <c r="Q24" s="13"/>
    </row>
    <row r="25" spans="2:17" s="14" customFormat="1" ht="20.25" customHeight="1" x14ac:dyDescent="0.25">
      <c r="B25" s="40" t="s">
        <v>31</v>
      </c>
      <c r="C25" s="41">
        <f>+SUM(IIBB:OTROS!C25)</f>
        <v>493.49591461</v>
      </c>
      <c r="D25" s="41">
        <f>+SUM(IIBB:OTROS!D25)</f>
        <v>478.16300000000001</v>
      </c>
      <c r="E25" s="41">
        <f>+SUM(IIBB:OTROS!E25)</f>
        <v>546.44043299999998</v>
      </c>
      <c r="F25" s="41">
        <f>+SUM(IIBB:OTROS!F25)</f>
        <v>564.77691900000002</v>
      </c>
      <c r="G25" s="41">
        <f>+SUM(IIBB:OTROS!G25)</f>
        <v>540.43999099999996</v>
      </c>
      <c r="H25" s="41">
        <f>+SUM(IIBB:OTROS!H25)</f>
        <v>537.41596734999996</v>
      </c>
      <c r="I25" s="41">
        <f>+SUM(IIBB:OTROS!I25)</f>
        <v>547.64352999999994</v>
      </c>
      <c r="J25" s="41">
        <f>+SUM(IIBB:OTROS!J25)</f>
        <v>563.97781858999997</v>
      </c>
      <c r="K25" s="41">
        <f>+SUM(IIBB:OTROS!K25)</f>
        <v>592.00878799999987</v>
      </c>
      <c r="L25" s="41">
        <f>+SUM(IIBB:OTROS!L25)</f>
        <v>576.02044699999999</v>
      </c>
      <c r="M25" s="41">
        <f>+SUM(IIBB:OTROS!M25)</f>
        <v>582.90697799999998</v>
      </c>
      <c r="N25" s="41">
        <f>+SUM(IIBB:OTROS!N25)</f>
        <v>620.62561597000001</v>
      </c>
      <c r="O25" s="42">
        <f t="shared" si="0"/>
        <v>6643.9154025199996</v>
      </c>
      <c r="P25" s="15"/>
      <c r="Q25" s="13"/>
    </row>
    <row r="26" spans="2:17" s="14" customFormat="1" ht="20.25" customHeight="1" x14ac:dyDescent="0.25">
      <c r="B26" s="40" t="s">
        <v>32</v>
      </c>
      <c r="C26" s="41">
        <f>+SUM(IIBB:OTROS!C26)</f>
        <v>607.10837558000003</v>
      </c>
      <c r="D26" s="41">
        <f>+SUM(IIBB:OTROS!D26)</f>
        <v>521.48373400000003</v>
      </c>
      <c r="E26" s="41">
        <f>+SUM(IIBB:OTROS!E26)</f>
        <v>574.87225000000001</v>
      </c>
      <c r="F26" s="41">
        <f>+SUM(IIBB:OTROS!F26)</f>
        <v>615.82300000000009</v>
      </c>
      <c r="G26" s="41">
        <f>+SUM(IIBB:OTROS!G26)</f>
        <v>606.69558300000006</v>
      </c>
      <c r="H26" s="41">
        <f>+SUM(IIBB:OTROS!H26)</f>
        <v>688.06147944000008</v>
      </c>
      <c r="I26" s="41">
        <f>+SUM(IIBB:OTROS!I26)</f>
        <v>679.68085499999995</v>
      </c>
      <c r="J26" s="41">
        <f>+SUM(IIBB:OTROS!J26)</f>
        <v>653.56641800000011</v>
      </c>
      <c r="K26" s="41">
        <f>+SUM(IIBB:OTROS!K26)</f>
        <v>784.14819800000009</v>
      </c>
      <c r="L26" s="41">
        <f>+SUM(IIBB:OTROS!L26)</f>
        <v>838.30820500000016</v>
      </c>
      <c r="M26" s="41">
        <f>+SUM(IIBB:OTROS!M26)</f>
        <v>850.60238699999991</v>
      </c>
      <c r="N26" s="41">
        <f>+SUM(IIBB:OTROS!N26)</f>
        <v>832.98091499999998</v>
      </c>
      <c r="O26" s="42">
        <f t="shared" si="0"/>
        <v>8253.3314000200007</v>
      </c>
      <c r="P26" s="15"/>
      <c r="Q26" s="13"/>
    </row>
    <row r="27" spans="2:17" s="14" customFormat="1" ht="20.25" customHeight="1" x14ac:dyDescent="0.25">
      <c r="B27" s="40" t="s">
        <v>33</v>
      </c>
      <c r="C27" s="41">
        <f>+SUM(IIBB:OTROS!C27)</f>
        <v>3603.127802</v>
      </c>
      <c r="D27" s="41">
        <f>+SUM(IIBB:OTROS!D27)</f>
        <v>3679.1515479999998</v>
      </c>
      <c r="E27" s="41">
        <f>+SUM(IIBB:OTROS!E27)</f>
        <v>3405.6048190000006</v>
      </c>
      <c r="F27" s="41">
        <f>+SUM(IIBB:OTROS!F27)</f>
        <v>3617.5077270000002</v>
      </c>
      <c r="G27" s="41">
        <f>+SUM(IIBB:OTROS!G27)</f>
        <v>4327.9595640000007</v>
      </c>
      <c r="H27" s="41">
        <f>+SUM(IIBB:OTROS!H27)</f>
        <v>4550.5351589999982</v>
      </c>
      <c r="I27" s="41">
        <f>+SUM(IIBB:OTROS!I27)</f>
        <v>4201.6141020000005</v>
      </c>
      <c r="J27" s="41">
        <f>+SUM(IIBB:OTROS!J27)</f>
        <v>4852.8416470000011</v>
      </c>
      <c r="K27" s="41">
        <f>+SUM(IIBB:OTROS!K27)</f>
        <v>5075.9283029999997</v>
      </c>
      <c r="L27" s="41">
        <f>+SUM(IIBB:OTROS!L27)</f>
        <v>4797.5252380000002</v>
      </c>
      <c r="M27" s="41">
        <f>+SUM(IIBB:OTROS!M27)</f>
        <v>5361.1904080000022</v>
      </c>
      <c r="N27" s="41">
        <f>+SUM(IIBB:OTROS!N27)</f>
        <v>5393.6043748500006</v>
      </c>
      <c r="O27" s="42">
        <f t="shared" si="0"/>
        <v>52866.590691850004</v>
      </c>
      <c r="P27" s="15"/>
      <c r="Q27" s="13"/>
    </row>
    <row r="28" spans="2:17" s="11" customFormat="1" ht="20.25" customHeight="1" x14ac:dyDescent="0.25">
      <c r="B28" s="40" t="s">
        <v>34</v>
      </c>
      <c r="C28" s="41">
        <f>+SUM(IIBB:OTROS!C28)</f>
        <v>0</v>
      </c>
      <c r="D28" s="41">
        <f>+SUM(IIBB:OTROS!D28)</f>
        <v>0</v>
      </c>
      <c r="E28" s="41">
        <f>+SUM(IIBB:OTROS!E28)</f>
        <v>0</v>
      </c>
      <c r="F28" s="41">
        <f>+SUM(IIBB:OTROS!F28)</f>
        <v>0</v>
      </c>
      <c r="G28" s="41">
        <f>+SUM(IIBB:OTROS!G28)</f>
        <v>0</v>
      </c>
      <c r="H28" s="41">
        <f>+SUM(IIBB:OTROS!H28)</f>
        <v>0</v>
      </c>
      <c r="I28" s="41">
        <f>+SUM(IIBB:OTROS!I28)</f>
        <v>0</v>
      </c>
      <c r="J28" s="41">
        <f>+SUM(IIBB:OTROS!J28)</f>
        <v>0</v>
      </c>
      <c r="K28" s="41">
        <f>+SUM(IIBB:OTROS!K28)</f>
        <v>0</v>
      </c>
      <c r="L28" s="41">
        <f>+SUM(IIBB:OTROS!L28)</f>
        <v>0</v>
      </c>
      <c r="M28" s="41">
        <f>+SUM(IIBB:OTROS!M28)</f>
        <v>0</v>
      </c>
      <c r="N28" s="41">
        <f>+SUM(IIBB:OTROS!N28)</f>
        <v>0</v>
      </c>
      <c r="O28" s="42">
        <f t="shared" si="0"/>
        <v>0</v>
      </c>
      <c r="P28" s="12"/>
      <c r="Q28" s="10"/>
    </row>
    <row r="29" spans="2:17" s="14" customFormat="1" ht="20.25" customHeight="1" x14ac:dyDescent="0.25">
      <c r="B29" s="40" t="s">
        <v>35</v>
      </c>
      <c r="C29" s="41">
        <f>+SUM(IIBB:OTROS!C29)</f>
        <v>1448.7749999999999</v>
      </c>
      <c r="D29" s="41">
        <f>+SUM(IIBB:OTROS!D29)</f>
        <v>1289.4553427400001</v>
      </c>
      <c r="E29" s="41">
        <f>+SUM(IIBB:OTROS!E29)</f>
        <v>1312.8344932780001</v>
      </c>
      <c r="F29" s="41">
        <f>+SUM(IIBB:OTROS!F29)</f>
        <v>1404.7251209999999</v>
      </c>
      <c r="G29" s="41">
        <f>+SUM(IIBB:OTROS!G29)</f>
        <v>1530.4792570000002</v>
      </c>
      <c r="H29" s="41">
        <f>+SUM(IIBB:OTROS!H29)</f>
        <v>1573.7906598</v>
      </c>
      <c r="I29" s="41">
        <f>+SUM(IIBB:OTROS!I29)</f>
        <v>1677.5545869999999</v>
      </c>
      <c r="J29" s="41">
        <f>+SUM(IIBB:OTROS!J29)</f>
        <v>1696.7570000000001</v>
      </c>
      <c r="K29" s="41">
        <f>+SUM(IIBB:OTROS!K29)</f>
        <v>1778.8719999999998</v>
      </c>
      <c r="L29" s="41">
        <f>+SUM(IIBB:OTROS!L29)</f>
        <v>1713.961</v>
      </c>
      <c r="M29" s="41">
        <f>+SUM(IIBB:OTROS!M29)</f>
        <v>1987.2279999999998</v>
      </c>
      <c r="N29" s="41">
        <f>+SUM(IIBB:OTROS!N29)</f>
        <v>2222.81</v>
      </c>
      <c r="O29" s="42">
        <f t="shared" si="0"/>
        <v>19637.242460818001</v>
      </c>
      <c r="P29" s="12"/>
      <c r="Q29" s="13"/>
    </row>
    <row r="30" spans="2:17" s="14" customFormat="1" ht="20.25" customHeight="1" x14ac:dyDescent="0.25">
      <c r="B30" s="40" t="s">
        <v>36</v>
      </c>
      <c r="C30" s="41">
        <f>+SUM(IIBB:OTROS!C30)</f>
        <v>428.72455100000002</v>
      </c>
      <c r="D30" s="41">
        <f>+SUM(IIBB:OTROS!D30)</f>
        <v>424.421605</v>
      </c>
      <c r="E30" s="41">
        <f>+SUM(IIBB:OTROS!E30)</f>
        <v>433.31449199999997</v>
      </c>
      <c r="F30" s="41">
        <f>+SUM(IIBB:OTROS!F30)</f>
        <v>488.10908800000004</v>
      </c>
      <c r="G30" s="41">
        <f>+SUM(IIBB:OTROS!G30)</f>
        <v>526.61866400000008</v>
      </c>
      <c r="H30" s="41">
        <f>+SUM(IIBB:OTROS!H30)</f>
        <v>518.62529899000003</v>
      </c>
      <c r="I30" s="41">
        <f>+SUM(IIBB:OTROS!I30)</f>
        <v>519.72110199999997</v>
      </c>
      <c r="J30" s="41">
        <f>+SUM(IIBB:OTROS!J30)</f>
        <v>515.37699199999997</v>
      </c>
      <c r="K30" s="41">
        <f>+SUM(IIBB:OTROS!K30)</f>
        <v>545.36833300000001</v>
      </c>
      <c r="L30" s="41">
        <f>+SUM(IIBB:OTROS!L30)</f>
        <v>534.57965481999997</v>
      </c>
      <c r="M30" s="41">
        <f>+SUM(IIBB:OTROS!M30)</f>
        <v>520.50939304999997</v>
      </c>
      <c r="N30" s="41">
        <f>+SUM(IIBB:OTROS!N30)</f>
        <v>554.57027611000012</v>
      </c>
      <c r="O30" s="42">
        <f t="shared" si="0"/>
        <v>6009.9394499699993</v>
      </c>
      <c r="P30" s="12"/>
      <c r="Q30" s="13"/>
    </row>
    <row r="31" spans="2:17" s="14" customFormat="1" ht="20.25" customHeight="1" x14ac:dyDescent="0.25">
      <c r="B31" s="45" t="s">
        <v>37</v>
      </c>
      <c r="C31" s="46">
        <f>+SUM(IIBB:OTROS!C31)</f>
        <v>14900.078074879999</v>
      </c>
      <c r="D31" s="46">
        <f>+SUM(IIBB:OTROS!D31)</f>
        <v>12496.996894919999</v>
      </c>
      <c r="E31" s="46">
        <f>+SUM(IIBB:OTROS!E31)</f>
        <v>11001.739202289999</v>
      </c>
      <c r="F31" s="46">
        <f>+SUM(IIBB:OTROS!F31)</f>
        <v>12447.01883288</v>
      </c>
      <c r="G31" s="46">
        <f>+SUM(IIBB:OTROS!G31)</f>
        <v>13029.6</v>
      </c>
      <c r="H31" s="46">
        <f>+SUM(IIBB:OTROS!H31)</f>
        <v>14449.600000000002</v>
      </c>
      <c r="I31" s="46">
        <f>+SUM(IIBB:OTROS!I31)</f>
        <v>14067.6</v>
      </c>
      <c r="J31" s="46">
        <f>+SUM(IIBB:OTROS!J31)</f>
        <v>14502.29402542</v>
      </c>
      <c r="K31" s="46">
        <f>+SUM(IIBB:OTROS!K31)</f>
        <v>15230.59009681</v>
      </c>
      <c r="L31" s="46">
        <f>+SUM(IIBB:OTROS!L31)</f>
        <v>17060.400000000001</v>
      </c>
      <c r="M31" s="46">
        <f>+SUM(IIBB:OTROS!M31)</f>
        <v>17156</v>
      </c>
      <c r="N31" s="46">
        <f>+SUM(IIBB:OTROS!N31)</f>
        <v>17244.67800394</v>
      </c>
      <c r="O31" s="47">
        <f t="shared" si="0"/>
        <v>173586.59513114003</v>
      </c>
      <c r="P31" s="12"/>
      <c r="Q31" s="13"/>
    </row>
    <row r="32" spans="2:17" ht="22.5" customHeight="1" x14ac:dyDescent="0.25">
      <c r="B32" s="43" t="s">
        <v>13</v>
      </c>
      <c r="C32" s="44">
        <f>SUM(C8:C31)</f>
        <v>61076.403473380007</v>
      </c>
      <c r="D32" s="44">
        <f t="shared" ref="D32:N32" si="1">SUM(D8:D31)</f>
        <v>57548.611843020008</v>
      </c>
      <c r="E32" s="44">
        <f t="shared" si="1"/>
        <v>55531.348466718002</v>
      </c>
      <c r="F32" s="44">
        <f t="shared" si="1"/>
        <v>55125.800663430018</v>
      </c>
      <c r="G32" s="44">
        <f t="shared" si="1"/>
        <v>58303.535334100001</v>
      </c>
      <c r="H32" s="44">
        <f t="shared" si="1"/>
        <v>61462.343014300015</v>
      </c>
      <c r="I32" s="44">
        <f t="shared" si="1"/>
        <v>62027.758990800001</v>
      </c>
      <c r="J32" s="44">
        <f t="shared" si="1"/>
        <v>64553.076012910002</v>
      </c>
      <c r="K32" s="44">
        <f t="shared" si="1"/>
        <v>68889.766555589988</v>
      </c>
      <c r="L32" s="44">
        <f t="shared" si="1"/>
        <v>69773.902172770002</v>
      </c>
      <c r="M32" s="44">
        <f t="shared" si="1"/>
        <v>71578.470970370006</v>
      </c>
      <c r="N32" s="44">
        <f t="shared" si="1"/>
        <v>70139.097020359986</v>
      </c>
      <c r="O32" s="44">
        <f>SUM(O8:O31)</f>
        <v>756010.11451774812</v>
      </c>
      <c r="P32" s="12"/>
    </row>
    <row r="33" spans="2:14" ht="16.5" customHeight="1" x14ac:dyDescent="0.25">
      <c r="B33" s="16"/>
      <c r="C33" s="16"/>
      <c r="D33" s="16"/>
      <c r="E33" s="16"/>
      <c r="F33" s="17"/>
      <c r="G33" s="17"/>
      <c r="H33" s="17"/>
      <c r="I33" s="17"/>
      <c r="J33" s="18"/>
      <c r="K33" s="18"/>
      <c r="L33" s="18"/>
      <c r="M33" s="18"/>
      <c r="N33" s="18"/>
    </row>
    <row r="34" spans="2:14" ht="14.25" customHeight="1" x14ac:dyDescent="0.25"/>
    <row r="35" spans="2:14" ht="14.25" customHeight="1" x14ac:dyDescent="0.25">
      <c r="C35" s="19"/>
    </row>
    <row r="36" spans="2:14" ht="14.25" customHeight="1" x14ac:dyDescent="0.25">
      <c r="C36" s="20"/>
      <c r="E36" s="20"/>
      <c r="F36" s="20"/>
    </row>
    <row r="37" spans="2:14" x14ac:dyDescent="0.25">
      <c r="B37" s="21"/>
      <c r="C37" s="22"/>
      <c r="D37" s="22"/>
      <c r="E37" s="22"/>
    </row>
    <row r="38" spans="2:14" x14ac:dyDescent="0.25">
      <c r="B38" s="21"/>
      <c r="C38" s="22"/>
      <c r="D38" s="22"/>
      <c r="E38" s="22"/>
    </row>
    <row r="39" spans="2:14" ht="20.399999999999999" x14ac:dyDescent="0.35">
      <c r="B39" s="21"/>
      <c r="C39" s="22"/>
      <c r="D39" s="22"/>
      <c r="E39" s="22"/>
      <c r="F39" s="23"/>
    </row>
    <row r="40" spans="2:14" x14ac:dyDescent="0.25">
      <c r="B40" s="21"/>
      <c r="C40" s="22"/>
      <c r="D40" s="22"/>
      <c r="E40" s="22"/>
    </row>
    <row r="41" spans="2:14" ht="13.8" x14ac:dyDescent="0.25">
      <c r="B41" s="21"/>
      <c r="C41" s="24"/>
      <c r="D41" s="24"/>
      <c r="E41" s="24"/>
    </row>
    <row r="42" spans="2:14" x14ac:dyDescent="0.25">
      <c r="C42" s="25"/>
      <c r="D42" s="25"/>
      <c r="E42" s="25"/>
    </row>
    <row r="43" spans="2:14" x14ac:dyDescent="0.25">
      <c r="C43" s="26"/>
      <c r="D43" s="27"/>
      <c r="E43" s="27"/>
    </row>
    <row r="44" spans="2:14" x14ac:dyDescent="0.25">
      <c r="C44" s="27"/>
      <c r="D44" s="27"/>
      <c r="E44" s="27"/>
    </row>
    <row r="45" spans="2:14" x14ac:dyDescent="0.25">
      <c r="C45" s="27"/>
      <c r="D45" s="27"/>
      <c r="E45" s="27"/>
    </row>
    <row r="46" spans="2:14" x14ac:dyDescent="0.25">
      <c r="C46" s="27"/>
      <c r="D46" s="27"/>
      <c r="E46" s="27"/>
    </row>
    <row r="47" spans="2:14" x14ac:dyDescent="0.25">
      <c r="C47" s="28"/>
      <c r="D47" s="28"/>
      <c r="E47" s="28"/>
    </row>
    <row r="48" spans="2:14" x14ac:dyDescent="0.25">
      <c r="C48" s="26"/>
      <c r="D48" s="26"/>
      <c r="E48" s="26"/>
    </row>
  </sheetData>
  <mergeCells count="3">
    <mergeCell ref="B2:O2"/>
    <mergeCell ref="B3:O3"/>
    <mergeCell ref="B4:O4"/>
  </mergeCells>
  <printOptions horizontalCentered="1" verticalCentered="1"/>
  <pageMargins left="0" right="0" top="0" bottom="0" header="0" footer="0"/>
  <pageSetup paperSize="9" scale="6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A1:C40"/>
  <sheetViews>
    <sheetView showGridLines="0" tabSelected="1" workbookViewId="0">
      <selection activeCell="C21" sqref="C21"/>
    </sheetView>
  </sheetViews>
  <sheetFormatPr baseColWidth="10" defaultRowHeight="13.2" x14ac:dyDescent="0.25"/>
  <cols>
    <col min="1" max="1" width="1.33203125" customWidth="1"/>
    <col min="2" max="2" width="26.88671875" customWidth="1"/>
    <col min="3" max="3" width="97.21875" customWidth="1"/>
  </cols>
  <sheetData>
    <row r="1" spans="1:3" ht="30" customHeight="1" x14ac:dyDescent="0.3">
      <c r="B1" s="58" t="s">
        <v>67</v>
      </c>
    </row>
    <row r="2" spans="1:3" ht="45" customHeight="1" x14ac:dyDescent="0.25">
      <c r="B2" s="84" t="s">
        <v>109</v>
      </c>
      <c r="C2" s="85"/>
    </row>
    <row r="3" spans="1:3" ht="45" customHeight="1" x14ac:dyDescent="0.25">
      <c r="B3" s="85"/>
      <c r="C3" s="85"/>
    </row>
    <row r="4" spans="1:3" ht="45" customHeight="1" x14ac:dyDescent="0.25">
      <c r="B4" s="85"/>
      <c r="C4" s="85"/>
    </row>
    <row r="6" spans="1:3" ht="13.8" x14ac:dyDescent="0.25">
      <c r="B6" s="48" t="s">
        <v>62</v>
      </c>
      <c r="C6" s="48" t="s">
        <v>63</v>
      </c>
    </row>
    <row r="7" spans="1:3" ht="9.9" customHeight="1" x14ac:dyDescent="0.95">
      <c r="A7" s="8"/>
      <c r="B7" s="31"/>
    </row>
    <row r="8" spans="1:3" ht="13.8" x14ac:dyDescent="0.25">
      <c r="A8" s="11"/>
      <c r="B8" s="37" t="s">
        <v>14</v>
      </c>
      <c r="C8" s="55" t="s">
        <v>44</v>
      </c>
    </row>
    <row r="9" spans="1:3" ht="13.8" x14ac:dyDescent="0.25">
      <c r="A9" s="14"/>
      <c r="B9" s="40" t="s">
        <v>15</v>
      </c>
      <c r="C9" s="51" t="s">
        <v>45</v>
      </c>
    </row>
    <row r="10" spans="1:3" ht="13.8" x14ac:dyDescent="0.25">
      <c r="A10" s="14"/>
      <c r="B10" s="40" t="s">
        <v>16</v>
      </c>
      <c r="C10" s="52" t="s">
        <v>66</v>
      </c>
    </row>
    <row r="11" spans="1:3" ht="13.8" x14ac:dyDescent="0.25">
      <c r="A11" s="14"/>
      <c r="B11" s="40" t="s">
        <v>17</v>
      </c>
      <c r="C11" s="56" t="s">
        <v>64</v>
      </c>
    </row>
    <row r="12" spans="1:3" ht="13.8" x14ac:dyDescent="0.25">
      <c r="A12" s="14"/>
      <c r="B12" s="40" t="s">
        <v>18</v>
      </c>
      <c r="C12" s="52" t="s">
        <v>46</v>
      </c>
    </row>
    <row r="13" spans="1:3" ht="13.8" x14ac:dyDescent="0.25">
      <c r="A13" s="14"/>
      <c r="B13" s="40" t="s">
        <v>19</v>
      </c>
      <c r="C13" s="56" t="s">
        <v>68</v>
      </c>
    </row>
    <row r="14" spans="1:3" ht="13.8" x14ac:dyDescent="0.25">
      <c r="A14" s="14"/>
      <c r="B14" s="57" t="s">
        <v>65</v>
      </c>
      <c r="C14" s="53" t="s">
        <v>47</v>
      </c>
    </row>
    <row r="15" spans="1:3" ht="13.8" x14ac:dyDescent="0.25">
      <c r="A15" s="14"/>
      <c r="B15" s="40" t="s">
        <v>21</v>
      </c>
      <c r="C15" s="49" t="s">
        <v>48</v>
      </c>
    </row>
    <row r="16" spans="1:3" ht="13.8" x14ac:dyDescent="0.25">
      <c r="A16" s="14"/>
      <c r="B16" s="40" t="s">
        <v>22</v>
      </c>
      <c r="C16" s="52" t="s">
        <v>49</v>
      </c>
    </row>
    <row r="17" spans="1:3" ht="13.8" x14ac:dyDescent="0.25">
      <c r="A17" s="11"/>
      <c r="B17" s="40" t="s">
        <v>23</v>
      </c>
      <c r="C17" s="56" t="s">
        <v>64</v>
      </c>
    </row>
    <row r="18" spans="1:3" ht="13.8" x14ac:dyDescent="0.25">
      <c r="A18" s="14"/>
      <c r="B18" s="40" t="s">
        <v>24</v>
      </c>
      <c r="C18" s="53" t="s">
        <v>50</v>
      </c>
    </row>
    <row r="19" spans="1:3" ht="13.8" x14ac:dyDescent="0.25">
      <c r="A19" s="14"/>
      <c r="B19" s="40" t="s">
        <v>25</v>
      </c>
      <c r="C19" s="49" t="s">
        <v>51</v>
      </c>
    </row>
    <row r="20" spans="1:3" ht="13.8" x14ac:dyDescent="0.25">
      <c r="A20" s="14"/>
      <c r="B20" s="40" t="s">
        <v>26</v>
      </c>
      <c r="C20" s="49" t="s">
        <v>110</v>
      </c>
    </row>
    <row r="21" spans="1:3" ht="13.8" x14ac:dyDescent="0.25">
      <c r="A21" s="14"/>
      <c r="B21" s="40" t="s">
        <v>27</v>
      </c>
      <c r="C21" s="49" t="s">
        <v>52</v>
      </c>
    </row>
    <row r="22" spans="1:3" ht="13.8" x14ac:dyDescent="0.25">
      <c r="A22" s="14"/>
      <c r="B22" s="40" t="s">
        <v>28</v>
      </c>
      <c r="C22" s="49" t="s">
        <v>53</v>
      </c>
    </row>
    <row r="23" spans="1:3" ht="13.8" x14ac:dyDescent="0.25">
      <c r="A23" s="14"/>
      <c r="B23" s="40" t="s">
        <v>29</v>
      </c>
      <c r="C23" s="49" t="s">
        <v>54</v>
      </c>
    </row>
    <row r="24" spans="1:3" ht="13.8" x14ac:dyDescent="0.25">
      <c r="A24" s="14"/>
      <c r="B24" s="40" t="s">
        <v>30</v>
      </c>
      <c r="C24" s="52" t="s">
        <v>55</v>
      </c>
    </row>
    <row r="25" spans="1:3" ht="13.8" x14ac:dyDescent="0.25">
      <c r="A25" s="14"/>
      <c r="B25" s="40" t="s">
        <v>31</v>
      </c>
      <c r="C25" s="49" t="s">
        <v>56</v>
      </c>
    </row>
    <row r="26" spans="1:3" ht="13.8" x14ac:dyDescent="0.25">
      <c r="A26" s="14"/>
      <c r="B26" s="40" t="s">
        <v>32</v>
      </c>
      <c r="C26" s="49" t="s">
        <v>57</v>
      </c>
    </row>
    <row r="27" spans="1:3" ht="13.8" x14ac:dyDescent="0.25">
      <c r="A27" s="14"/>
      <c r="B27" s="40" t="s">
        <v>33</v>
      </c>
      <c r="C27" s="49" t="s">
        <v>58</v>
      </c>
    </row>
    <row r="28" spans="1:3" ht="13.8" x14ac:dyDescent="0.25">
      <c r="A28" s="11"/>
      <c r="B28" s="40" t="s">
        <v>34</v>
      </c>
      <c r="C28" s="56" t="s">
        <v>64</v>
      </c>
    </row>
    <row r="29" spans="1:3" ht="13.8" x14ac:dyDescent="0.25">
      <c r="A29" s="14"/>
      <c r="B29" s="40" t="s">
        <v>35</v>
      </c>
      <c r="C29" s="50" t="s">
        <v>59</v>
      </c>
    </row>
    <row r="30" spans="1:3" ht="13.8" x14ac:dyDescent="0.25">
      <c r="A30" s="14"/>
      <c r="B30" s="40" t="s">
        <v>36</v>
      </c>
      <c r="C30" s="52" t="s">
        <v>60</v>
      </c>
    </row>
    <row r="31" spans="1:3" ht="13.8" x14ac:dyDescent="0.25">
      <c r="A31" s="14"/>
      <c r="B31" s="45" t="s">
        <v>37</v>
      </c>
      <c r="C31" s="54" t="s">
        <v>61</v>
      </c>
    </row>
    <row r="32" spans="1:3" x14ac:dyDescent="0.25">
      <c r="B32" s="16"/>
    </row>
    <row r="36" spans="2:2" x14ac:dyDescent="0.25">
      <c r="B36" s="21"/>
    </row>
    <row r="37" spans="2:2" x14ac:dyDescent="0.25">
      <c r="B37" s="21"/>
    </row>
    <row r="38" spans="2:2" x14ac:dyDescent="0.25">
      <c r="B38" s="21"/>
    </row>
    <row r="39" spans="2:2" x14ac:dyDescent="0.25">
      <c r="B39" s="21"/>
    </row>
    <row r="40" spans="2:2" x14ac:dyDescent="0.25">
      <c r="B40" s="21"/>
    </row>
  </sheetData>
  <mergeCells count="1">
    <mergeCell ref="B2:C4"/>
  </mergeCells>
  <hyperlinks>
    <hyperlink ref="C19" r:id="rId1" location="navigator"/>
    <hyperlink ref="C21" r:id="rId2"/>
    <hyperlink ref="C8" r:id="rId3"/>
    <hyperlink ref="C22" r:id="rId4"/>
    <hyperlink ref="C23" r:id="rId5"/>
    <hyperlink ref="C29" r:id="rId6"/>
    <hyperlink ref="C26" r:id="rId7"/>
    <hyperlink ref="C15" r:id="rId8"/>
    <hyperlink ref="C16" r:id="rId9"/>
    <hyperlink ref="C27" r:id="rId10"/>
    <hyperlink ref="C25" r:id="rId11"/>
    <hyperlink ref="C9" r:id="rId12"/>
    <hyperlink ref="C14" r:id="rId13"/>
    <hyperlink ref="C24" r:id="rId14"/>
    <hyperlink ref="C30" r:id="rId15"/>
    <hyperlink ref="C18" r:id="rId16"/>
    <hyperlink ref="C31" r:id="rId17"/>
    <hyperlink ref="C12" r:id="rId18"/>
    <hyperlink ref="C10" r:id="rId19"/>
    <hyperlink ref="C20" r:id="rId20"/>
  </hyperlinks>
  <printOptions horizontalCentered="1" verticalCentered="1"/>
  <pageMargins left="0.70866141732283472" right="0.70866141732283472" top="0.74803149606299213" bottom="0.74803149606299213" header="0.31496062992125984" footer="0.31496062992125984"/>
  <pageSetup paperSize="9" scale="92" orientation="landscape" r:id="rId2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9"/>
  <sheetViews>
    <sheetView showGridLines="0" zoomScale="80" workbookViewId="0">
      <selection activeCell="A39" sqref="A39:G39"/>
    </sheetView>
  </sheetViews>
  <sheetFormatPr baseColWidth="10" defaultRowHeight="13.2" x14ac:dyDescent="0.25"/>
  <cols>
    <col min="1" max="1" width="33.33203125" style="61" customWidth="1"/>
    <col min="2" max="2" width="20.5546875" style="61" customWidth="1"/>
    <col min="3" max="3" width="20" style="61" customWidth="1"/>
    <col min="4" max="4" width="20.109375" style="61" customWidth="1"/>
    <col min="5" max="5" width="22.109375" style="61" customWidth="1"/>
    <col min="6" max="6" width="28" style="61" customWidth="1"/>
    <col min="7" max="7" width="17" style="61" hidden="1" customWidth="1"/>
    <col min="8" max="256" width="11.44140625" style="61"/>
    <col min="257" max="257" width="33.33203125" style="61" customWidth="1"/>
    <col min="258" max="258" width="20.5546875" style="61" customWidth="1"/>
    <col min="259" max="259" width="20" style="61" customWidth="1"/>
    <col min="260" max="260" width="20.109375" style="61" customWidth="1"/>
    <col min="261" max="261" width="22.109375" style="61" customWidth="1"/>
    <col min="262" max="262" width="28" style="61" customWidth="1"/>
    <col min="263" max="263" width="0" style="61" hidden="1" customWidth="1"/>
    <col min="264" max="512" width="11.44140625" style="61"/>
    <col min="513" max="513" width="33.33203125" style="61" customWidth="1"/>
    <col min="514" max="514" width="20.5546875" style="61" customWidth="1"/>
    <col min="515" max="515" width="20" style="61" customWidth="1"/>
    <col min="516" max="516" width="20.109375" style="61" customWidth="1"/>
    <col min="517" max="517" width="22.109375" style="61" customWidth="1"/>
    <col min="518" max="518" width="28" style="61" customWidth="1"/>
    <col min="519" max="519" width="0" style="61" hidden="1" customWidth="1"/>
    <col min="520" max="768" width="11.44140625" style="61"/>
    <col min="769" max="769" width="33.33203125" style="61" customWidth="1"/>
    <col min="770" max="770" width="20.5546875" style="61" customWidth="1"/>
    <col min="771" max="771" width="20" style="61" customWidth="1"/>
    <col min="772" max="772" width="20.109375" style="61" customWidth="1"/>
    <col min="773" max="773" width="22.109375" style="61" customWidth="1"/>
    <col min="774" max="774" width="28" style="61" customWidth="1"/>
    <col min="775" max="775" width="0" style="61" hidden="1" customWidth="1"/>
    <col min="776" max="1024" width="11.44140625" style="61"/>
    <col min="1025" max="1025" width="33.33203125" style="61" customWidth="1"/>
    <col min="1026" max="1026" width="20.5546875" style="61" customWidth="1"/>
    <col min="1027" max="1027" width="20" style="61" customWidth="1"/>
    <col min="1028" max="1028" width="20.109375" style="61" customWidth="1"/>
    <col min="1029" max="1029" width="22.109375" style="61" customWidth="1"/>
    <col min="1030" max="1030" width="28" style="61" customWidth="1"/>
    <col min="1031" max="1031" width="0" style="61" hidden="1" customWidth="1"/>
    <col min="1032" max="1280" width="11.44140625" style="61"/>
    <col min="1281" max="1281" width="33.33203125" style="61" customWidth="1"/>
    <col min="1282" max="1282" width="20.5546875" style="61" customWidth="1"/>
    <col min="1283" max="1283" width="20" style="61" customWidth="1"/>
    <col min="1284" max="1284" width="20.109375" style="61" customWidth="1"/>
    <col min="1285" max="1285" width="22.109375" style="61" customWidth="1"/>
    <col min="1286" max="1286" width="28" style="61" customWidth="1"/>
    <col min="1287" max="1287" width="0" style="61" hidden="1" customWidth="1"/>
    <col min="1288" max="1536" width="11.44140625" style="61"/>
    <col min="1537" max="1537" width="33.33203125" style="61" customWidth="1"/>
    <col min="1538" max="1538" width="20.5546875" style="61" customWidth="1"/>
    <col min="1539" max="1539" width="20" style="61" customWidth="1"/>
    <col min="1540" max="1540" width="20.109375" style="61" customWidth="1"/>
    <col min="1541" max="1541" width="22.109375" style="61" customWidth="1"/>
    <col min="1542" max="1542" width="28" style="61" customWidth="1"/>
    <col min="1543" max="1543" width="0" style="61" hidden="1" customWidth="1"/>
    <col min="1544" max="1792" width="11.44140625" style="61"/>
    <col min="1793" max="1793" width="33.33203125" style="61" customWidth="1"/>
    <col min="1794" max="1794" width="20.5546875" style="61" customWidth="1"/>
    <col min="1795" max="1795" width="20" style="61" customWidth="1"/>
    <col min="1796" max="1796" width="20.109375" style="61" customWidth="1"/>
    <col min="1797" max="1797" width="22.109375" style="61" customWidth="1"/>
    <col min="1798" max="1798" width="28" style="61" customWidth="1"/>
    <col min="1799" max="1799" width="0" style="61" hidden="1" customWidth="1"/>
    <col min="1800" max="2048" width="11.44140625" style="61"/>
    <col min="2049" max="2049" width="33.33203125" style="61" customWidth="1"/>
    <col min="2050" max="2050" width="20.5546875" style="61" customWidth="1"/>
    <col min="2051" max="2051" width="20" style="61" customWidth="1"/>
    <col min="2052" max="2052" width="20.109375" style="61" customWidth="1"/>
    <col min="2053" max="2053" width="22.109375" style="61" customWidth="1"/>
    <col min="2054" max="2054" width="28" style="61" customWidth="1"/>
    <col min="2055" max="2055" width="0" style="61" hidden="1" customWidth="1"/>
    <col min="2056" max="2304" width="11.44140625" style="61"/>
    <col min="2305" max="2305" width="33.33203125" style="61" customWidth="1"/>
    <col min="2306" max="2306" width="20.5546875" style="61" customWidth="1"/>
    <col min="2307" max="2307" width="20" style="61" customWidth="1"/>
    <col min="2308" max="2308" width="20.109375" style="61" customWidth="1"/>
    <col min="2309" max="2309" width="22.109375" style="61" customWidth="1"/>
    <col min="2310" max="2310" width="28" style="61" customWidth="1"/>
    <col min="2311" max="2311" width="0" style="61" hidden="1" customWidth="1"/>
    <col min="2312" max="2560" width="11.44140625" style="61"/>
    <col min="2561" max="2561" width="33.33203125" style="61" customWidth="1"/>
    <col min="2562" max="2562" width="20.5546875" style="61" customWidth="1"/>
    <col min="2563" max="2563" width="20" style="61" customWidth="1"/>
    <col min="2564" max="2564" width="20.109375" style="61" customWidth="1"/>
    <col min="2565" max="2565" width="22.109375" style="61" customWidth="1"/>
    <col min="2566" max="2566" width="28" style="61" customWidth="1"/>
    <col min="2567" max="2567" width="0" style="61" hidden="1" customWidth="1"/>
    <col min="2568" max="2816" width="11.44140625" style="61"/>
    <col min="2817" max="2817" width="33.33203125" style="61" customWidth="1"/>
    <col min="2818" max="2818" width="20.5546875" style="61" customWidth="1"/>
    <col min="2819" max="2819" width="20" style="61" customWidth="1"/>
    <col min="2820" max="2820" width="20.109375" style="61" customWidth="1"/>
    <col min="2821" max="2821" width="22.109375" style="61" customWidth="1"/>
    <col min="2822" max="2822" width="28" style="61" customWidth="1"/>
    <col min="2823" max="2823" width="0" style="61" hidden="1" customWidth="1"/>
    <col min="2824" max="3072" width="11.44140625" style="61"/>
    <col min="3073" max="3073" width="33.33203125" style="61" customWidth="1"/>
    <col min="3074" max="3074" width="20.5546875" style="61" customWidth="1"/>
    <col min="3075" max="3075" width="20" style="61" customWidth="1"/>
    <col min="3076" max="3076" width="20.109375" style="61" customWidth="1"/>
    <col min="3077" max="3077" width="22.109375" style="61" customWidth="1"/>
    <col min="3078" max="3078" width="28" style="61" customWidth="1"/>
    <col min="3079" max="3079" width="0" style="61" hidden="1" customWidth="1"/>
    <col min="3080" max="3328" width="11.44140625" style="61"/>
    <col min="3329" max="3329" width="33.33203125" style="61" customWidth="1"/>
    <col min="3330" max="3330" width="20.5546875" style="61" customWidth="1"/>
    <col min="3331" max="3331" width="20" style="61" customWidth="1"/>
    <col min="3332" max="3332" width="20.109375" style="61" customWidth="1"/>
    <col min="3333" max="3333" width="22.109375" style="61" customWidth="1"/>
    <col min="3334" max="3334" width="28" style="61" customWidth="1"/>
    <col min="3335" max="3335" width="0" style="61" hidden="1" customWidth="1"/>
    <col min="3336" max="3584" width="11.44140625" style="61"/>
    <col min="3585" max="3585" width="33.33203125" style="61" customWidth="1"/>
    <col min="3586" max="3586" width="20.5546875" style="61" customWidth="1"/>
    <col min="3587" max="3587" width="20" style="61" customWidth="1"/>
    <col min="3588" max="3588" width="20.109375" style="61" customWidth="1"/>
    <col min="3589" max="3589" width="22.109375" style="61" customWidth="1"/>
    <col min="3590" max="3590" width="28" style="61" customWidth="1"/>
    <col min="3591" max="3591" width="0" style="61" hidden="1" customWidth="1"/>
    <col min="3592" max="3840" width="11.44140625" style="61"/>
    <col min="3841" max="3841" width="33.33203125" style="61" customWidth="1"/>
    <col min="3842" max="3842" width="20.5546875" style="61" customWidth="1"/>
    <col min="3843" max="3843" width="20" style="61" customWidth="1"/>
    <col min="3844" max="3844" width="20.109375" style="61" customWidth="1"/>
    <col min="3845" max="3845" width="22.109375" style="61" customWidth="1"/>
    <col min="3846" max="3846" width="28" style="61" customWidth="1"/>
    <col min="3847" max="3847" width="0" style="61" hidden="1" customWidth="1"/>
    <col min="3848" max="4096" width="11.44140625" style="61"/>
    <col min="4097" max="4097" width="33.33203125" style="61" customWidth="1"/>
    <col min="4098" max="4098" width="20.5546875" style="61" customWidth="1"/>
    <col min="4099" max="4099" width="20" style="61" customWidth="1"/>
    <col min="4100" max="4100" width="20.109375" style="61" customWidth="1"/>
    <col min="4101" max="4101" width="22.109375" style="61" customWidth="1"/>
    <col min="4102" max="4102" width="28" style="61" customWidth="1"/>
    <col min="4103" max="4103" width="0" style="61" hidden="1" customWidth="1"/>
    <col min="4104" max="4352" width="11.44140625" style="61"/>
    <col min="4353" max="4353" width="33.33203125" style="61" customWidth="1"/>
    <col min="4354" max="4354" width="20.5546875" style="61" customWidth="1"/>
    <col min="4355" max="4355" width="20" style="61" customWidth="1"/>
    <col min="4356" max="4356" width="20.109375" style="61" customWidth="1"/>
    <col min="4357" max="4357" width="22.109375" style="61" customWidth="1"/>
    <col min="4358" max="4358" width="28" style="61" customWidth="1"/>
    <col min="4359" max="4359" width="0" style="61" hidden="1" customWidth="1"/>
    <col min="4360" max="4608" width="11.44140625" style="61"/>
    <col min="4609" max="4609" width="33.33203125" style="61" customWidth="1"/>
    <col min="4610" max="4610" width="20.5546875" style="61" customWidth="1"/>
    <col min="4611" max="4611" width="20" style="61" customWidth="1"/>
    <col min="4612" max="4612" width="20.109375" style="61" customWidth="1"/>
    <col min="4613" max="4613" width="22.109375" style="61" customWidth="1"/>
    <col min="4614" max="4614" width="28" style="61" customWidth="1"/>
    <col min="4615" max="4615" width="0" style="61" hidden="1" customWidth="1"/>
    <col min="4616" max="4864" width="11.44140625" style="61"/>
    <col min="4865" max="4865" width="33.33203125" style="61" customWidth="1"/>
    <col min="4866" max="4866" width="20.5546875" style="61" customWidth="1"/>
    <col min="4867" max="4867" width="20" style="61" customWidth="1"/>
    <col min="4868" max="4868" width="20.109375" style="61" customWidth="1"/>
    <col min="4869" max="4869" width="22.109375" style="61" customWidth="1"/>
    <col min="4870" max="4870" width="28" style="61" customWidth="1"/>
    <col min="4871" max="4871" width="0" style="61" hidden="1" customWidth="1"/>
    <col min="4872" max="5120" width="11.44140625" style="61"/>
    <col min="5121" max="5121" width="33.33203125" style="61" customWidth="1"/>
    <col min="5122" max="5122" width="20.5546875" style="61" customWidth="1"/>
    <col min="5123" max="5123" width="20" style="61" customWidth="1"/>
    <col min="5124" max="5124" width="20.109375" style="61" customWidth="1"/>
    <col min="5125" max="5125" width="22.109375" style="61" customWidth="1"/>
    <col min="5126" max="5126" width="28" style="61" customWidth="1"/>
    <col min="5127" max="5127" width="0" style="61" hidden="1" customWidth="1"/>
    <col min="5128" max="5376" width="11.44140625" style="61"/>
    <col min="5377" max="5377" width="33.33203125" style="61" customWidth="1"/>
    <col min="5378" max="5378" width="20.5546875" style="61" customWidth="1"/>
    <col min="5379" max="5379" width="20" style="61" customWidth="1"/>
    <col min="5380" max="5380" width="20.109375" style="61" customWidth="1"/>
    <col min="5381" max="5381" width="22.109375" style="61" customWidth="1"/>
    <col min="5382" max="5382" width="28" style="61" customWidth="1"/>
    <col min="5383" max="5383" width="0" style="61" hidden="1" customWidth="1"/>
    <col min="5384" max="5632" width="11.44140625" style="61"/>
    <col min="5633" max="5633" width="33.33203125" style="61" customWidth="1"/>
    <col min="5634" max="5634" width="20.5546875" style="61" customWidth="1"/>
    <col min="5635" max="5635" width="20" style="61" customWidth="1"/>
    <col min="5636" max="5636" width="20.109375" style="61" customWidth="1"/>
    <col min="5637" max="5637" width="22.109375" style="61" customWidth="1"/>
    <col min="5638" max="5638" width="28" style="61" customWidth="1"/>
    <col min="5639" max="5639" width="0" style="61" hidden="1" customWidth="1"/>
    <col min="5640" max="5888" width="11.44140625" style="61"/>
    <col min="5889" max="5889" width="33.33203125" style="61" customWidth="1"/>
    <col min="5890" max="5890" width="20.5546875" style="61" customWidth="1"/>
    <col min="5891" max="5891" width="20" style="61" customWidth="1"/>
    <col min="5892" max="5892" width="20.109375" style="61" customWidth="1"/>
    <col min="5893" max="5893" width="22.109375" style="61" customWidth="1"/>
    <col min="5894" max="5894" width="28" style="61" customWidth="1"/>
    <col min="5895" max="5895" width="0" style="61" hidden="1" customWidth="1"/>
    <col min="5896" max="6144" width="11.44140625" style="61"/>
    <col min="6145" max="6145" width="33.33203125" style="61" customWidth="1"/>
    <col min="6146" max="6146" width="20.5546875" style="61" customWidth="1"/>
    <col min="6147" max="6147" width="20" style="61" customWidth="1"/>
    <col min="6148" max="6148" width="20.109375" style="61" customWidth="1"/>
    <col min="6149" max="6149" width="22.109375" style="61" customWidth="1"/>
    <col min="6150" max="6150" width="28" style="61" customWidth="1"/>
    <col min="6151" max="6151" width="0" style="61" hidden="1" customWidth="1"/>
    <col min="6152" max="6400" width="11.44140625" style="61"/>
    <col min="6401" max="6401" width="33.33203125" style="61" customWidth="1"/>
    <col min="6402" max="6402" width="20.5546875" style="61" customWidth="1"/>
    <col min="6403" max="6403" width="20" style="61" customWidth="1"/>
    <col min="6404" max="6404" width="20.109375" style="61" customWidth="1"/>
    <col min="6405" max="6405" width="22.109375" style="61" customWidth="1"/>
    <col min="6406" max="6406" width="28" style="61" customWidth="1"/>
    <col min="6407" max="6407" width="0" style="61" hidden="1" customWidth="1"/>
    <col min="6408" max="6656" width="11.44140625" style="61"/>
    <col min="6657" max="6657" width="33.33203125" style="61" customWidth="1"/>
    <col min="6658" max="6658" width="20.5546875" style="61" customWidth="1"/>
    <col min="6659" max="6659" width="20" style="61" customWidth="1"/>
    <col min="6660" max="6660" width="20.109375" style="61" customWidth="1"/>
    <col min="6661" max="6661" width="22.109375" style="61" customWidth="1"/>
    <col min="6662" max="6662" width="28" style="61" customWidth="1"/>
    <col min="6663" max="6663" width="0" style="61" hidden="1" customWidth="1"/>
    <col min="6664" max="6912" width="11.44140625" style="61"/>
    <col min="6913" max="6913" width="33.33203125" style="61" customWidth="1"/>
    <col min="6914" max="6914" width="20.5546875" style="61" customWidth="1"/>
    <col min="6915" max="6915" width="20" style="61" customWidth="1"/>
    <col min="6916" max="6916" width="20.109375" style="61" customWidth="1"/>
    <col min="6917" max="6917" width="22.109375" style="61" customWidth="1"/>
    <col min="6918" max="6918" width="28" style="61" customWidth="1"/>
    <col min="6919" max="6919" width="0" style="61" hidden="1" customWidth="1"/>
    <col min="6920" max="7168" width="11.44140625" style="61"/>
    <col min="7169" max="7169" width="33.33203125" style="61" customWidth="1"/>
    <col min="7170" max="7170" width="20.5546875" style="61" customWidth="1"/>
    <col min="7171" max="7171" width="20" style="61" customWidth="1"/>
    <col min="7172" max="7172" width="20.109375" style="61" customWidth="1"/>
    <col min="7173" max="7173" width="22.109375" style="61" customWidth="1"/>
    <col min="7174" max="7174" width="28" style="61" customWidth="1"/>
    <col min="7175" max="7175" width="0" style="61" hidden="1" customWidth="1"/>
    <col min="7176" max="7424" width="11.44140625" style="61"/>
    <col min="7425" max="7425" width="33.33203125" style="61" customWidth="1"/>
    <col min="7426" max="7426" width="20.5546875" style="61" customWidth="1"/>
    <col min="7427" max="7427" width="20" style="61" customWidth="1"/>
    <col min="7428" max="7428" width="20.109375" style="61" customWidth="1"/>
    <col min="7429" max="7429" width="22.109375" style="61" customWidth="1"/>
    <col min="7430" max="7430" width="28" style="61" customWidth="1"/>
    <col min="7431" max="7431" width="0" style="61" hidden="1" customWidth="1"/>
    <col min="7432" max="7680" width="11.44140625" style="61"/>
    <col min="7681" max="7681" width="33.33203125" style="61" customWidth="1"/>
    <col min="7682" max="7682" width="20.5546875" style="61" customWidth="1"/>
    <col min="7683" max="7683" width="20" style="61" customWidth="1"/>
    <col min="7684" max="7684" width="20.109375" style="61" customWidth="1"/>
    <col min="7685" max="7685" width="22.109375" style="61" customWidth="1"/>
    <col min="7686" max="7686" width="28" style="61" customWidth="1"/>
    <col min="7687" max="7687" width="0" style="61" hidden="1" customWidth="1"/>
    <col min="7688" max="7936" width="11.44140625" style="61"/>
    <col min="7937" max="7937" width="33.33203125" style="61" customWidth="1"/>
    <col min="7938" max="7938" width="20.5546875" style="61" customWidth="1"/>
    <col min="7939" max="7939" width="20" style="61" customWidth="1"/>
    <col min="7940" max="7940" width="20.109375" style="61" customWidth="1"/>
    <col min="7941" max="7941" width="22.109375" style="61" customWidth="1"/>
    <col min="7942" max="7942" width="28" style="61" customWidth="1"/>
    <col min="7943" max="7943" width="0" style="61" hidden="1" customWidth="1"/>
    <col min="7944" max="8192" width="11.44140625" style="61"/>
    <col min="8193" max="8193" width="33.33203125" style="61" customWidth="1"/>
    <col min="8194" max="8194" width="20.5546875" style="61" customWidth="1"/>
    <col min="8195" max="8195" width="20" style="61" customWidth="1"/>
    <col min="8196" max="8196" width="20.109375" style="61" customWidth="1"/>
    <col min="8197" max="8197" width="22.109375" style="61" customWidth="1"/>
    <col min="8198" max="8198" width="28" style="61" customWidth="1"/>
    <col min="8199" max="8199" width="0" style="61" hidden="1" customWidth="1"/>
    <col min="8200" max="8448" width="11.44140625" style="61"/>
    <col min="8449" max="8449" width="33.33203125" style="61" customWidth="1"/>
    <col min="8450" max="8450" width="20.5546875" style="61" customWidth="1"/>
    <col min="8451" max="8451" width="20" style="61" customWidth="1"/>
    <col min="8452" max="8452" width="20.109375" style="61" customWidth="1"/>
    <col min="8453" max="8453" width="22.109375" style="61" customWidth="1"/>
    <col min="8454" max="8454" width="28" style="61" customWidth="1"/>
    <col min="8455" max="8455" width="0" style="61" hidden="1" customWidth="1"/>
    <col min="8456" max="8704" width="11.44140625" style="61"/>
    <col min="8705" max="8705" width="33.33203125" style="61" customWidth="1"/>
    <col min="8706" max="8706" width="20.5546875" style="61" customWidth="1"/>
    <col min="8707" max="8707" width="20" style="61" customWidth="1"/>
    <col min="8708" max="8708" width="20.109375" style="61" customWidth="1"/>
    <col min="8709" max="8709" width="22.109375" style="61" customWidth="1"/>
    <col min="8710" max="8710" width="28" style="61" customWidth="1"/>
    <col min="8711" max="8711" width="0" style="61" hidden="1" customWidth="1"/>
    <col min="8712" max="8960" width="11.44140625" style="61"/>
    <col min="8961" max="8961" width="33.33203125" style="61" customWidth="1"/>
    <col min="8962" max="8962" width="20.5546875" style="61" customWidth="1"/>
    <col min="8963" max="8963" width="20" style="61" customWidth="1"/>
    <col min="8964" max="8964" width="20.109375" style="61" customWidth="1"/>
    <col min="8965" max="8965" width="22.109375" style="61" customWidth="1"/>
    <col min="8966" max="8966" width="28" style="61" customWidth="1"/>
    <col min="8967" max="8967" width="0" style="61" hidden="1" customWidth="1"/>
    <col min="8968" max="9216" width="11.44140625" style="61"/>
    <col min="9217" max="9217" width="33.33203125" style="61" customWidth="1"/>
    <col min="9218" max="9218" width="20.5546875" style="61" customWidth="1"/>
    <col min="9219" max="9219" width="20" style="61" customWidth="1"/>
    <col min="9220" max="9220" width="20.109375" style="61" customWidth="1"/>
    <col min="9221" max="9221" width="22.109375" style="61" customWidth="1"/>
    <col min="9222" max="9222" width="28" style="61" customWidth="1"/>
    <col min="9223" max="9223" width="0" style="61" hidden="1" customWidth="1"/>
    <col min="9224" max="9472" width="11.44140625" style="61"/>
    <col min="9473" max="9473" width="33.33203125" style="61" customWidth="1"/>
    <col min="9474" max="9474" width="20.5546875" style="61" customWidth="1"/>
    <col min="9475" max="9475" width="20" style="61" customWidth="1"/>
    <col min="9476" max="9476" width="20.109375" style="61" customWidth="1"/>
    <col min="9477" max="9477" width="22.109375" style="61" customWidth="1"/>
    <col min="9478" max="9478" width="28" style="61" customWidth="1"/>
    <col min="9479" max="9479" width="0" style="61" hidden="1" customWidth="1"/>
    <col min="9480" max="9728" width="11.44140625" style="61"/>
    <col min="9729" max="9729" width="33.33203125" style="61" customWidth="1"/>
    <col min="9730" max="9730" width="20.5546875" style="61" customWidth="1"/>
    <col min="9731" max="9731" width="20" style="61" customWidth="1"/>
    <col min="9732" max="9732" width="20.109375" style="61" customWidth="1"/>
    <col min="9733" max="9733" width="22.109375" style="61" customWidth="1"/>
    <col min="9734" max="9734" width="28" style="61" customWidth="1"/>
    <col min="9735" max="9735" width="0" style="61" hidden="1" customWidth="1"/>
    <col min="9736" max="9984" width="11.44140625" style="61"/>
    <col min="9985" max="9985" width="33.33203125" style="61" customWidth="1"/>
    <col min="9986" max="9986" width="20.5546875" style="61" customWidth="1"/>
    <col min="9987" max="9987" width="20" style="61" customWidth="1"/>
    <col min="9988" max="9988" width="20.109375" style="61" customWidth="1"/>
    <col min="9989" max="9989" width="22.109375" style="61" customWidth="1"/>
    <col min="9990" max="9990" width="28" style="61" customWidth="1"/>
    <col min="9991" max="9991" width="0" style="61" hidden="1" customWidth="1"/>
    <col min="9992" max="10240" width="11.44140625" style="61"/>
    <col min="10241" max="10241" width="33.33203125" style="61" customWidth="1"/>
    <col min="10242" max="10242" width="20.5546875" style="61" customWidth="1"/>
    <col min="10243" max="10243" width="20" style="61" customWidth="1"/>
    <col min="10244" max="10244" width="20.109375" style="61" customWidth="1"/>
    <col min="10245" max="10245" width="22.109375" style="61" customWidth="1"/>
    <col min="10246" max="10246" width="28" style="61" customWidth="1"/>
    <col min="10247" max="10247" width="0" style="61" hidden="1" customWidth="1"/>
    <col min="10248" max="10496" width="11.44140625" style="61"/>
    <col min="10497" max="10497" width="33.33203125" style="61" customWidth="1"/>
    <col min="10498" max="10498" width="20.5546875" style="61" customWidth="1"/>
    <col min="10499" max="10499" width="20" style="61" customWidth="1"/>
    <col min="10500" max="10500" width="20.109375" style="61" customWidth="1"/>
    <col min="10501" max="10501" width="22.109375" style="61" customWidth="1"/>
    <col min="10502" max="10502" width="28" style="61" customWidth="1"/>
    <col min="10503" max="10503" width="0" style="61" hidden="1" customWidth="1"/>
    <col min="10504" max="10752" width="11.44140625" style="61"/>
    <col min="10753" max="10753" width="33.33203125" style="61" customWidth="1"/>
    <col min="10754" max="10754" width="20.5546875" style="61" customWidth="1"/>
    <col min="10755" max="10755" width="20" style="61" customWidth="1"/>
    <col min="10756" max="10756" width="20.109375" style="61" customWidth="1"/>
    <col min="10757" max="10757" width="22.109375" style="61" customWidth="1"/>
    <col min="10758" max="10758" width="28" style="61" customWidth="1"/>
    <col min="10759" max="10759" width="0" style="61" hidden="1" customWidth="1"/>
    <col min="10760" max="11008" width="11.44140625" style="61"/>
    <col min="11009" max="11009" width="33.33203125" style="61" customWidth="1"/>
    <col min="11010" max="11010" width="20.5546875" style="61" customWidth="1"/>
    <col min="11011" max="11011" width="20" style="61" customWidth="1"/>
    <col min="11012" max="11012" width="20.109375" style="61" customWidth="1"/>
    <col min="11013" max="11013" width="22.109375" style="61" customWidth="1"/>
    <col min="11014" max="11014" width="28" style="61" customWidth="1"/>
    <col min="11015" max="11015" width="0" style="61" hidden="1" customWidth="1"/>
    <col min="11016" max="11264" width="11.44140625" style="61"/>
    <col min="11265" max="11265" width="33.33203125" style="61" customWidth="1"/>
    <col min="11266" max="11266" width="20.5546875" style="61" customWidth="1"/>
    <col min="11267" max="11267" width="20" style="61" customWidth="1"/>
    <col min="11268" max="11268" width="20.109375" style="61" customWidth="1"/>
    <col min="11269" max="11269" width="22.109375" style="61" customWidth="1"/>
    <col min="11270" max="11270" width="28" style="61" customWidth="1"/>
    <col min="11271" max="11271" width="0" style="61" hidden="1" customWidth="1"/>
    <col min="11272" max="11520" width="11.44140625" style="61"/>
    <col min="11521" max="11521" width="33.33203125" style="61" customWidth="1"/>
    <col min="11522" max="11522" width="20.5546875" style="61" customWidth="1"/>
    <col min="11523" max="11523" width="20" style="61" customWidth="1"/>
    <col min="11524" max="11524" width="20.109375" style="61" customWidth="1"/>
    <col min="11525" max="11525" width="22.109375" style="61" customWidth="1"/>
    <col min="11526" max="11526" width="28" style="61" customWidth="1"/>
    <col min="11527" max="11527" width="0" style="61" hidden="1" customWidth="1"/>
    <col min="11528" max="11776" width="11.44140625" style="61"/>
    <col min="11777" max="11777" width="33.33203125" style="61" customWidth="1"/>
    <col min="11778" max="11778" width="20.5546875" style="61" customWidth="1"/>
    <col min="11779" max="11779" width="20" style="61" customWidth="1"/>
    <col min="11780" max="11780" width="20.109375" style="61" customWidth="1"/>
    <col min="11781" max="11781" width="22.109375" style="61" customWidth="1"/>
    <col min="11782" max="11782" width="28" style="61" customWidth="1"/>
    <col min="11783" max="11783" width="0" style="61" hidden="1" customWidth="1"/>
    <col min="11784" max="12032" width="11.44140625" style="61"/>
    <col min="12033" max="12033" width="33.33203125" style="61" customWidth="1"/>
    <col min="12034" max="12034" width="20.5546875" style="61" customWidth="1"/>
    <col min="12035" max="12035" width="20" style="61" customWidth="1"/>
    <col min="12036" max="12036" width="20.109375" style="61" customWidth="1"/>
    <col min="12037" max="12037" width="22.109375" style="61" customWidth="1"/>
    <col min="12038" max="12038" width="28" style="61" customWidth="1"/>
    <col min="12039" max="12039" width="0" style="61" hidden="1" customWidth="1"/>
    <col min="12040" max="12288" width="11.44140625" style="61"/>
    <col min="12289" max="12289" width="33.33203125" style="61" customWidth="1"/>
    <col min="12290" max="12290" width="20.5546875" style="61" customWidth="1"/>
    <col min="12291" max="12291" width="20" style="61" customWidth="1"/>
    <col min="12292" max="12292" width="20.109375" style="61" customWidth="1"/>
    <col min="12293" max="12293" width="22.109375" style="61" customWidth="1"/>
    <col min="12294" max="12294" width="28" style="61" customWidth="1"/>
    <col min="12295" max="12295" width="0" style="61" hidden="1" customWidth="1"/>
    <col min="12296" max="12544" width="11.44140625" style="61"/>
    <col min="12545" max="12545" width="33.33203125" style="61" customWidth="1"/>
    <col min="12546" max="12546" width="20.5546875" style="61" customWidth="1"/>
    <col min="12547" max="12547" width="20" style="61" customWidth="1"/>
    <col min="12548" max="12548" width="20.109375" style="61" customWidth="1"/>
    <col min="12549" max="12549" width="22.109375" style="61" customWidth="1"/>
    <col min="12550" max="12550" width="28" style="61" customWidth="1"/>
    <col min="12551" max="12551" width="0" style="61" hidden="1" customWidth="1"/>
    <col min="12552" max="12800" width="11.44140625" style="61"/>
    <col min="12801" max="12801" width="33.33203125" style="61" customWidth="1"/>
    <col min="12802" max="12802" width="20.5546875" style="61" customWidth="1"/>
    <col min="12803" max="12803" width="20" style="61" customWidth="1"/>
    <col min="12804" max="12804" width="20.109375" style="61" customWidth="1"/>
    <col min="12805" max="12805" width="22.109375" style="61" customWidth="1"/>
    <col min="12806" max="12806" width="28" style="61" customWidth="1"/>
    <col min="12807" max="12807" width="0" style="61" hidden="1" customWidth="1"/>
    <col min="12808" max="13056" width="11.44140625" style="61"/>
    <col min="13057" max="13057" width="33.33203125" style="61" customWidth="1"/>
    <col min="13058" max="13058" width="20.5546875" style="61" customWidth="1"/>
    <col min="13059" max="13059" width="20" style="61" customWidth="1"/>
    <col min="13060" max="13060" width="20.109375" style="61" customWidth="1"/>
    <col min="13061" max="13061" width="22.109375" style="61" customWidth="1"/>
    <col min="13062" max="13062" width="28" style="61" customWidth="1"/>
    <col min="13063" max="13063" width="0" style="61" hidden="1" customWidth="1"/>
    <col min="13064" max="13312" width="11.44140625" style="61"/>
    <col min="13313" max="13313" width="33.33203125" style="61" customWidth="1"/>
    <col min="13314" max="13314" width="20.5546875" style="61" customWidth="1"/>
    <col min="13315" max="13315" width="20" style="61" customWidth="1"/>
    <col min="13316" max="13316" width="20.109375" style="61" customWidth="1"/>
    <col min="13317" max="13317" width="22.109375" style="61" customWidth="1"/>
    <col min="13318" max="13318" width="28" style="61" customWidth="1"/>
    <col min="13319" max="13319" width="0" style="61" hidden="1" customWidth="1"/>
    <col min="13320" max="13568" width="11.44140625" style="61"/>
    <col min="13569" max="13569" width="33.33203125" style="61" customWidth="1"/>
    <col min="13570" max="13570" width="20.5546875" style="61" customWidth="1"/>
    <col min="13571" max="13571" width="20" style="61" customWidth="1"/>
    <col min="13572" max="13572" width="20.109375" style="61" customWidth="1"/>
    <col min="13573" max="13573" width="22.109375" style="61" customWidth="1"/>
    <col min="13574" max="13574" width="28" style="61" customWidth="1"/>
    <col min="13575" max="13575" width="0" style="61" hidden="1" customWidth="1"/>
    <col min="13576" max="13824" width="11.44140625" style="61"/>
    <col min="13825" max="13825" width="33.33203125" style="61" customWidth="1"/>
    <col min="13826" max="13826" width="20.5546875" style="61" customWidth="1"/>
    <col min="13827" max="13827" width="20" style="61" customWidth="1"/>
    <col min="13828" max="13828" width="20.109375" style="61" customWidth="1"/>
    <col min="13829" max="13829" width="22.109375" style="61" customWidth="1"/>
    <col min="13830" max="13830" width="28" style="61" customWidth="1"/>
    <col min="13831" max="13831" width="0" style="61" hidden="1" customWidth="1"/>
    <col min="13832" max="14080" width="11.44140625" style="61"/>
    <col min="14081" max="14081" width="33.33203125" style="61" customWidth="1"/>
    <col min="14082" max="14082" width="20.5546875" style="61" customWidth="1"/>
    <col min="14083" max="14083" width="20" style="61" customWidth="1"/>
    <col min="14084" max="14084" width="20.109375" style="61" customWidth="1"/>
    <col min="14085" max="14085" width="22.109375" style="61" customWidth="1"/>
    <col min="14086" max="14086" width="28" style="61" customWidth="1"/>
    <col min="14087" max="14087" width="0" style="61" hidden="1" customWidth="1"/>
    <col min="14088" max="14336" width="11.44140625" style="61"/>
    <col min="14337" max="14337" width="33.33203125" style="61" customWidth="1"/>
    <col min="14338" max="14338" width="20.5546875" style="61" customWidth="1"/>
    <col min="14339" max="14339" width="20" style="61" customWidth="1"/>
    <col min="14340" max="14340" width="20.109375" style="61" customWidth="1"/>
    <col min="14341" max="14341" width="22.109375" style="61" customWidth="1"/>
    <col min="14342" max="14342" width="28" style="61" customWidth="1"/>
    <col min="14343" max="14343" width="0" style="61" hidden="1" customWidth="1"/>
    <col min="14344" max="14592" width="11.44140625" style="61"/>
    <col min="14593" max="14593" width="33.33203125" style="61" customWidth="1"/>
    <col min="14594" max="14594" width="20.5546875" style="61" customWidth="1"/>
    <col min="14595" max="14595" width="20" style="61" customWidth="1"/>
    <col min="14596" max="14596" width="20.109375" style="61" customWidth="1"/>
    <col min="14597" max="14597" width="22.109375" style="61" customWidth="1"/>
    <col min="14598" max="14598" width="28" style="61" customWidth="1"/>
    <col min="14599" max="14599" width="0" style="61" hidden="1" customWidth="1"/>
    <col min="14600" max="14848" width="11.44140625" style="61"/>
    <col min="14849" max="14849" width="33.33203125" style="61" customWidth="1"/>
    <col min="14850" max="14850" width="20.5546875" style="61" customWidth="1"/>
    <col min="14851" max="14851" width="20" style="61" customWidth="1"/>
    <col min="14852" max="14852" width="20.109375" style="61" customWidth="1"/>
    <col min="14853" max="14853" width="22.109375" style="61" customWidth="1"/>
    <col min="14854" max="14854" width="28" style="61" customWidth="1"/>
    <col min="14855" max="14855" width="0" style="61" hidden="1" customWidth="1"/>
    <col min="14856" max="15104" width="11.44140625" style="61"/>
    <col min="15105" max="15105" width="33.33203125" style="61" customWidth="1"/>
    <col min="15106" max="15106" width="20.5546875" style="61" customWidth="1"/>
    <col min="15107" max="15107" width="20" style="61" customWidth="1"/>
    <col min="15108" max="15108" width="20.109375" style="61" customWidth="1"/>
    <col min="15109" max="15109" width="22.109375" style="61" customWidth="1"/>
    <col min="15110" max="15110" width="28" style="61" customWidth="1"/>
    <col min="15111" max="15111" width="0" style="61" hidden="1" customWidth="1"/>
    <col min="15112" max="15360" width="11.44140625" style="61"/>
    <col min="15361" max="15361" width="33.33203125" style="61" customWidth="1"/>
    <col min="15362" max="15362" width="20.5546875" style="61" customWidth="1"/>
    <col min="15363" max="15363" width="20" style="61" customWidth="1"/>
    <col min="15364" max="15364" width="20.109375" style="61" customWidth="1"/>
    <col min="15365" max="15365" width="22.109375" style="61" customWidth="1"/>
    <col min="15366" max="15366" width="28" style="61" customWidth="1"/>
    <col min="15367" max="15367" width="0" style="61" hidden="1" customWidth="1"/>
    <col min="15368" max="15616" width="11.44140625" style="61"/>
    <col min="15617" max="15617" width="33.33203125" style="61" customWidth="1"/>
    <col min="15618" max="15618" width="20.5546875" style="61" customWidth="1"/>
    <col min="15619" max="15619" width="20" style="61" customWidth="1"/>
    <col min="15620" max="15620" width="20.109375" style="61" customWidth="1"/>
    <col min="15621" max="15621" width="22.109375" style="61" customWidth="1"/>
    <col min="15622" max="15622" width="28" style="61" customWidth="1"/>
    <col min="15623" max="15623" width="0" style="61" hidden="1" customWidth="1"/>
    <col min="15624" max="15872" width="11.44140625" style="61"/>
    <col min="15873" max="15873" width="33.33203125" style="61" customWidth="1"/>
    <col min="15874" max="15874" width="20.5546875" style="61" customWidth="1"/>
    <col min="15875" max="15875" width="20" style="61" customWidth="1"/>
    <col min="15876" max="15876" width="20.109375" style="61" customWidth="1"/>
    <col min="15877" max="15877" width="22.109375" style="61" customWidth="1"/>
    <col min="15878" max="15878" width="28" style="61" customWidth="1"/>
    <col min="15879" max="15879" width="0" style="61" hidden="1" customWidth="1"/>
    <col min="15880" max="16128" width="11.44140625" style="61"/>
    <col min="16129" max="16129" width="33.33203125" style="61" customWidth="1"/>
    <col min="16130" max="16130" width="20.5546875" style="61" customWidth="1"/>
    <col min="16131" max="16131" width="20" style="61" customWidth="1"/>
    <col min="16132" max="16132" width="20.109375" style="61" customWidth="1"/>
    <col min="16133" max="16133" width="22.109375" style="61" customWidth="1"/>
    <col min="16134" max="16134" width="28" style="61" customWidth="1"/>
    <col min="16135" max="16135" width="0" style="61" hidden="1" customWidth="1"/>
    <col min="16136" max="16384" width="11.44140625" style="61"/>
  </cols>
  <sheetData>
    <row r="1" spans="1:12" x14ac:dyDescent="0.25">
      <c r="A1" s="59"/>
      <c r="B1" s="59"/>
      <c r="C1" s="59"/>
      <c r="D1" s="59"/>
      <c r="E1" s="59"/>
      <c r="F1" s="59"/>
      <c r="G1" s="60"/>
      <c r="H1" s="59"/>
      <c r="I1" s="59"/>
      <c r="J1" s="59"/>
      <c r="K1" s="59"/>
      <c r="L1" s="59"/>
    </row>
    <row r="2" spans="1:12" x14ac:dyDescent="0.25">
      <c r="A2" s="59"/>
      <c r="B2" s="59"/>
      <c r="C2" s="59"/>
      <c r="D2" s="59"/>
      <c r="E2" s="59"/>
      <c r="F2" s="59"/>
      <c r="G2" s="60"/>
      <c r="H2" s="59"/>
      <c r="I2" s="59"/>
      <c r="J2" s="59"/>
      <c r="K2" s="59"/>
      <c r="L2" s="59"/>
    </row>
    <row r="3" spans="1:12" x14ac:dyDescent="0.25">
      <c r="A3" s="59"/>
      <c r="B3" s="59"/>
      <c r="C3" s="59"/>
      <c r="D3" s="59"/>
      <c r="E3" s="59"/>
      <c r="F3" s="59"/>
      <c r="G3" s="60"/>
      <c r="H3" s="59"/>
      <c r="I3" s="59"/>
      <c r="J3" s="59"/>
      <c r="K3" s="59"/>
      <c r="L3" s="59"/>
    </row>
    <row r="4" spans="1:12" x14ac:dyDescent="0.25">
      <c r="A4" s="59"/>
      <c r="B4" s="59"/>
      <c r="C4" s="59"/>
      <c r="D4" s="59"/>
      <c r="E4" s="59"/>
      <c r="F4" s="59"/>
      <c r="G4" s="60"/>
      <c r="H4" s="59"/>
      <c r="I4" s="59"/>
      <c r="J4" s="59"/>
      <c r="K4" s="59"/>
      <c r="L4" s="59"/>
    </row>
    <row r="5" spans="1:12" x14ac:dyDescent="0.25">
      <c r="A5" s="59"/>
      <c r="B5" s="59"/>
      <c r="C5" s="59"/>
      <c r="D5" s="59"/>
      <c r="E5" s="59"/>
      <c r="F5" s="59"/>
      <c r="G5" s="60"/>
      <c r="H5" s="59"/>
      <c r="I5" s="59"/>
      <c r="J5" s="59"/>
      <c r="K5" s="59"/>
      <c r="L5" s="59"/>
    </row>
    <row r="6" spans="1:12" ht="14.25" customHeight="1" x14ac:dyDescent="0.25">
      <c r="A6" s="59"/>
      <c r="B6" s="59"/>
      <c r="C6" s="59"/>
      <c r="D6" s="59"/>
      <c r="E6" s="59"/>
      <c r="F6" s="59"/>
      <c r="G6" s="60"/>
      <c r="H6" s="59"/>
      <c r="I6" s="59"/>
      <c r="J6" s="59"/>
      <c r="K6" s="59"/>
      <c r="L6" s="59"/>
    </row>
    <row r="7" spans="1:12" ht="12" customHeight="1" thickBot="1" x14ac:dyDescent="0.3">
      <c r="H7" s="59"/>
      <c r="I7" s="59"/>
      <c r="J7" s="59"/>
      <c r="K7" s="59"/>
      <c r="L7" s="59"/>
    </row>
    <row r="8" spans="1:12" ht="31.5" customHeight="1" thickTop="1" thickBot="1" x14ac:dyDescent="0.3">
      <c r="A8" s="91" t="s">
        <v>69</v>
      </c>
      <c r="B8" s="92"/>
      <c r="C8" s="92"/>
      <c r="D8" s="92"/>
      <c r="E8" s="92"/>
      <c r="F8" s="92"/>
      <c r="G8" s="93"/>
      <c r="H8" s="59"/>
      <c r="I8" s="59"/>
      <c r="J8" s="59"/>
      <c r="K8" s="59"/>
      <c r="L8" s="59"/>
    </row>
    <row r="9" spans="1:12" ht="3" customHeight="1" thickTop="1" thickBot="1" x14ac:dyDescent="0.45">
      <c r="A9" s="62"/>
      <c r="B9" s="62"/>
      <c r="C9" s="62"/>
      <c r="D9" s="62"/>
      <c r="E9" s="63"/>
      <c r="F9" s="63"/>
      <c r="G9" s="63"/>
      <c r="H9" s="59"/>
      <c r="I9" s="59"/>
      <c r="J9" s="59"/>
      <c r="K9" s="59"/>
      <c r="L9" s="59"/>
    </row>
    <row r="10" spans="1:12" ht="19.5" customHeight="1" thickTop="1" thickBot="1" x14ac:dyDescent="0.3">
      <c r="A10" s="94" t="s">
        <v>70</v>
      </c>
      <c r="B10" s="96" t="s">
        <v>71</v>
      </c>
      <c r="C10" s="97"/>
      <c r="D10" s="96" t="s">
        <v>72</v>
      </c>
      <c r="E10" s="97"/>
      <c r="F10" s="94" t="s">
        <v>73</v>
      </c>
      <c r="G10" s="94" t="s">
        <v>74</v>
      </c>
      <c r="H10" s="59"/>
      <c r="I10" s="59"/>
      <c r="J10" s="59"/>
      <c r="K10" s="59"/>
      <c r="L10" s="59"/>
    </row>
    <row r="11" spans="1:12" ht="19.5" customHeight="1" thickTop="1" thickBot="1" x14ac:dyDescent="0.3">
      <c r="A11" s="95"/>
      <c r="B11" s="64" t="s">
        <v>75</v>
      </c>
      <c r="C11" s="64" t="s">
        <v>76</v>
      </c>
      <c r="D11" s="64" t="s">
        <v>77</v>
      </c>
      <c r="E11" s="64" t="s">
        <v>78</v>
      </c>
      <c r="F11" s="95"/>
      <c r="G11" s="95"/>
      <c r="H11" s="59"/>
      <c r="I11" s="59"/>
      <c r="J11" s="59"/>
      <c r="K11" s="59"/>
      <c r="L11" s="59"/>
    </row>
    <row r="12" spans="1:12" ht="34.5" customHeight="1" thickTop="1" x14ac:dyDescent="0.4">
      <c r="A12" s="65" t="s">
        <v>79</v>
      </c>
      <c r="B12" s="66" t="s">
        <v>80</v>
      </c>
      <c r="C12" s="66" t="s">
        <v>80</v>
      </c>
      <c r="D12" s="66" t="s">
        <v>80</v>
      </c>
      <c r="E12" s="66" t="s">
        <v>80</v>
      </c>
      <c r="F12" s="66" t="s">
        <v>80</v>
      </c>
      <c r="G12" s="67" t="s">
        <v>80</v>
      </c>
      <c r="H12" s="59"/>
      <c r="I12" s="59"/>
      <c r="J12" s="59"/>
      <c r="K12" s="59"/>
      <c r="L12" s="59"/>
    </row>
    <row r="13" spans="1:12" ht="34.5" customHeight="1" x14ac:dyDescent="0.4">
      <c r="A13" s="68" t="s">
        <v>81</v>
      </c>
      <c r="B13" s="66" t="s">
        <v>80</v>
      </c>
      <c r="C13" s="66" t="s">
        <v>80</v>
      </c>
      <c r="D13" s="66" t="s">
        <v>80</v>
      </c>
      <c r="E13" s="66" t="s">
        <v>80</v>
      </c>
      <c r="F13" s="66" t="s">
        <v>80</v>
      </c>
      <c r="G13" s="67" t="s">
        <v>80</v>
      </c>
      <c r="H13" s="59"/>
      <c r="I13" s="59"/>
      <c r="J13" s="59"/>
      <c r="K13" s="59"/>
      <c r="L13" s="59"/>
    </row>
    <row r="14" spans="1:12" ht="34.5" customHeight="1" x14ac:dyDescent="0.4">
      <c r="A14" s="68" t="s">
        <v>82</v>
      </c>
      <c r="B14" s="66" t="s">
        <v>80</v>
      </c>
      <c r="C14" s="66" t="s">
        <v>80</v>
      </c>
      <c r="D14" s="66" t="s">
        <v>80</v>
      </c>
      <c r="E14" s="66" t="s">
        <v>80</v>
      </c>
      <c r="F14" s="69" t="s">
        <v>83</v>
      </c>
      <c r="G14" s="67" t="s">
        <v>80</v>
      </c>
      <c r="H14" s="59"/>
      <c r="I14" s="59"/>
      <c r="J14" s="59"/>
      <c r="K14" s="59"/>
      <c r="L14" s="59"/>
    </row>
    <row r="15" spans="1:12" ht="34.5" customHeight="1" x14ac:dyDescent="0.4">
      <c r="A15" s="68" t="s">
        <v>84</v>
      </c>
      <c r="B15" s="66" t="s">
        <v>80</v>
      </c>
      <c r="C15" s="66" t="s">
        <v>80</v>
      </c>
      <c r="D15" s="69" t="s">
        <v>83</v>
      </c>
      <c r="E15" s="66" t="s">
        <v>80</v>
      </c>
      <c r="F15" s="69" t="s">
        <v>83</v>
      </c>
      <c r="G15" s="67" t="s">
        <v>80</v>
      </c>
      <c r="H15" s="59"/>
      <c r="I15" s="59"/>
      <c r="J15" s="59"/>
      <c r="K15" s="59"/>
      <c r="L15" s="59"/>
    </row>
    <row r="16" spans="1:12" ht="34.5" customHeight="1" x14ac:dyDescent="0.4">
      <c r="A16" s="68" t="s">
        <v>85</v>
      </c>
      <c r="B16" s="66" t="s">
        <v>80</v>
      </c>
      <c r="C16" s="66" t="s">
        <v>80</v>
      </c>
      <c r="D16" s="69" t="s">
        <v>83</v>
      </c>
      <c r="E16" s="66" t="s">
        <v>80</v>
      </c>
      <c r="F16" s="69" t="s">
        <v>83</v>
      </c>
      <c r="G16" s="67" t="s">
        <v>80</v>
      </c>
      <c r="H16" s="59"/>
      <c r="I16" s="59"/>
      <c r="J16" s="59"/>
      <c r="K16" s="59"/>
      <c r="L16" s="59"/>
    </row>
    <row r="17" spans="1:12" ht="34.5" customHeight="1" x14ac:dyDescent="0.4">
      <c r="A17" s="68" t="s">
        <v>86</v>
      </c>
      <c r="B17" s="69" t="s">
        <v>87</v>
      </c>
      <c r="C17" s="66" t="s">
        <v>80</v>
      </c>
      <c r="D17" s="69" t="s">
        <v>83</v>
      </c>
      <c r="E17" s="69" t="s">
        <v>83</v>
      </c>
      <c r="F17" s="69" t="s">
        <v>83</v>
      </c>
      <c r="G17" s="70" t="s">
        <v>80</v>
      </c>
      <c r="H17" s="59"/>
      <c r="I17" s="59"/>
      <c r="J17" s="59"/>
      <c r="K17" s="59"/>
      <c r="L17" s="59"/>
    </row>
    <row r="18" spans="1:12" ht="34.5" customHeight="1" x14ac:dyDescent="0.4">
      <c r="A18" s="68" t="s">
        <v>88</v>
      </c>
      <c r="B18" s="66" t="s">
        <v>80</v>
      </c>
      <c r="C18" s="66" t="s">
        <v>80</v>
      </c>
      <c r="D18" s="66" t="s">
        <v>80</v>
      </c>
      <c r="E18" s="66" t="s">
        <v>80</v>
      </c>
      <c r="F18" s="66" t="s">
        <v>80</v>
      </c>
      <c r="G18" s="70" t="s">
        <v>80</v>
      </c>
      <c r="H18" s="59"/>
      <c r="I18" s="59"/>
      <c r="J18" s="59"/>
      <c r="K18" s="59"/>
      <c r="L18" s="59"/>
    </row>
    <row r="19" spans="1:12" ht="34.5" customHeight="1" x14ac:dyDescent="0.4">
      <c r="A19" s="68" t="s">
        <v>89</v>
      </c>
      <c r="B19" s="66" t="s">
        <v>80</v>
      </c>
      <c r="C19" s="66" t="s">
        <v>80</v>
      </c>
      <c r="D19" s="69" t="s">
        <v>83</v>
      </c>
      <c r="E19" s="66" t="s">
        <v>80</v>
      </c>
      <c r="F19" s="70" t="s">
        <v>83</v>
      </c>
      <c r="G19" s="70" t="s">
        <v>80</v>
      </c>
      <c r="H19" s="59"/>
      <c r="I19" s="59"/>
      <c r="J19" s="59"/>
      <c r="K19" s="59"/>
      <c r="L19" s="59"/>
    </row>
    <row r="20" spans="1:12" ht="34.5" customHeight="1" x14ac:dyDescent="0.4">
      <c r="A20" s="68" t="s">
        <v>90</v>
      </c>
      <c r="B20" s="66" t="s">
        <v>80</v>
      </c>
      <c r="C20" s="66" t="s">
        <v>80</v>
      </c>
      <c r="D20" s="66" t="s">
        <v>80</v>
      </c>
      <c r="E20" s="66" t="s">
        <v>80</v>
      </c>
      <c r="F20" s="70" t="s">
        <v>91</v>
      </c>
      <c r="G20" s="70" t="s">
        <v>80</v>
      </c>
      <c r="H20" s="59"/>
      <c r="I20" s="59"/>
      <c r="J20" s="59"/>
      <c r="K20" s="59"/>
      <c r="L20" s="59"/>
    </row>
    <row r="21" spans="1:12" ht="34.5" customHeight="1" x14ac:dyDescent="0.4">
      <c r="A21" s="68" t="s">
        <v>92</v>
      </c>
      <c r="B21" s="66" t="s">
        <v>80</v>
      </c>
      <c r="C21" s="66" t="s">
        <v>80</v>
      </c>
      <c r="D21" s="66" t="s">
        <v>80</v>
      </c>
      <c r="E21" s="66" t="s">
        <v>80</v>
      </c>
      <c r="F21" s="66" t="s">
        <v>80</v>
      </c>
      <c r="G21" s="70" t="s">
        <v>80</v>
      </c>
      <c r="H21" s="59"/>
      <c r="I21" s="59"/>
      <c r="J21" s="59"/>
      <c r="K21" s="59"/>
      <c r="L21" s="59"/>
    </row>
    <row r="22" spans="1:12" ht="34.5" customHeight="1" x14ac:dyDescent="0.4">
      <c r="A22" s="68" t="s">
        <v>93</v>
      </c>
      <c r="B22" s="66" t="s">
        <v>80</v>
      </c>
      <c r="C22" s="66" t="s">
        <v>80</v>
      </c>
      <c r="D22" s="66" t="s">
        <v>80</v>
      </c>
      <c r="E22" s="66" t="s">
        <v>80</v>
      </c>
      <c r="F22" s="66" t="s">
        <v>80</v>
      </c>
      <c r="G22" s="70" t="s">
        <v>80</v>
      </c>
      <c r="H22" s="59"/>
      <c r="I22" s="59"/>
      <c r="J22" s="59"/>
      <c r="K22" s="59"/>
      <c r="L22" s="59"/>
    </row>
    <row r="23" spans="1:12" ht="34.5" customHeight="1" x14ac:dyDescent="0.4">
      <c r="A23" s="68" t="s">
        <v>94</v>
      </c>
      <c r="B23" s="66" t="s">
        <v>80</v>
      </c>
      <c r="C23" s="66" t="s">
        <v>80</v>
      </c>
      <c r="D23" s="66" t="s">
        <v>80</v>
      </c>
      <c r="E23" s="66" t="s">
        <v>80</v>
      </c>
      <c r="F23" s="66" t="s">
        <v>80</v>
      </c>
      <c r="G23" s="70" t="s">
        <v>80</v>
      </c>
      <c r="H23" s="59"/>
      <c r="I23" s="59"/>
      <c r="J23" s="59"/>
      <c r="K23" s="59"/>
      <c r="L23" s="59"/>
    </row>
    <row r="24" spans="1:12" ht="34.5" customHeight="1" x14ac:dyDescent="0.4">
      <c r="A24" s="68" t="s">
        <v>95</v>
      </c>
      <c r="B24" s="66" t="s">
        <v>80</v>
      </c>
      <c r="C24" s="66" t="s">
        <v>80</v>
      </c>
      <c r="D24" s="66" t="s">
        <v>80</v>
      </c>
      <c r="E24" s="66" t="s">
        <v>80</v>
      </c>
      <c r="F24" s="66" t="s">
        <v>80</v>
      </c>
      <c r="G24" s="70" t="s">
        <v>80</v>
      </c>
      <c r="H24" s="59"/>
      <c r="I24" s="59"/>
      <c r="J24" s="59"/>
      <c r="K24" s="59"/>
      <c r="L24" s="59"/>
    </row>
    <row r="25" spans="1:12" ht="34.5" customHeight="1" x14ac:dyDescent="0.4">
      <c r="A25" s="68" t="s">
        <v>96</v>
      </c>
      <c r="B25" s="66" t="s">
        <v>80</v>
      </c>
      <c r="C25" s="66" t="s">
        <v>80</v>
      </c>
      <c r="D25" s="66" t="s">
        <v>80</v>
      </c>
      <c r="E25" s="66" t="s">
        <v>80</v>
      </c>
      <c r="F25" s="69" t="s">
        <v>83</v>
      </c>
      <c r="G25" s="70" t="s">
        <v>80</v>
      </c>
      <c r="H25" s="59"/>
      <c r="I25" s="59"/>
      <c r="J25" s="59"/>
      <c r="K25" s="59"/>
      <c r="L25" s="59"/>
    </row>
    <row r="26" spans="1:12" ht="34.5" customHeight="1" x14ac:dyDescent="0.4">
      <c r="A26" s="68" t="s">
        <v>97</v>
      </c>
      <c r="B26" s="66" t="s">
        <v>80</v>
      </c>
      <c r="C26" s="66" t="s">
        <v>80</v>
      </c>
      <c r="D26" s="66" t="s">
        <v>80</v>
      </c>
      <c r="E26" s="66" t="s">
        <v>80</v>
      </c>
      <c r="F26" s="66" t="s">
        <v>80</v>
      </c>
      <c r="G26" s="70" t="s">
        <v>80</v>
      </c>
      <c r="H26" s="59"/>
      <c r="I26" s="59"/>
      <c r="J26" s="59"/>
      <c r="K26" s="59"/>
      <c r="L26" s="59"/>
    </row>
    <row r="27" spans="1:12" ht="34.5" customHeight="1" x14ac:dyDescent="0.4">
      <c r="A27" s="68" t="s">
        <v>98</v>
      </c>
      <c r="B27" s="66" t="s">
        <v>80</v>
      </c>
      <c r="C27" s="66" t="s">
        <v>80</v>
      </c>
      <c r="D27" s="69" t="s">
        <v>83</v>
      </c>
      <c r="E27" s="66" t="s">
        <v>80</v>
      </c>
      <c r="F27" s="69" t="s">
        <v>83</v>
      </c>
      <c r="G27" s="70" t="s">
        <v>80</v>
      </c>
      <c r="H27" s="59"/>
      <c r="I27" s="59"/>
      <c r="J27" s="59"/>
      <c r="K27" s="59"/>
      <c r="L27" s="59"/>
    </row>
    <row r="28" spans="1:12" ht="34.5" customHeight="1" x14ac:dyDescent="0.4">
      <c r="A28" s="68" t="s">
        <v>99</v>
      </c>
      <c r="B28" s="66" t="s">
        <v>80</v>
      </c>
      <c r="C28" s="66" t="s">
        <v>80</v>
      </c>
      <c r="D28" s="66" t="s">
        <v>80</v>
      </c>
      <c r="E28" s="66" t="s">
        <v>80</v>
      </c>
      <c r="F28" s="66" t="s">
        <v>80</v>
      </c>
      <c r="G28" s="70" t="s">
        <v>80</v>
      </c>
      <c r="H28" s="59"/>
      <c r="I28" s="59"/>
      <c r="J28" s="59"/>
      <c r="K28" s="59"/>
      <c r="L28" s="59"/>
    </row>
    <row r="29" spans="1:12" ht="34.5" customHeight="1" x14ac:dyDescent="0.4">
      <c r="A29" s="68" t="s">
        <v>100</v>
      </c>
      <c r="B29" s="66" t="s">
        <v>80</v>
      </c>
      <c r="C29" s="66" t="s">
        <v>80</v>
      </c>
      <c r="D29" s="66" t="s">
        <v>80</v>
      </c>
      <c r="E29" s="66" t="s">
        <v>80</v>
      </c>
      <c r="F29" s="66" t="s">
        <v>80</v>
      </c>
      <c r="G29" s="67" t="s">
        <v>80</v>
      </c>
      <c r="H29" s="59"/>
      <c r="I29" s="59"/>
      <c r="J29" s="59"/>
      <c r="K29" s="59"/>
      <c r="L29" s="59"/>
    </row>
    <row r="30" spans="1:12" ht="34.5" customHeight="1" x14ac:dyDescent="0.4">
      <c r="A30" s="68" t="s">
        <v>101</v>
      </c>
      <c r="B30" s="66" t="s">
        <v>80</v>
      </c>
      <c r="C30" s="66" t="s">
        <v>80</v>
      </c>
      <c r="D30" s="69" t="s">
        <v>83</v>
      </c>
      <c r="E30" s="66" t="s">
        <v>80</v>
      </c>
      <c r="F30" s="69" t="s">
        <v>83</v>
      </c>
      <c r="G30" s="67" t="s">
        <v>80</v>
      </c>
      <c r="H30" s="59"/>
      <c r="I30" s="59"/>
      <c r="J30" s="59"/>
      <c r="K30" s="59"/>
      <c r="L30" s="59"/>
    </row>
    <row r="31" spans="1:12" ht="34.5" customHeight="1" x14ac:dyDescent="0.4">
      <c r="A31" s="68" t="s">
        <v>102</v>
      </c>
      <c r="B31" s="66" t="s">
        <v>80</v>
      </c>
      <c r="C31" s="66" t="s">
        <v>80</v>
      </c>
      <c r="D31" s="66" t="s">
        <v>80</v>
      </c>
      <c r="E31" s="66" t="s">
        <v>80</v>
      </c>
      <c r="F31" s="66" t="s">
        <v>80</v>
      </c>
      <c r="G31" s="67" t="s">
        <v>80</v>
      </c>
      <c r="H31" s="59"/>
      <c r="I31" s="59"/>
      <c r="J31" s="59"/>
      <c r="K31" s="59"/>
      <c r="L31" s="59"/>
    </row>
    <row r="32" spans="1:12" ht="34.5" customHeight="1" x14ac:dyDescent="0.4">
      <c r="A32" s="68" t="s">
        <v>103</v>
      </c>
      <c r="B32" s="66" t="s">
        <v>80</v>
      </c>
      <c r="C32" s="66" t="s">
        <v>80</v>
      </c>
      <c r="D32" s="66" t="s">
        <v>80</v>
      </c>
      <c r="E32" s="66" t="s">
        <v>80</v>
      </c>
      <c r="F32" s="66" t="s">
        <v>80</v>
      </c>
      <c r="G32" s="67" t="s">
        <v>80</v>
      </c>
      <c r="H32" s="59"/>
      <c r="I32" s="59"/>
      <c r="J32" s="59"/>
      <c r="K32" s="59"/>
      <c r="L32" s="59"/>
    </row>
    <row r="33" spans="1:12" ht="34.5" customHeight="1" x14ac:dyDescent="0.4">
      <c r="A33" s="68" t="s">
        <v>104</v>
      </c>
      <c r="B33" s="66" t="s">
        <v>80</v>
      </c>
      <c r="C33" s="66" t="s">
        <v>80</v>
      </c>
      <c r="D33" s="66" t="s">
        <v>80</v>
      </c>
      <c r="E33" s="66" t="s">
        <v>80</v>
      </c>
      <c r="F33" s="66" t="s">
        <v>80</v>
      </c>
      <c r="G33" s="67" t="s">
        <v>80</v>
      </c>
      <c r="H33" s="59"/>
      <c r="I33" s="59"/>
      <c r="J33" s="59"/>
      <c r="K33" s="59"/>
      <c r="L33" s="59"/>
    </row>
    <row r="34" spans="1:12" ht="34.5" customHeight="1" thickBot="1" x14ac:dyDescent="0.45">
      <c r="A34" s="71" t="s">
        <v>105</v>
      </c>
      <c r="B34" s="66" t="s">
        <v>80</v>
      </c>
      <c r="C34" s="66" t="s">
        <v>80</v>
      </c>
      <c r="D34" s="69" t="s">
        <v>83</v>
      </c>
      <c r="E34" s="66" t="s">
        <v>80</v>
      </c>
      <c r="F34" s="69" t="s">
        <v>83</v>
      </c>
      <c r="G34" s="72" t="s">
        <v>80</v>
      </c>
      <c r="H34" s="59"/>
      <c r="I34" s="59"/>
      <c r="J34" s="59"/>
      <c r="K34" s="59"/>
      <c r="L34" s="59"/>
    </row>
    <row r="35" spans="1:12" ht="21" x14ac:dyDescent="0.4">
      <c r="A35" s="73"/>
      <c r="B35" s="74"/>
      <c r="C35" s="74"/>
      <c r="D35" s="75"/>
      <c r="E35" s="74"/>
      <c r="F35" s="75"/>
      <c r="G35" s="74"/>
      <c r="H35" s="59"/>
      <c r="I35" s="59"/>
      <c r="J35" s="59"/>
      <c r="K35" s="59"/>
      <c r="L35" s="59"/>
    </row>
    <row r="36" spans="1:12" ht="21" x14ac:dyDescent="0.4">
      <c r="A36" s="76" t="s">
        <v>106</v>
      </c>
      <c r="B36" s="74"/>
      <c r="C36" s="74"/>
      <c r="D36" s="75"/>
      <c r="E36" s="74"/>
      <c r="F36" s="75"/>
      <c r="G36" s="74"/>
      <c r="H36" s="59"/>
      <c r="I36" s="59"/>
      <c r="J36" s="59"/>
      <c r="K36" s="59"/>
      <c r="L36" s="59"/>
    </row>
    <row r="37" spans="1:12" ht="9" customHeight="1" x14ac:dyDescent="0.4">
      <c r="A37" s="73"/>
      <c r="B37" s="74"/>
      <c r="C37" s="74"/>
      <c r="D37" s="75"/>
      <c r="E37" s="74"/>
      <c r="F37" s="75"/>
      <c r="G37" s="74"/>
      <c r="H37" s="59"/>
      <c r="I37" s="59"/>
      <c r="J37" s="59"/>
      <c r="K37" s="59"/>
      <c r="L37" s="59"/>
    </row>
    <row r="38" spans="1:12" ht="62.25" customHeight="1" x14ac:dyDescent="0.25">
      <c r="A38" s="88" t="s">
        <v>107</v>
      </c>
      <c r="B38" s="88"/>
      <c r="C38" s="88"/>
      <c r="D38" s="88"/>
      <c r="E38" s="88"/>
      <c r="F38" s="88"/>
      <c r="G38" s="77"/>
      <c r="H38" s="59"/>
      <c r="I38" s="59"/>
      <c r="J38" s="59"/>
      <c r="K38" s="59"/>
      <c r="L38" s="59"/>
    </row>
    <row r="39" spans="1:12" ht="46.5" customHeight="1" x14ac:dyDescent="0.25">
      <c r="A39" s="88" t="s">
        <v>108</v>
      </c>
      <c r="B39" s="89"/>
      <c r="C39" s="89"/>
      <c r="D39" s="89"/>
      <c r="E39" s="89"/>
      <c r="F39" s="89"/>
      <c r="G39" s="89"/>
      <c r="H39" s="59"/>
      <c r="I39" s="59"/>
      <c r="J39" s="59"/>
      <c r="K39" s="59"/>
      <c r="L39" s="59"/>
    </row>
    <row r="40" spans="1:12" ht="37.5" customHeight="1" x14ac:dyDescent="0.25">
      <c r="A40" s="88"/>
      <c r="B40" s="89"/>
      <c r="C40" s="89"/>
      <c r="D40" s="89"/>
      <c r="E40" s="89"/>
      <c r="F40" s="89"/>
      <c r="G40" s="89"/>
      <c r="H40" s="59"/>
      <c r="I40" s="59"/>
      <c r="J40" s="59"/>
      <c r="K40" s="59"/>
      <c r="L40" s="59"/>
    </row>
    <row r="41" spans="1:12" x14ac:dyDescent="0.25">
      <c r="A41" s="78"/>
      <c r="B41" s="79"/>
      <c r="C41" s="79"/>
      <c r="D41" s="79"/>
      <c r="E41" s="79"/>
      <c r="F41" s="79"/>
      <c r="G41" s="79"/>
      <c r="H41" s="59"/>
      <c r="I41" s="59"/>
      <c r="J41" s="59"/>
      <c r="K41" s="59"/>
      <c r="L41" s="59"/>
    </row>
    <row r="42" spans="1:12" ht="15" customHeight="1" x14ac:dyDescent="0.25">
      <c r="A42" s="90"/>
      <c r="B42" s="87"/>
      <c r="C42" s="87"/>
      <c r="D42" s="87"/>
      <c r="E42" s="87"/>
      <c r="F42" s="87"/>
      <c r="G42" s="87"/>
      <c r="H42" s="59"/>
      <c r="I42" s="59"/>
      <c r="J42" s="59"/>
      <c r="K42" s="59"/>
      <c r="L42" s="59"/>
    </row>
    <row r="43" spans="1:12" x14ac:dyDescent="0.25">
      <c r="A43" s="78"/>
      <c r="B43" s="79"/>
      <c r="C43" s="79"/>
      <c r="D43" s="79"/>
      <c r="E43" s="79"/>
      <c r="F43" s="79"/>
      <c r="G43" s="79"/>
    </row>
    <row r="44" spans="1:12" ht="26.25" customHeight="1" x14ac:dyDescent="0.25"/>
    <row r="45" spans="1:12" x14ac:dyDescent="0.25">
      <c r="A45" s="78"/>
      <c r="B45" s="79"/>
      <c r="C45" s="79"/>
      <c r="D45" s="79"/>
      <c r="E45" s="79"/>
      <c r="F45" s="79"/>
      <c r="G45" s="79"/>
    </row>
    <row r="46" spans="1:12" ht="21" customHeight="1" x14ac:dyDescent="0.25">
      <c r="A46" s="90"/>
      <c r="B46" s="87"/>
      <c r="C46" s="87"/>
      <c r="D46" s="87"/>
      <c r="E46" s="87"/>
      <c r="F46" s="87"/>
      <c r="G46" s="87"/>
    </row>
    <row r="47" spans="1:12" x14ac:dyDescent="0.25">
      <c r="A47" s="78"/>
      <c r="B47" s="79"/>
      <c r="C47" s="79"/>
      <c r="D47" s="79"/>
      <c r="E47" s="79"/>
      <c r="F47" s="79"/>
      <c r="G47" s="79"/>
    </row>
    <row r="48" spans="1:12" ht="27.75" customHeight="1" x14ac:dyDescent="0.25">
      <c r="A48" s="90"/>
      <c r="B48" s="87"/>
      <c r="C48" s="87"/>
      <c r="D48" s="87"/>
      <c r="E48" s="87"/>
      <c r="F48" s="87"/>
      <c r="G48" s="87"/>
    </row>
    <row r="49" spans="1:7" ht="63.75" customHeight="1" x14ac:dyDescent="0.25">
      <c r="A49" s="86"/>
      <c r="B49" s="87"/>
      <c r="C49" s="87"/>
      <c r="D49" s="87"/>
      <c r="E49" s="87"/>
      <c r="F49" s="87"/>
      <c r="G49" s="87"/>
    </row>
  </sheetData>
  <mergeCells count="13">
    <mergeCell ref="A8:G8"/>
    <mergeCell ref="A10:A11"/>
    <mergeCell ref="B10:C10"/>
    <mergeCell ref="D10:E10"/>
    <mergeCell ref="F10:F11"/>
    <mergeCell ref="G10:G11"/>
    <mergeCell ref="A49:G49"/>
    <mergeCell ref="A38:F38"/>
    <mergeCell ref="A39:G39"/>
    <mergeCell ref="A40:G40"/>
    <mergeCell ref="A42:G42"/>
    <mergeCell ref="A46:G46"/>
    <mergeCell ref="A48:G48"/>
  </mergeCells>
  <printOptions horizontalCentered="1" verticalCentered="1"/>
  <pageMargins left="0.59055118110236227" right="0.59055118110236227" top="0.39370078740157483" bottom="0.39370078740157483" header="0" footer="0"/>
  <pageSetup paperSize="9"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IIBB</vt:lpstr>
      <vt:lpstr>INMOBILIARIO</vt:lpstr>
      <vt:lpstr>SELLOS</vt:lpstr>
      <vt:lpstr>AUTOMOTORES</vt:lpstr>
      <vt:lpstr>OTROS</vt:lpstr>
      <vt:lpstr>TOTAL</vt:lpstr>
      <vt:lpstr>Fuente-Metodología</vt:lpstr>
      <vt:lpstr>Potestades Tributarias</vt:lpstr>
      <vt:lpstr>'Fuente-Metodología'!Área_de_impresión</vt:lpstr>
      <vt:lpstr>'Potestades Tributarias'!Área_de_impresión</vt:lpstr>
      <vt:lpstr>TOTAL!Área_de_impresión</vt:lpstr>
    </vt:vector>
  </TitlesOfParts>
  <Company>MECON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Analia Valeria Fortes</dc:creator>
  <cp:lastModifiedBy>rhechem</cp:lastModifiedBy>
  <cp:lastPrinted>2020-10-22T16:54:46Z</cp:lastPrinted>
  <dcterms:created xsi:type="dcterms:W3CDTF">2019-03-22T14:53:14Z</dcterms:created>
  <dcterms:modified xsi:type="dcterms:W3CDTF">2021-04-29T18:53:07Z</dcterms:modified>
</cp:coreProperties>
</file>