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115" windowHeight="6990" firstSheet="2" activeTab="6"/>
  </bookViews>
  <sheets>
    <sheet name="IIBB" sheetId="1" r:id="rId1"/>
    <sheet name="INMOBILIARIO" sheetId="2" r:id="rId2"/>
    <sheet name="SELLOS" sheetId="3" r:id="rId3"/>
    <sheet name="AUTOMOTORES" sheetId="4" r:id="rId4"/>
    <sheet name="OTROS" sheetId="5" r:id="rId5"/>
    <sheet name="TOTAL" sheetId="6" r:id="rId6"/>
    <sheet name="Fuente-Metodología" sheetId="7" r:id="rId7"/>
    <sheet name="Potestades Tributarias" sheetId="8" r:id="rId8"/>
  </sheets>
  <externalReferences>
    <externalReference r:id="rId9"/>
    <externalReference r:id="rId10"/>
  </externalReferences>
  <definedNames>
    <definedName name="\a" localSheetId="7">#REF!</definedName>
    <definedName name="\a">#REF!</definedName>
    <definedName name="\b" localSheetId="7">#REF!</definedName>
    <definedName name="\b">#REF!</definedName>
    <definedName name="\c" localSheetId="7">#REF!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ex2" localSheetId="7" hidden="1">{FALSE,FALSE,-1.25,-15.5,484.5,276.75,FALSE,FALSE,TRUE,TRUE,0,12,#N/A,46,#N/A,2.93460490463215,15.35,1,FALSE,FALSE,3,TRUE,1,FALSE,100,"Swvu.PLA1.","ACwvu.PLA1.",#N/A,FALSE,FALSE,0,0,0,0,2,"","",TRUE,TRUE,FALSE,FALSE,1,60,#N/A,#N/A,FALSE,FALSE,FALSE,FALSE,FALSE,FALSE,FALSE,9,65532,65532,FALSE,FALSE,TRUE,TRUE,TRUE}</definedName>
    <definedName name="_ex2" hidden="1">{FALSE,FALSE,-1.25,-15.5,484.5,276.75,FALSE,FALSE,TRUE,TRUE,0,12,#N/A,46,#N/A,2.93460490463215,15.35,1,FALSE,FALSE,3,TRUE,1,FALSE,100,"Swvu.PLA1.","ACwvu.PLA1.",#N/A,FALSE,FALSE,0,0,0,0,2,"","",TRUE,TRUE,FALSE,FALSE,1,60,#N/A,#N/A,FALSE,FALSE,FALSE,FALSE,FALSE,FALSE,FALSE,9,65532,65532,FALSE,FALSE,TRUE,TRUE,TRUE}</definedName>
    <definedName name="_F">#REF!</definedName>
    <definedName name="_Fill" hidden="1">#REF!</definedName>
    <definedName name="_Key1" hidden="1">#REF!</definedName>
    <definedName name="_Order1" hidden="1">255</definedName>
    <definedName name="_Parse_In" hidden="1">#REF!</definedName>
    <definedName name="_Parse_Out" hidden="1">#REF!</definedName>
    <definedName name="_R">#REF!</definedName>
    <definedName name="_Sort" hidden="1">#REF!</definedName>
    <definedName name="A">#REF!</definedName>
    <definedName name="ACwvu.PLA1." hidden="1">'[1]COP FED'!#REF!</definedName>
    <definedName name="ACwvu.PLA2." hidden="1">'[1]COP FED'!$A$1:$N$49</definedName>
    <definedName name="_xlnm.Extract">#REF!</definedName>
    <definedName name="_xlnm.Print_Area" localSheetId="6">'Fuente-Metodología'!$B$1:$C$31</definedName>
    <definedName name="_xlnm.Print_Area" localSheetId="7">'Potestades Tributarias'!$A$8:$G$39</definedName>
    <definedName name="_xlnm.Print_Area" localSheetId="5">TOTAL!$B$2:$O$32</definedName>
    <definedName name="_xlnm.Print_Area">'[1]Fto. a partir del impuesto'!$D$7:$D$50</definedName>
    <definedName name="B" localSheetId="7">#REF!</definedName>
    <definedName name="B">#REF!</definedName>
    <definedName name="Base_datos_IM" localSheetId="7">#REF!</definedName>
    <definedName name="Base_datos_IM">#REF!</definedName>
    <definedName name="_xlnm.Database" localSheetId="7">#REF!</definedName>
    <definedName name="_xlnm.Database">#REF!</definedName>
    <definedName name="BORRAR">#REF!</definedName>
    <definedName name="C_">#REF!</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ntidad_prestada">'[2]IPV-BAPRO'!#REF!</definedName>
    <definedName name="Comisiones" localSheetId="7">#REF!</definedName>
    <definedName name="Comisiones">#REF!</definedName>
    <definedName name="COMPAR_07_08" localSheetId="3"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0"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1"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4"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7"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2"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5" hidden="1">{FALSE,FALSE,-1.25,-15.5,484.5,276.75,FALSE,FALSE,TRUE,TRUE,0,12,#N/A,46,#N/A,2.93460490463215,15.35,1,FALSE,FALSE,3,TRUE,1,FALSE,100,"Swvu.PLA1.","ACwvu.PLA1.",#N/A,FALSE,FALSE,0,0,0,0,2,"","",TRUE,TRUE,FALSE,FALSE,1,60,#N/A,#N/A,FALSE,FALSE,FALSE,FALSE,FALSE,FALSE,FALSE,9,65532,65532,FALSE,FALSE,TRUE,TRUE,TRUE}</definedName>
    <definedName name="COMPAR_07_08" hidden="1">{FALSE,FALSE,-1.25,-15.5,484.5,276.75,FALSE,FALSE,TRUE,TRUE,0,12,#N/A,46,#N/A,2.93460490463215,15.35,1,FALSE,FALSE,3,TRUE,1,FALSE,100,"Swvu.PLA1.","ACwvu.PLA1.",#N/A,FALSE,FALSE,0,0,0,0,2,"","",TRUE,TRUE,FALSE,FALSE,1,60,#N/A,#N/A,FALSE,FALSE,FALSE,FALSE,FALSE,FALSE,FALSE,9,65532,65532,FALSE,FALSE,TRUE,TRUE,TRUE}</definedName>
    <definedName name="COPA">#N/A</definedName>
    <definedName name="COPARTICIPACION_FEDERAL__LEY_N__23548">[1]C!$B$13:$N$13</definedName>
    <definedName name="_xlnm.Criteria">#REF!</definedName>
    <definedName name="Criterios_IM">#REF!</definedName>
    <definedName name="d" localSheetId="3" hidden="1">{FALSE,FALSE,-1.25,-15.5,484.5,276.75,FALSE,FALSE,TRUE,TRUE,0,12,#N/A,46,#N/A,2.93460490463215,15.35,1,FALSE,FALSE,3,TRUE,1,FALSE,100,"Swvu.PLA1.","ACwvu.PLA1.",#N/A,FALSE,FALSE,0,0,0,0,2,"","",TRUE,TRUE,FALSE,FALSE,1,60,#N/A,#N/A,FALSE,FALSE,FALSE,FALSE,FALSE,FALSE,FALSE,9,65532,65532,FALSE,FALSE,TRUE,TRUE,TRUE}</definedName>
    <definedName name="d" localSheetId="0" hidden="1">{FALSE,FALSE,-1.25,-15.5,484.5,276.75,FALSE,FALSE,TRUE,TRUE,0,12,#N/A,46,#N/A,2.93460490463215,15.35,1,FALSE,FALSE,3,TRUE,1,FALSE,100,"Swvu.PLA1.","ACwvu.PLA1.",#N/A,FALSE,FALSE,0,0,0,0,2,"","",TRUE,TRUE,FALSE,FALSE,1,60,#N/A,#N/A,FALSE,FALSE,FALSE,FALSE,FALSE,FALSE,FALSE,9,65532,65532,FALSE,FALSE,TRUE,TRUE,TRUE}</definedName>
    <definedName name="d" localSheetId="1" hidden="1">{FALSE,FALSE,-1.25,-15.5,484.5,276.75,FALSE,FALSE,TRUE,TRUE,0,12,#N/A,46,#N/A,2.93460490463215,15.35,1,FALSE,FALSE,3,TRUE,1,FALSE,100,"Swvu.PLA1.","ACwvu.PLA1.",#N/A,FALSE,FALSE,0,0,0,0,2,"","",TRUE,TRUE,FALSE,FALSE,1,60,#N/A,#N/A,FALSE,FALSE,FALSE,FALSE,FALSE,FALSE,FALSE,9,65532,65532,FALSE,FALSE,TRUE,TRUE,TRUE}</definedName>
    <definedName name="d" localSheetId="4" hidden="1">{FALSE,FALSE,-1.25,-15.5,484.5,276.75,FALSE,FALSE,TRUE,TRUE,0,12,#N/A,46,#N/A,2.93460490463215,15.35,1,FALSE,FALSE,3,TRUE,1,FALSE,100,"Swvu.PLA1.","ACwvu.PLA1.",#N/A,FALSE,FALSE,0,0,0,0,2,"","",TRUE,TRUE,FALSE,FALSE,1,60,#N/A,#N/A,FALSE,FALSE,FALSE,FALSE,FALSE,FALSE,FALSE,9,65532,65532,FALSE,FALSE,TRUE,TRUE,TRUE}</definedName>
    <definedName name="d" localSheetId="7" hidden="1">{FALSE,FALSE,-1.25,-15.5,484.5,276.75,FALSE,FALSE,TRUE,TRUE,0,12,#N/A,46,#N/A,2.93460490463215,15.35,1,FALSE,FALSE,3,TRUE,1,FALSE,100,"Swvu.PLA1.","ACwvu.PLA1.",#N/A,FALSE,FALSE,0,0,0,0,2,"","",TRUE,TRUE,FALSE,FALSE,1,60,#N/A,#N/A,FALSE,FALSE,FALSE,FALSE,FALSE,FALSE,FALSE,9,65532,65532,FALSE,FALSE,TRUE,TRUE,TRUE}</definedName>
    <definedName name="d" localSheetId="2" hidden="1">{FALSE,FALSE,-1.25,-15.5,484.5,276.75,FALSE,FALSE,TRUE,TRUE,0,12,#N/A,46,#N/A,2.93460490463215,15.35,1,FALSE,FALSE,3,TRUE,1,FALSE,100,"Swvu.PLA1.","ACwvu.PLA1.",#N/A,FALSE,FALSE,0,0,0,0,2,"","",TRUE,TRUE,FALSE,FALSE,1,60,#N/A,#N/A,FALSE,FALSE,FALSE,FALSE,FALSE,FALSE,FALSE,9,65532,65532,FALSE,FALSE,TRUE,TRUE,TRUE}</definedName>
    <definedName name="d" localSheetId="5" hidden="1">{FALSE,FALSE,-1.25,-15.5,484.5,276.75,FALSE,FALSE,TRUE,TRUE,0,12,#N/A,46,#N/A,2.93460490463215,15.35,1,FALSE,FALSE,3,TRUE,1,FALSE,100,"Swvu.PLA1.","ACwvu.PLA1.",#N/A,FALSE,FALSE,0,0,0,0,2,"","",TRUE,TRUE,FALSE,FALSE,1,60,#N/A,#N/A,FALSE,FALSE,FALSE,FALSE,FALSE,FALSE,FALSE,9,65532,65532,FALSE,FALSE,TRUE,TRUE,TRUE}</definedName>
    <definedName name="d" hidden="1">{FALSE,FALSE,-1.25,-15.5,484.5,276.75,FALSE,FALSE,TRUE,TRUE,0,12,#N/A,46,#N/A,2.93460490463215,15.35,1,FALSE,FALSE,3,TRUE,1,FALSE,100,"Swvu.PLA1.","ACwvu.PLA1.",#N/A,FALSE,FALSE,0,0,0,0,2,"","",TRUE,TRUE,FALSE,FALSE,1,60,#N/A,#N/A,FALSE,FALSE,FALSE,FALSE,FALSE,FALSE,FALSE,9,65532,65532,FALSE,FALSE,TRUE,TRUE,TRUE}</definedName>
    <definedName name="E">#REF!</definedName>
    <definedName name="EXCEDENTE_DEL_10__SEGUN_EL_TOPE_ASIGNADO_A__BUENOS_AIRES__LEY_N__23621">[1]C!$B$18:$N$18</definedName>
    <definedName name="Extracción_IM">#REF!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H">#REF!</definedName>
    <definedName name="I">#REF!</definedName>
    <definedName name="IMPRIMIR">#REF!</definedName>
    <definedName name="J">#REF!</definedName>
    <definedName name="K">#REF!</definedName>
    <definedName name="L_">#N/A</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LL" localSheetId="0"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2"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N">#REF!</definedName>
    <definedName name="O">#N/A</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ueba" localSheetId="7">#REF!</definedName>
    <definedName name="prueba">#REF!</definedName>
    <definedName name="Q" localSheetId="7">#REF!</definedName>
    <definedName name="Q">#REF!</definedName>
    <definedName name="Rwvu.PLA2." localSheetId="7" hidden="1">'[1]COP FED'!#REF!</definedName>
    <definedName name="Rwvu.PLA2." hidden="1">'[1]COP FED'!#REF!</definedName>
    <definedName name="S" localSheetId="7">#REF!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#REF!</definedName>
    <definedName name="V">#REF!</definedName>
    <definedName name="W">#REF!</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#REF!</definedName>
    <definedName name="Y">#REF!</definedName>
    <definedName name="Z">#REF!</definedName>
  </definedNames>
  <calcPr calcId="145621"/>
</workbook>
</file>

<file path=xl/calcChain.xml><?xml version="1.0" encoding="utf-8"?>
<calcChain xmlns="http://schemas.openxmlformats.org/spreadsheetml/2006/main">
  <c r="O32" i="1" l="1"/>
  <c r="O9" i="1" l="1"/>
  <c r="O10" i="1"/>
  <c r="O11" i="1"/>
  <c r="O12" i="1"/>
  <c r="O13" i="1"/>
  <c r="O14" i="1"/>
  <c r="O15" i="1"/>
  <c r="O16" i="1"/>
  <c r="O17" i="1"/>
  <c r="O18" i="1"/>
  <c r="O19" i="1"/>
  <c r="O20" i="1"/>
  <c r="O21" i="1"/>
  <c r="O22" i="1"/>
  <c r="O23" i="1"/>
  <c r="O24" i="1"/>
  <c r="O25" i="1"/>
  <c r="O26" i="1"/>
  <c r="O27" i="1"/>
  <c r="O28" i="1"/>
  <c r="O29" i="1"/>
  <c r="O30" i="1"/>
  <c r="O31" i="1"/>
  <c r="O8" i="1"/>
  <c r="N31" i="6" l="1"/>
  <c r="M31" i="6"/>
  <c r="L31" i="6"/>
  <c r="K31" i="6"/>
  <c r="J31" i="6"/>
  <c r="I31" i="6"/>
  <c r="H31" i="6"/>
  <c r="G31" i="6"/>
  <c r="F31" i="6"/>
  <c r="E31" i="6"/>
  <c r="D31" i="6"/>
  <c r="N30" i="6"/>
  <c r="M30" i="6"/>
  <c r="L30" i="6"/>
  <c r="K30" i="6"/>
  <c r="J30" i="6"/>
  <c r="I30" i="6"/>
  <c r="H30" i="6"/>
  <c r="G30" i="6"/>
  <c r="F30" i="6"/>
  <c r="E30" i="6"/>
  <c r="D30" i="6"/>
  <c r="N29" i="6"/>
  <c r="M29" i="6"/>
  <c r="L29" i="6"/>
  <c r="K29" i="6"/>
  <c r="J29" i="6"/>
  <c r="I29" i="6"/>
  <c r="H29" i="6"/>
  <c r="G29" i="6"/>
  <c r="F29" i="6"/>
  <c r="E29" i="6"/>
  <c r="D29" i="6"/>
  <c r="N28" i="6"/>
  <c r="M28" i="6"/>
  <c r="L28" i="6"/>
  <c r="K28" i="6"/>
  <c r="J28" i="6"/>
  <c r="I28" i="6"/>
  <c r="H28" i="6"/>
  <c r="G28" i="6"/>
  <c r="F28" i="6"/>
  <c r="E28" i="6"/>
  <c r="D28" i="6"/>
  <c r="N27" i="6"/>
  <c r="M27" i="6"/>
  <c r="L27" i="6"/>
  <c r="K27" i="6"/>
  <c r="J27" i="6"/>
  <c r="I27" i="6"/>
  <c r="H27" i="6"/>
  <c r="G27" i="6"/>
  <c r="F27" i="6"/>
  <c r="E27" i="6"/>
  <c r="D27" i="6"/>
  <c r="N26" i="6"/>
  <c r="M26" i="6"/>
  <c r="L26" i="6"/>
  <c r="K26" i="6"/>
  <c r="J26" i="6"/>
  <c r="I26" i="6"/>
  <c r="H26" i="6"/>
  <c r="G26" i="6"/>
  <c r="F26" i="6"/>
  <c r="E26" i="6"/>
  <c r="D26" i="6"/>
  <c r="N25" i="6"/>
  <c r="M25" i="6"/>
  <c r="L25" i="6"/>
  <c r="K25" i="6"/>
  <c r="J25" i="6"/>
  <c r="I25" i="6"/>
  <c r="H25" i="6"/>
  <c r="G25" i="6"/>
  <c r="F25" i="6"/>
  <c r="E25" i="6"/>
  <c r="D25" i="6"/>
  <c r="N24" i="6"/>
  <c r="M24" i="6"/>
  <c r="L24" i="6"/>
  <c r="K24" i="6"/>
  <c r="J24" i="6"/>
  <c r="I24" i="6"/>
  <c r="H24" i="6"/>
  <c r="G24" i="6"/>
  <c r="F24" i="6"/>
  <c r="E24" i="6"/>
  <c r="D24" i="6"/>
  <c r="N23" i="6"/>
  <c r="M23" i="6"/>
  <c r="L23" i="6"/>
  <c r="K23" i="6"/>
  <c r="J23" i="6"/>
  <c r="I23" i="6"/>
  <c r="H23" i="6"/>
  <c r="G23" i="6"/>
  <c r="F23" i="6"/>
  <c r="E23" i="6"/>
  <c r="D23" i="6"/>
  <c r="N22" i="6"/>
  <c r="M22" i="6"/>
  <c r="L22" i="6"/>
  <c r="K22" i="6"/>
  <c r="J22" i="6"/>
  <c r="I22" i="6"/>
  <c r="H22" i="6"/>
  <c r="G22" i="6"/>
  <c r="F22" i="6"/>
  <c r="E22" i="6"/>
  <c r="D22" i="6"/>
  <c r="N21" i="6"/>
  <c r="M21" i="6"/>
  <c r="L21" i="6"/>
  <c r="K21" i="6"/>
  <c r="J21" i="6"/>
  <c r="I21" i="6"/>
  <c r="H21" i="6"/>
  <c r="G21" i="6"/>
  <c r="F21" i="6"/>
  <c r="E21" i="6"/>
  <c r="D21" i="6"/>
  <c r="N20" i="6"/>
  <c r="M20" i="6"/>
  <c r="L20" i="6"/>
  <c r="K20" i="6"/>
  <c r="J20" i="6"/>
  <c r="I20" i="6"/>
  <c r="H20" i="6"/>
  <c r="G20" i="6"/>
  <c r="F20" i="6"/>
  <c r="E20" i="6"/>
  <c r="D20" i="6"/>
  <c r="N19" i="6"/>
  <c r="M19" i="6"/>
  <c r="L19" i="6"/>
  <c r="K19" i="6"/>
  <c r="J19" i="6"/>
  <c r="I19" i="6"/>
  <c r="H19" i="6"/>
  <c r="G19" i="6"/>
  <c r="F19" i="6"/>
  <c r="E19" i="6"/>
  <c r="D19" i="6"/>
  <c r="N18" i="6"/>
  <c r="M18" i="6"/>
  <c r="L18" i="6"/>
  <c r="K18" i="6"/>
  <c r="J18" i="6"/>
  <c r="I18" i="6"/>
  <c r="H18" i="6"/>
  <c r="G18" i="6"/>
  <c r="F18" i="6"/>
  <c r="E18" i="6"/>
  <c r="D18" i="6"/>
  <c r="N17" i="6"/>
  <c r="M17" i="6"/>
  <c r="L17" i="6"/>
  <c r="K17" i="6"/>
  <c r="J17" i="6"/>
  <c r="I17" i="6"/>
  <c r="H17" i="6"/>
  <c r="G17" i="6"/>
  <c r="F17" i="6"/>
  <c r="E17" i="6"/>
  <c r="D17" i="6"/>
  <c r="N16" i="6"/>
  <c r="M16" i="6"/>
  <c r="L16" i="6"/>
  <c r="K16" i="6"/>
  <c r="J16" i="6"/>
  <c r="I16" i="6"/>
  <c r="H16" i="6"/>
  <c r="G16" i="6"/>
  <c r="F16" i="6"/>
  <c r="E16" i="6"/>
  <c r="D16" i="6"/>
  <c r="N15" i="6"/>
  <c r="M15" i="6"/>
  <c r="L15" i="6"/>
  <c r="K15" i="6"/>
  <c r="J15" i="6"/>
  <c r="I15" i="6"/>
  <c r="H15" i="6"/>
  <c r="G15" i="6"/>
  <c r="F15" i="6"/>
  <c r="E15" i="6"/>
  <c r="D15" i="6"/>
  <c r="N14" i="6"/>
  <c r="M14" i="6"/>
  <c r="L14" i="6"/>
  <c r="K14" i="6"/>
  <c r="J14" i="6"/>
  <c r="I14" i="6"/>
  <c r="H14" i="6"/>
  <c r="G14" i="6"/>
  <c r="F14" i="6"/>
  <c r="E14" i="6"/>
  <c r="D14" i="6"/>
  <c r="N13" i="6"/>
  <c r="M13" i="6"/>
  <c r="L13" i="6"/>
  <c r="K13" i="6"/>
  <c r="J13" i="6"/>
  <c r="I13" i="6"/>
  <c r="H13" i="6"/>
  <c r="G13" i="6"/>
  <c r="F13" i="6"/>
  <c r="E13" i="6"/>
  <c r="D13" i="6"/>
  <c r="N12" i="6"/>
  <c r="M12" i="6"/>
  <c r="L12" i="6"/>
  <c r="K12" i="6"/>
  <c r="J12" i="6"/>
  <c r="I12" i="6"/>
  <c r="H12" i="6"/>
  <c r="G12" i="6"/>
  <c r="F12" i="6"/>
  <c r="E12" i="6"/>
  <c r="D12" i="6"/>
  <c r="N11" i="6"/>
  <c r="M11" i="6"/>
  <c r="L11" i="6"/>
  <c r="K11" i="6"/>
  <c r="J11" i="6"/>
  <c r="I11" i="6"/>
  <c r="H11" i="6"/>
  <c r="G11" i="6"/>
  <c r="F11" i="6"/>
  <c r="E11" i="6"/>
  <c r="D11" i="6"/>
  <c r="N10" i="6"/>
  <c r="M10" i="6"/>
  <c r="L10" i="6"/>
  <c r="K10" i="6"/>
  <c r="J10" i="6"/>
  <c r="I10" i="6"/>
  <c r="H10" i="6"/>
  <c r="G10" i="6"/>
  <c r="F10" i="6"/>
  <c r="E10" i="6"/>
  <c r="D10" i="6"/>
  <c r="N9" i="6"/>
  <c r="M9" i="6"/>
  <c r="L9" i="6"/>
  <c r="K9" i="6"/>
  <c r="J9" i="6"/>
  <c r="I9" i="6"/>
  <c r="H9" i="6"/>
  <c r="G9" i="6"/>
  <c r="F9" i="6"/>
  <c r="E9" i="6"/>
  <c r="D9" i="6"/>
  <c r="N8" i="6"/>
  <c r="M8" i="6"/>
  <c r="L8" i="6"/>
  <c r="K8" i="6"/>
  <c r="J8" i="6"/>
  <c r="I8" i="6"/>
  <c r="H8" i="6"/>
  <c r="G8" i="6"/>
  <c r="F8" i="6"/>
  <c r="E8" i="6"/>
  <c r="D8" i="6"/>
  <c r="N32" i="5"/>
  <c r="M32" i="5"/>
  <c r="L32" i="5"/>
  <c r="K32" i="5"/>
  <c r="J32" i="5"/>
  <c r="I32" i="5"/>
  <c r="H32" i="5"/>
  <c r="G32" i="5"/>
  <c r="F32" i="5"/>
  <c r="E32" i="5"/>
  <c r="D32" i="5"/>
  <c r="O31" i="5"/>
  <c r="O30" i="5"/>
  <c r="O29" i="5"/>
  <c r="O28" i="5"/>
  <c r="O27" i="5"/>
  <c r="O26" i="5"/>
  <c r="O25" i="5"/>
  <c r="O24" i="5"/>
  <c r="O23" i="5"/>
  <c r="O22" i="5"/>
  <c r="O21" i="5"/>
  <c r="O20" i="5"/>
  <c r="O19" i="5"/>
  <c r="O18" i="5"/>
  <c r="O17" i="5"/>
  <c r="O16" i="5"/>
  <c r="O15" i="5"/>
  <c r="O14" i="5"/>
  <c r="O13" i="5"/>
  <c r="O12" i="5"/>
  <c r="O11" i="5"/>
  <c r="O10" i="5"/>
  <c r="O9" i="5"/>
  <c r="O8" i="5"/>
  <c r="N32" i="4"/>
  <c r="M32" i="4"/>
  <c r="L32" i="4"/>
  <c r="K32" i="4"/>
  <c r="J32" i="4"/>
  <c r="I32" i="4"/>
  <c r="H32" i="4"/>
  <c r="G32" i="4"/>
  <c r="F32" i="4"/>
  <c r="E32" i="4"/>
  <c r="D32" i="4"/>
  <c r="O31" i="4"/>
  <c r="O30" i="4"/>
  <c r="O29" i="4"/>
  <c r="O28" i="4"/>
  <c r="O27" i="4"/>
  <c r="O26" i="4"/>
  <c r="O25" i="4"/>
  <c r="O24" i="4"/>
  <c r="O23" i="4"/>
  <c r="O22" i="4"/>
  <c r="O21" i="4"/>
  <c r="O20" i="4"/>
  <c r="O19" i="4"/>
  <c r="O18" i="4"/>
  <c r="O17" i="4"/>
  <c r="O16" i="4"/>
  <c r="O15" i="4"/>
  <c r="O14" i="4"/>
  <c r="O13" i="4"/>
  <c r="O12" i="4"/>
  <c r="O11" i="4"/>
  <c r="O10" i="4"/>
  <c r="O9" i="4"/>
  <c r="N32" i="3"/>
  <c r="M32" i="3"/>
  <c r="L32" i="3"/>
  <c r="K32" i="3"/>
  <c r="J32" i="3"/>
  <c r="I32" i="3"/>
  <c r="H32" i="3"/>
  <c r="G32" i="3"/>
  <c r="F32" i="3"/>
  <c r="E32" i="3"/>
  <c r="D32" i="3"/>
  <c r="O31" i="3"/>
  <c r="O30" i="3"/>
  <c r="O29" i="3"/>
  <c r="O28" i="3"/>
  <c r="O27" i="3"/>
  <c r="O26" i="3"/>
  <c r="O25" i="3"/>
  <c r="O24" i="3"/>
  <c r="O23" i="3"/>
  <c r="O22" i="3"/>
  <c r="O21" i="3"/>
  <c r="O20" i="3"/>
  <c r="O19" i="3"/>
  <c r="O18" i="3"/>
  <c r="O17" i="3"/>
  <c r="O16" i="3"/>
  <c r="O15" i="3"/>
  <c r="O14" i="3"/>
  <c r="O13" i="3"/>
  <c r="O12" i="3"/>
  <c r="O11" i="3"/>
  <c r="O10" i="3"/>
  <c r="O9" i="3"/>
  <c r="O8" i="3"/>
  <c r="N32" i="2"/>
  <c r="M32" i="2"/>
  <c r="L32" i="2"/>
  <c r="K32" i="2"/>
  <c r="J32" i="2"/>
  <c r="I32" i="2"/>
  <c r="H32" i="2"/>
  <c r="G32" i="2"/>
  <c r="F32" i="2"/>
  <c r="E32" i="2"/>
  <c r="D32" i="2"/>
  <c r="O31" i="2"/>
  <c r="O30" i="2"/>
  <c r="O29" i="2"/>
  <c r="O28" i="2"/>
  <c r="O27" i="2"/>
  <c r="O26" i="2"/>
  <c r="O25" i="2"/>
  <c r="O24" i="2"/>
  <c r="O23" i="2"/>
  <c r="O22" i="2"/>
  <c r="O21" i="2"/>
  <c r="O20" i="2"/>
  <c r="O19" i="2"/>
  <c r="O18" i="2"/>
  <c r="O17" i="2"/>
  <c r="O16" i="2"/>
  <c r="O15" i="2"/>
  <c r="O14" i="2"/>
  <c r="O13" i="2"/>
  <c r="O12" i="2"/>
  <c r="O11" i="2"/>
  <c r="O10" i="2"/>
  <c r="O9" i="2"/>
  <c r="O8" i="2"/>
  <c r="N32" i="1"/>
  <c r="M32" i="1"/>
  <c r="L32" i="1"/>
  <c r="K32" i="1"/>
  <c r="J32" i="1"/>
  <c r="I32" i="1"/>
  <c r="H32" i="1"/>
  <c r="G32" i="1"/>
  <c r="F32" i="1"/>
  <c r="E32" i="1"/>
  <c r="D32" i="1"/>
  <c r="C29" i="6"/>
  <c r="C28" i="6"/>
  <c r="C25" i="6"/>
  <c r="C21" i="6"/>
  <c r="C16" i="6"/>
  <c r="C12" i="6"/>
  <c r="C9" i="6"/>
  <c r="C8" i="6"/>
  <c r="D32" i="6" l="1"/>
  <c r="H32" i="6"/>
  <c r="L32" i="6"/>
  <c r="O9" i="6"/>
  <c r="O16" i="6"/>
  <c r="O21" i="6"/>
  <c r="O25" i="6"/>
  <c r="O29" i="6"/>
  <c r="E32" i="6"/>
  <c r="I32" i="6"/>
  <c r="M32" i="6"/>
  <c r="O12" i="6"/>
  <c r="F32" i="6"/>
  <c r="J32" i="6"/>
  <c r="O28" i="6"/>
  <c r="N32" i="6"/>
  <c r="C32" i="4"/>
  <c r="O8" i="4"/>
  <c r="O32" i="5"/>
  <c r="C20" i="6"/>
  <c r="O20" i="6" s="1"/>
  <c r="C24" i="6"/>
  <c r="O24" i="6" s="1"/>
  <c r="G32" i="6"/>
  <c r="K32" i="6"/>
  <c r="O32" i="3"/>
  <c r="C17" i="6"/>
  <c r="O17" i="6" s="1"/>
  <c r="O32" i="4"/>
  <c r="C13" i="6"/>
  <c r="O13" i="6" s="1"/>
  <c r="O8" i="6"/>
  <c r="O32" i="2"/>
  <c r="C32" i="1"/>
  <c r="C32" i="3"/>
  <c r="C32" i="5"/>
  <c r="C10" i="6"/>
  <c r="O10" i="6" s="1"/>
  <c r="C14" i="6"/>
  <c r="O14" i="6" s="1"/>
  <c r="C18" i="6"/>
  <c r="O18" i="6" s="1"/>
  <c r="C22" i="6"/>
  <c r="O22" i="6" s="1"/>
  <c r="C26" i="6"/>
  <c r="O26" i="6" s="1"/>
  <c r="C30" i="6"/>
  <c r="O30" i="6" s="1"/>
  <c r="C11" i="6"/>
  <c r="O11" i="6" s="1"/>
  <c r="C15" i="6"/>
  <c r="O15" i="6" s="1"/>
  <c r="C19" i="6"/>
  <c r="O19" i="6" s="1"/>
  <c r="C23" i="6"/>
  <c r="O23" i="6" s="1"/>
  <c r="C27" i="6"/>
  <c r="O27" i="6" s="1"/>
  <c r="C31" i="6"/>
  <c r="O31" i="6" s="1"/>
  <c r="C32" i="2"/>
  <c r="O32" i="6" l="1"/>
  <c r="C32" i="6"/>
</calcChain>
</file>

<file path=xl/sharedStrings.xml><?xml version="1.0" encoding="utf-8"?>
<sst xmlns="http://schemas.openxmlformats.org/spreadsheetml/2006/main" count="472" uniqueCount="111">
  <si>
    <t>IMPUESTOS SOBRE LOS INGRESOS BRUTOS</t>
  </si>
  <si>
    <t xml:space="preserve">ENERO </t>
  </si>
  <si>
    <t>FEBRERO</t>
  </si>
  <si>
    <t>MARZO</t>
  </si>
  <si>
    <t>ABRIL</t>
  </si>
  <si>
    <t>MAYO</t>
  </si>
  <si>
    <t>JUNIO</t>
  </si>
  <si>
    <t>JULIO</t>
  </si>
  <si>
    <t>AGOSTO</t>
  </si>
  <si>
    <t>SEPTIEMBRE</t>
  </si>
  <si>
    <t>OCTUBRE</t>
  </si>
  <si>
    <t>NOVIEMBRE</t>
  </si>
  <si>
    <t>DICIEMBRE</t>
  </si>
  <si>
    <t>TOTAL</t>
  </si>
  <si>
    <t xml:space="preserve">BUENOS AIRES </t>
  </si>
  <si>
    <t>CATAMARCA</t>
  </si>
  <si>
    <t>CORDOBA</t>
  </si>
  <si>
    <t xml:space="preserve">CORRIENTES </t>
  </si>
  <si>
    <t>CHACO</t>
  </si>
  <si>
    <t xml:space="preserve">CHUBUT </t>
  </si>
  <si>
    <t xml:space="preserve">ENTRE RIOS </t>
  </si>
  <si>
    <t xml:space="preserve">FORMOSA </t>
  </si>
  <si>
    <t xml:space="preserve">JUJUY </t>
  </si>
  <si>
    <t>LA PAMPA</t>
  </si>
  <si>
    <t>LA RIOJA</t>
  </si>
  <si>
    <t xml:space="preserve">MENDOZA </t>
  </si>
  <si>
    <t xml:space="preserve">MISIONES </t>
  </si>
  <si>
    <t xml:space="preserve">NEUQUEN </t>
  </si>
  <si>
    <t xml:space="preserve">RIO NEGRO </t>
  </si>
  <si>
    <t>SALTA</t>
  </si>
  <si>
    <t xml:space="preserve">SAN JUAN </t>
  </si>
  <si>
    <t xml:space="preserve">SAN LUIS </t>
  </si>
  <si>
    <t>SANTA CRUZ</t>
  </si>
  <si>
    <t xml:space="preserve">SANTA FE </t>
  </si>
  <si>
    <t>SANTIAGO DEL ESTERO</t>
  </si>
  <si>
    <t xml:space="preserve">TUCUMAN </t>
  </si>
  <si>
    <t>TIERRA DEL FUEGO</t>
  </si>
  <si>
    <t xml:space="preserve">C.A.B.A. </t>
  </si>
  <si>
    <t>IMPUESTO INMOBILIARIO</t>
  </si>
  <si>
    <t>IMPUESTOS A LOS SELLOS</t>
  </si>
  <si>
    <t>IMPUESTOS AUTOMOTOR</t>
  </si>
  <si>
    <t>OTROS IMPUESTOS</t>
  </si>
  <si>
    <t>RECURSOS TRIBUTARIOS PROVINCIALES</t>
  </si>
  <si>
    <t>en millones de pesos</t>
  </si>
  <si>
    <t>http://www.ec.gba.gov.ar/areas/hacienda/PolTributaria/recaudacion_provincial.php</t>
  </si>
  <si>
    <t>http://www.agrentas.gov.ar/recaudacion.php</t>
  </si>
  <si>
    <t>http://haciendayfinanzas.chaco.gov.ar/secciones/9</t>
  </si>
  <si>
    <t>https://www.entrerios.gov.ar/contaduria/index.php?codigo=91&amp;codsubmenu=93&amp;menu=menu&amp;modulo=</t>
  </si>
  <si>
    <t>https://www.formosa.gob.ar/dgr/recaudaciones</t>
  </si>
  <si>
    <t>http://www.rentasjujuy.gob.ar/recaudacion-historica</t>
  </si>
  <si>
    <t>http://www.dgiplarioja.gob.ar/gxpsite/page?1,principal,LR-Informes-de-Recaudacion,O,es,0</t>
  </si>
  <si>
    <t>https://www.atm.mendoza.gov.ar/portaldgr/#navigator</t>
  </si>
  <si>
    <t>http://www.dprneuquen.gov.ar/index.php?option=com_content&amp;view=article&amp;id=247&amp;Itemid=51</t>
  </si>
  <si>
    <t>http://www.agencia.rionegro.gov.ar/index.php?contID=14185</t>
  </si>
  <si>
    <t>https://www.dgrsalta.gov.ar/rentassalta/jsp/informacionInst/estadisRecaud.jsp</t>
  </si>
  <si>
    <t>http://rentas.sanjuan.gob.ar/2019/2019.htm</t>
  </si>
  <si>
    <t>http://www.rentas.sanluis.gov.ar//index.php?option=com_content&amp;task=view&amp;id=97&amp;Itemid=270</t>
  </si>
  <si>
    <t>http://www.asip.gob.ar/recaudacion/</t>
  </si>
  <si>
    <t>https://www.santafe.gov.ar/index.php/web/content/view/full/116404/%28subtema%29/116436</t>
  </si>
  <si>
    <t xml:space="preserve">http://www.rentastucuman.gob.ar/nomina/rentastuc2/recaudacion.php </t>
  </si>
  <si>
    <t>http://www.aref.gob.ar/recaudacion-2016/</t>
  </si>
  <si>
    <t>https://www.estadisticaciudad.gob.ar/eyc/?p=27270</t>
  </si>
  <si>
    <t>JURISDICCIÓN</t>
  </si>
  <si>
    <t>SITIO WEB</t>
  </si>
  <si>
    <t>Sin información</t>
  </si>
  <si>
    <t>ENTRE RIOS</t>
  </si>
  <si>
    <t>https://finanzas.cba.gov.ar/recaudacion/</t>
  </si>
  <si>
    <t>Consideraciones Metodológicas</t>
  </si>
  <si>
    <t>Información remitida por la provincia</t>
  </si>
  <si>
    <t>La información de tributarios provinciales mensuales corresponde a la información publicada por las Direcciones de Rentas o Administraciones Tributarias Provinciales. Consecuentemente, esta Dirección Nacional sólo replica la información tal como la divulgan dichos organismos sin realizar modificaciones ni cambios de ninguna naturaleza. Cabe aclarar que, por ejemplo, puede incluir recursos no tributarios cuya recaudación se encuentra bajo la órbita de los organismos recaudadores. La periodicidad de la publicación es mensual pero podría variar en función de la información disponible en las páginas web provinciales consultadas. Los montos podrían ser rectificados en función de la disponibilidad de nuevos datos.
Adicionalmente, se recuerda que la distribución de potestades tributarias no es homogénea en todas las jurisdicciones por lo que deben tenerse en cuenta a la hora de confeccionar comparaciones. Los datos del presente informe corresponden exclusivamente a los ingresos de potestad provincial. Para consultar información municipal puede dirigirse a los sitios WEB oficiales de cada jurisdicción o: 
https://www.economia.gob.ar/dnap/municipios.html</t>
  </si>
  <si>
    <t>POTESTADES TRIBUTARIAS DELEGADAS</t>
  </si>
  <si>
    <t>JURISDICCION</t>
  </si>
  <si>
    <t xml:space="preserve">  INGRESOS BRUTOS</t>
  </si>
  <si>
    <t>INMOBILIARIO</t>
  </si>
  <si>
    <t>AUTOMOTORES</t>
  </si>
  <si>
    <t>SELLOS</t>
  </si>
  <si>
    <t>DIRECTOS</t>
  </si>
  <si>
    <t>CONV.MULT</t>
  </si>
  <si>
    <t>URBANO</t>
  </si>
  <si>
    <t>RURAL</t>
  </si>
  <si>
    <t xml:space="preserve"> BUENOS AIRES</t>
  </si>
  <si>
    <t>Provincial</t>
  </si>
  <si>
    <t xml:space="preserve"> CATAMARCA</t>
  </si>
  <si>
    <t xml:space="preserve"> CORDOBA</t>
  </si>
  <si>
    <t>Municipal</t>
  </si>
  <si>
    <t xml:space="preserve"> CORRIENTES</t>
  </si>
  <si>
    <t xml:space="preserve"> CHACO</t>
  </si>
  <si>
    <t xml:space="preserve"> CHUBUT</t>
  </si>
  <si>
    <t>Municipal  (*)</t>
  </si>
  <si>
    <t xml:space="preserve"> ENTRE RIOS</t>
  </si>
  <si>
    <t xml:space="preserve"> FORMOSA</t>
  </si>
  <si>
    <t xml:space="preserve"> JUJUY</t>
  </si>
  <si>
    <t>Municipal (**)</t>
  </si>
  <si>
    <t xml:space="preserve"> LA PAMPA</t>
  </si>
  <si>
    <t xml:space="preserve"> LA RIOJA    </t>
  </si>
  <si>
    <t xml:space="preserve"> MENDOZA</t>
  </si>
  <si>
    <t xml:space="preserve"> MISIONES</t>
  </si>
  <si>
    <t xml:space="preserve"> NEUQUEN</t>
  </si>
  <si>
    <t xml:space="preserve"> RIO NEGRO   </t>
  </si>
  <si>
    <t xml:space="preserve"> SALTA</t>
  </si>
  <si>
    <t xml:space="preserve"> SAN JUAN</t>
  </si>
  <si>
    <t xml:space="preserve"> SAN LUIS</t>
  </si>
  <si>
    <t xml:space="preserve"> SANTA CRUZ</t>
  </si>
  <si>
    <t xml:space="preserve"> SANTA FE</t>
  </si>
  <si>
    <t xml:space="preserve"> SANTIAGO DEL ESTERO</t>
  </si>
  <si>
    <t xml:space="preserve"> TUCUMAN</t>
  </si>
  <si>
    <t xml:space="preserve"> TIERRA DEL FUEGO</t>
  </si>
  <si>
    <r>
      <t>Fuente:</t>
    </r>
    <r>
      <rPr>
        <sz val="16"/>
        <rFont val="Calibri"/>
        <family val="2"/>
      </rPr>
      <t xml:space="preserve"> Dirección Nacional de Asuntos Provinciales.</t>
    </r>
  </si>
  <si>
    <r>
      <t>(*)</t>
    </r>
    <r>
      <rPr>
        <sz val="16"/>
        <rFont val="Calibri"/>
        <family val="2"/>
        <scheme val="minor"/>
      </rPr>
      <t xml:space="preserve"> La recaudación del Impuesto sobre los Ingresos Brutos a nivel provincial incluye la derivada del Convenio Multilateral y contribuyentes directos fuera de ejido municipal, en razón que la originada por contribuyentes directos dentro del ejido municipal se encuentra delegada a los gobiernos municipales. </t>
    </r>
  </si>
  <si>
    <r>
      <t>(**)</t>
    </r>
    <r>
      <rPr>
        <sz val="16"/>
        <rFont val="Calibri"/>
        <family val="2"/>
      </rPr>
      <t xml:space="preserve"> De acuerdo a la Constitución Provincial el impuesto es de potestad municipal, aunque en la práctica la estructura del impuesto la define la Provincia y la gestión del cobro esta descentralizada.</t>
    </r>
  </si>
  <si>
    <t>https://www.dgr.misiones.gov.ar/index.php/informacion-fiscal-n/documentacion-y-estadisticas/graficos-de-recaudacion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</si>
</sst>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_ &quot;$&quot;\ * #,##0.00_ ;_ &quot;$&quot;\ * \-#,##0.00_ ;_ &quot;$&quot;\ * &quot;-&quot;??_ ;_ @_ "/>
    <numFmt numFmtId="167" formatCode="0.0"/>
    <numFmt numFmtId="168" formatCode="_-* #,##0.00\ [$€]_-;\-* #,##0.00\ [$€]_-;_-* &quot;-&quot;??\ [$€]_-;_-@_-"/>
    <numFmt numFmtId="169" formatCode="#,##0_);\(#,##0\)"/>
    <numFmt numFmtId="170" formatCode="General_)"/>
  </numFmts>
  <fonts count="28" x14ac:knownFonts="1">
    <font>
      <sz val="10"/>
      <name val="Arial"/>
    </font>
    <font>
      <sz val="10"/>
      <name val="Arial"/>
      <family val="2"/>
    </font>
    <font>
      <b/>
      <sz val="12"/>
      <name val="Arial"/>
      <family val="2"/>
    </font>
    <font>
      <b/>
      <i/>
      <sz val="12"/>
      <name val="Arial"/>
      <family val="2"/>
    </font>
    <font>
      <b/>
      <sz val="10"/>
      <name val="Arial"/>
      <family val="2"/>
    </font>
    <font>
      <i/>
      <sz val="12"/>
      <color indexed="8"/>
      <name val="Comic Sans MS"/>
      <family val="4"/>
    </font>
    <font>
      <b/>
      <sz val="11"/>
      <color indexed="9"/>
      <name val="Arial"/>
      <family val="2"/>
    </font>
    <font>
      <b/>
      <sz val="10"/>
      <color indexed="9"/>
      <name val="Arial"/>
      <family val="2"/>
    </font>
    <font>
      <sz val="46"/>
      <name val="Arial"/>
      <family val="2"/>
    </font>
    <font>
      <sz val="11"/>
      <name val="Arial"/>
      <family val="2"/>
    </font>
    <font>
      <sz val="10"/>
      <name val="Arial"/>
      <family val="2"/>
    </font>
    <font>
      <b/>
      <sz val="11"/>
      <name val="Arial"/>
      <family val="2"/>
    </font>
    <font>
      <sz val="16"/>
      <name val="Arial"/>
      <family val="2"/>
    </font>
    <font>
      <sz val="10"/>
      <name val="Courier"/>
      <family val="3"/>
    </font>
    <font>
      <u/>
      <sz val="5"/>
      <color indexed="12"/>
      <name val="Courier"/>
      <family val="3"/>
    </font>
    <font>
      <sz val="14"/>
      <name val="Arial"/>
      <family val="2"/>
    </font>
    <font>
      <sz val="14"/>
      <color indexed="8"/>
      <name val="Arial"/>
      <family val="2"/>
    </font>
    <font>
      <u/>
      <sz val="10"/>
      <color theme="10"/>
      <name val="Arial"/>
      <family val="2"/>
    </font>
    <font>
      <sz val="11"/>
      <color indexed="9"/>
      <name val="Arial"/>
      <family val="2"/>
    </font>
    <font>
      <i/>
      <sz val="10"/>
      <name val="Arial"/>
      <family val="2"/>
    </font>
    <font>
      <b/>
      <sz val="12"/>
      <color rgb="FF008080"/>
      <name val="Arial"/>
      <family val="2"/>
    </font>
    <font>
      <b/>
      <sz val="16"/>
      <color indexed="9"/>
      <name val="Calibri"/>
      <family val="2"/>
      <scheme val="minor"/>
    </font>
    <font>
      <b/>
      <sz val="16"/>
      <name val="Calibri"/>
      <family val="2"/>
      <scheme val="minor"/>
    </font>
    <font>
      <sz val="16"/>
      <name val="Calibri"/>
      <family val="2"/>
      <scheme val="minor"/>
    </font>
    <font>
      <sz val="16"/>
      <color indexed="9"/>
      <name val="Calibri"/>
      <family val="2"/>
      <scheme val="minor"/>
    </font>
    <font>
      <sz val="16"/>
      <name val="Calibri"/>
      <family val="2"/>
    </font>
    <font>
      <sz val="9"/>
      <name val="Verdana"/>
      <family val="2"/>
    </font>
    <font>
      <b/>
      <sz val="9"/>
      <name val="Verdana"/>
      <family val="2"/>
    </font>
  </fonts>
  <fills count="7">
    <fill>
      <patternFill patternType="none"/>
    </fill>
    <fill>
      <patternFill patternType="gray125"/>
    </fill>
    <fill>
      <patternFill patternType="solid">
        <fgColor indexed="21"/>
        <bgColor indexed="64"/>
      </patternFill>
    </fill>
    <fill>
      <patternFill patternType="solid">
        <fgColor theme="0"/>
        <bgColor indexed="64"/>
      </patternFill>
    </fill>
    <fill>
      <patternFill patternType="solid">
        <fgColor indexed="56"/>
        <bgColor indexed="64"/>
      </patternFill>
    </fill>
    <fill>
      <patternFill patternType="solid">
        <fgColor theme="4" tint="-0.249977111117893"/>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9"/>
      </left>
      <right/>
      <top style="double">
        <color indexed="9"/>
      </top>
      <bottom style="double">
        <color indexed="9"/>
      </bottom>
      <diagonal/>
    </border>
    <border>
      <left/>
      <right/>
      <top style="double">
        <color indexed="9"/>
      </top>
      <bottom style="double">
        <color indexed="9"/>
      </bottom>
      <diagonal/>
    </border>
    <border>
      <left/>
      <right style="double">
        <color indexed="9"/>
      </right>
      <top style="double">
        <color indexed="9"/>
      </top>
      <bottom style="double">
        <color indexed="9"/>
      </bottom>
      <diagonal/>
    </border>
    <border>
      <left/>
      <right/>
      <top/>
      <bottom style="medium">
        <color indexed="64"/>
      </bottom>
      <diagonal/>
    </border>
    <border>
      <left style="double">
        <color indexed="9"/>
      </left>
      <right style="double">
        <color indexed="9"/>
      </right>
      <top style="double">
        <color indexed="9"/>
      </top>
      <bottom/>
      <diagonal/>
    </border>
    <border>
      <left style="double">
        <color indexed="9"/>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style="medium">
        <color indexed="22"/>
      </left>
      <right style="medium">
        <color indexed="22"/>
      </right>
      <top style="double">
        <color indexed="9"/>
      </top>
      <bottom style="thin">
        <color indexed="22"/>
      </bottom>
      <diagonal/>
    </border>
    <border>
      <left style="medium">
        <color indexed="22"/>
      </left>
      <right style="medium">
        <color indexed="22"/>
      </right>
      <top style="thin">
        <color indexed="22"/>
      </top>
      <bottom style="thin">
        <color indexed="22"/>
      </bottom>
      <diagonal/>
    </border>
    <border>
      <left style="medium">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medium">
        <color indexed="22"/>
      </left>
      <right style="medium">
        <color indexed="22"/>
      </right>
      <top/>
      <bottom style="medium">
        <color indexed="22"/>
      </bottom>
      <diagonal/>
    </border>
    <border>
      <left style="medium">
        <color indexed="22"/>
      </left>
      <right style="medium">
        <color indexed="22"/>
      </right>
      <top style="thin">
        <color indexed="22"/>
      </top>
      <bottom style="medium">
        <color indexed="22"/>
      </bottom>
      <diagonal/>
    </border>
  </borders>
  <cellStyleXfs count="20">
    <xf numFmtId="0" fontId="0" fillId="0" borderId="0"/>
    <xf numFmtId="166"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168" fontId="1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4" fillId="0" borderId="0" applyNumberFormat="0" applyFill="0" applyBorder="0" applyAlignment="0" applyProtection="0">
      <alignment vertical="top"/>
      <protection locked="0"/>
    </xf>
    <xf numFmtId="0" fontId="10" fillId="0" borderId="0"/>
    <xf numFmtId="0" fontId="13"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7" fillId="0" borderId="0" applyNumberFormat="0" applyFill="0" applyBorder="0" applyAlignment="0" applyProtection="0"/>
    <xf numFmtId="0" fontId="1" fillId="0" borderId="0"/>
  </cellStyleXfs>
  <cellXfs count="98">
    <xf numFmtId="0" fontId="0" fillId="0" borderId="0" xfId="0"/>
    <xf numFmtId="164" fontId="2" fillId="0" borderId="0" xfId="0" applyNumberFormat="1" applyFont="1" applyAlignment="1"/>
    <xf numFmtId="164" fontId="2" fillId="0" borderId="0" xfId="0" quotePrefix="1" applyNumberFormat="1" applyFont="1" applyAlignment="1"/>
    <xf numFmtId="164" fontId="3" fillId="0" borderId="0" xfId="0" applyNumberFormat="1" applyFont="1" applyAlignment="1"/>
    <xf numFmtId="164" fontId="4" fillId="0" borderId="0" xfId="0" applyNumberFormat="1" applyFont="1" applyAlignment="1"/>
    <xf numFmtId="4" fontId="5" fillId="0" borderId="0" xfId="0" applyNumberFormat="1" applyFont="1" applyFill="1" applyBorder="1" applyAlignment="1"/>
    <xf numFmtId="0" fontId="5" fillId="0" borderId="0" xfId="0" applyFont="1" applyFill="1" applyAlignment="1"/>
    <xf numFmtId="165" fontId="5" fillId="0" borderId="0" xfId="2" applyNumberFormat="1" applyFont="1" applyFill="1" applyAlignment="1"/>
    <xf numFmtId="0" fontId="8" fillId="0" borderId="0" xfId="0" applyFont="1" applyFill="1"/>
    <xf numFmtId="9" fontId="1" fillId="3" borderId="0" xfId="2" applyFont="1" applyFill="1"/>
    <xf numFmtId="10" fontId="1" fillId="3" borderId="0" xfId="0" applyNumberFormat="1" applyFont="1" applyFill="1"/>
    <xf numFmtId="0" fontId="1" fillId="3" borderId="0" xfId="0" applyFont="1" applyFill="1"/>
    <xf numFmtId="9" fontId="1" fillId="0" borderId="0" xfId="2" applyFont="1"/>
    <xf numFmtId="10" fontId="1" fillId="0" borderId="0" xfId="0" applyNumberFormat="1" applyFont="1"/>
    <xf numFmtId="0" fontId="1" fillId="0" borderId="0" xfId="0" applyFont="1"/>
    <xf numFmtId="166" fontId="1" fillId="0" borderId="0" xfId="1" applyFont="1"/>
    <xf numFmtId="0" fontId="4" fillId="0" borderId="0" xfId="0" applyFont="1" applyBorder="1"/>
    <xf numFmtId="0" fontId="1" fillId="0" borderId="0" xfId="0" applyFont="1" applyBorder="1"/>
    <xf numFmtId="0" fontId="0" fillId="0" borderId="0" xfId="0" applyBorder="1"/>
    <xf numFmtId="9" fontId="0" fillId="0" borderId="0" xfId="2" applyFont="1"/>
    <xf numFmtId="164" fontId="0" fillId="0" borderId="0" xfId="0" applyNumberFormat="1"/>
    <xf numFmtId="0" fontId="0" fillId="0" borderId="0" xfId="0" applyFill="1" applyBorder="1"/>
    <xf numFmtId="167" fontId="0" fillId="0" borderId="0" xfId="0" applyNumberFormat="1" applyFill="1" applyBorder="1"/>
    <xf numFmtId="0" fontId="12" fillId="0" borderId="0" xfId="0" applyFont="1"/>
    <xf numFmtId="164" fontId="9" fillId="0" borderId="0" xfId="2" applyNumberFormat="1" applyFont="1" applyFill="1" applyBorder="1" applyAlignment="1" applyProtection="1"/>
    <xf numFmtId="167" fontId="0" fillId="0" borderId="0" xfId="1" applyNumberFormat="1" applyFont="1"/>
    <xf numFmtId="2" fontId="0" fillId="0" borderId="0" xfId="1" applyNumberFormat="1" applyFont="1"/>
    <xf numFmtId="167" fontId="0" fillId="0" borderId="0" xfId="0" applyNumberFormat="1"/>
    <xf numFmtId="4" fontId="0" fillId="0" borderId="0" xfId="0" applyNumberFormat="1"/>
    <xf numFmtId="49" fontId="6" fillId="2" borderId="1" xfId="0"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justify" wrapText="1"/>
    </xf>
    <xf numFmtId="0" fontId="7" fillId="0" borderId="0" xfId="0" applyFont="1" applyFill="1" applyBorder="1" applyAlignment="1">
      <alignment vertical="center" wrapText="1"/>
    </xf>
    <xf numFmtId="0" fontId="8" fillId="0" borderId="0" xfId="0" applyFont="1" applyFill="1" applyBorder="1"/>
    <xf numFmtId="0" fontId="9" fillId="0" borderId="2" xfId="0" applyFont="1" applyFill="1" applyBorder="1" applyAlignment="1" applyProtection="1"/>
    <xf numFmtId="164" fontId="9" fillId="0" borderId="2" xfId="3" applyNumberFormat="1" applyFont="1" applyFill="1" applyBorder="1" applyAlignment="1" applyProtection="1"/>
    <xf numFmtId="164" fontId="11" fillId="0" borderId="2" xfId="2" applyNumberFormat="1" applyFont="1" applyFill="1" applyBorder="1" applyAlignment="1" applyProtection="1"/>
    <xf numFmtId="0" fontId="9" fillId="0" borderId="3" xfId="0" applyFont="1" applyFill="1" applyBorder="1" applyAlignment="1" applyProtection="1"/>
    <xf numFmtId="164" fontId="9" fillId="0" borderId="3" xfId="3" applyNumberFormat="1" applyFont="1" applyFill="1" applyBorder="1" applyAlignment="1" applyProtection="1"/>
    <xf numFmtId="164" fontId="11" fillId="0" borderId="3" xfId="2" applyNumberFormat="1" applyFont="1" applyFill="1" applyBorder="1" applyAlignment="1" applyProtection="1"/>
    <xf numFmtId="0" fontId="6" fillId="2" borderId="4" xfId="0" applyFont="1" applyFill="1" applyBorder="1" applyAlignment="1" applyProtection="1"/>
    <xf numFmtId="164" fontId="6" fillId="2" borderId="4" xfId="0" applyNumberFormat="1" applyFont="1" applyFill="1" applyBorder="1"/>
    <xf numFmtId="0" fontId="9" fillId="0" borderId="4" xfId="0" applyFont="1" applyFill="1" applyBorder="1" applyAlignment="1" applyProtection="1"/>
    <xf numFmtId="164" fontId="9" fillId="0" borderId="4" xfId="3" applyNumberFormat="1" applyFont="1" applyFill="1" applyBorder="1" applyAlignment="1" applyProtection="1"/>
    <xf numFmtId="164" fontId="11" fillId="0" borderId="4" xfId="2" applyNumberFormat="1" applyFont="1" applyFill="1" applyBorder="1" applyAlignment="1" applyProtection="1"/>
    <xf numFmtId="49" fontId="18" fillId="2" borderId="1" xfId="0" applyNumberFormat="1" applyFont="1" applyFill="1" applyBorder="1" applyAlignment="1" applyProtection="1">
      <alignment horizontal="center" vertical="center"/>
    </xf>
    <xf numFmtId="0" fontId="17" fillId="0" borderId="3" xfId="18" applyFill="1" applyBorder="1" applyAlignment="1">
      <alignment horizontal="left" vertical="center"/>
    </xf>
    <xf numFmtId="0" fontId="17" fillId="0" borderId="3" xfId="18" applyFill="1" applyBorder="1" applyAlignment="1">
      <alignment horizontal="left" vertical="center" wrapText="1"/>
    </xf>
    <xf numFmtId="0" fontId="17" fillId="0" borderId="3" xfId="18" applyFont="1" applyFill="1" applyBorder="1" applyAlignment="1">
      <alignment horizontal="left"/>
    </xf>
    <xf numFmtId="0" fontId="17" fillId="0" borderId="3" xfId="18" applyFont="1" applyFill="1" applyBorder="1" applyAlignment="1">
      <alignment horizontal="left" vertical="center"/>
    </xf>
    <xf numFmtId="0" fontId="17" fillId="0" borderId="3" xfId="18" applyFont="1" applyFill="1" applyBorder="1" applyAlignment="1">
      <alignment horizontal="left" vertical="center" wrapText="1"/>
    </xf>
    <xf numFmtId="0" fontId="17" fillId="0" borderId="4" xfId="18" applyFont="1" applyFill="1" applyBorder="1" applyAlignment="1">
      <alignment vertical="center" wrapText="1"/>
    </xf>
    <xf numFmtId="0" fontId="17" fillId="0" borderId="2" xfId="18" applyFill="1" applyBorder="1" applyAlignment="1">
      <alignment horizontal="left" vertical="center"/>
    </xf>
    <xf numFmtId="0" fontId="19" fillId="0" borderId="3" xfId="0" applyFont="1" applyFill="1" applyBorder="1" applyAlignment="1">
      <alignment horizontal="left" vertical="center"/>
    </xf>
    <xf numFmtId="0" fontId="9" fillId="0" borderId="3" xfId="0" applyFont="1" applyFill="1" applyBorder="1" applyAlignment="1" applyProtection="1">
      <alignment vertical="center"/>
    </xf>
    <xf numFmtId="164" fontId="20" fillId="0" borderId="0" xfId="0" applyNumberFormat="1" applyFont="1" applyAlignment="1"/>
    <xf numFmtId="0" fontId="1" fillId="3" borderId="0" xfId="19" applyFill="1"/>
    <xf numFmtId="0" fontId="1" fillId="4" borderId="0" xfId="19" applyFill="1"/>
    <xf numFmtId="0" fontId="1" fillId="0" borderId="0" xfId="19"/>
    <xf numFmtId="0" fontId="22" fillId="5" borderId="8" xfId="19" applyFont="1" applyFill="1" applyBorder="1" applyAlignment="1"/>
    <xf numFmtId="0" fontId="23" fillId="5" borderId="0" xfId="19" applyFont="1" applyFill="1" applyBorder="1" applyAlignment="1">
      <alignment horizontal="centerContinuous"/>
    </xf>
    <xf numFmtId="0" fontId="24" fillId="5" borderId="11" xfId="19" applyFont="1" applyFill="1" applyBorder="1" applyAlignment="1">
      <alignment horizontal="center" vertical="center"/>
    </xf>
    <xf numFmtId="0" fontId="22" fillId="0" borderId="12" xfId="19" applyFont="1" applyFill="1" applyBorder="1"/>
    <xf numFmtId="0" fontId="22" fillId="6" borderId="13" xfId="19" applyFont="1" applyFill="1" applyBorder="1" applyAlignment="1">
      <alignment horizontal="center"/>
    </xf>
    <xf numFmtId="0" fontId="23" fillId="0" borderId="13" xfId="19" applyFont="1" applyBorder="1" applyAlignment="1">
      <alignment horizontal="center"/>
    </xf>
    <xf numFmtId="0" fontId="22" fillId="0" borderId="14" xfId="19" applyFont="1" applyFill="1" applyBorder="1"/>
    <xf numFmtId="0" fontId="23" fillId="0" borderId="15" xfId="19" applyFont="1" applyBorder="1" applyAlignment="1">
      <alignment horizontal="center"/>
    </xf>
    <xf numFmtId="0" fontId="23" fillId="0" borderId="13" xfId="19" applyFont="1" applyFill="1" applyBorder="1" applyAlignment="1">
      <alignment horizontal="center"/>
    </xf>
    <xf numFmtId="0" fontId="22" fillId="0" borderId="16" xfId="19" applyFont="1" applyFill="1" applyBorder="1"/>
    <xf numFmtId="0" fontId="23" fillId="0" borderId="17" xfId="19" applyFont="1" applyBorder="1" applyAlignment="1">
      <alignment horizontal="center"/>
    </xf>
    <xf numFmtId="169" fontId="23" fillId="0" borderId="0" xfId="19" applyNumberFormat="1" applyFont="1" applyFill="1" applyBorder="1" applyAlignment="1" applyProtection="1"/>
    <xf numFmtId="2" fontId="23" fillId="0" borderId="0" xfId="19" applyNumberFormat="1" applyFont="1" applyFill="1" applyBorder="1" applyAlignment="1" applyProtection="1">
      <alignment horizontal="center"/>
    </xf>
    <xf numFmtId="2" fontId="22" fillId="0" borderId="0" xfId="19" applyNumberFormat="1" applyFont="1" applyFill="1" applyBorder="1" applyAlignment="1" applyProtection="1">
      <alignment horizontal="center"/>
    </xf>
    <xf numFmtId="169" fontId="22" fillId="0" borderId="0" xfId="19" applyNumberFormat="1" applyFont="1" applyFill="1" applyBorder="1" applyAlignment="1" applyProtection="1"/>
    <xf numFmtId="0" fontId="23" fillId="0" borderId="0" xfId="19" applyFont="1" applyAlignment="1">
      <alignment vertical="center" wrapText="1"/>
    </xf>
    <xf numFmtId="170" fontId="26"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164" fontId="15" fillId="0" borderId="0" xfId="0" applyNumberFormat="1" applyFont="1" applyAlignment="1">
      <alignment horizontal="center"/>
    </xf>
    <xf numFmtId="0" fontId="16" fillId="0" borderId="0" xfId="0" applyNumberFormat="1" applyFont="1" applyFill="1" applyAlignment="1" applyProtection="1">
      <alignment horizontal="center"/>
    </xf>
    <xf numFmtId="49" fontId="16" fillId="0" borderId="0" xfId="0" applyNumberFormat="1" applyFont="1" applyFill="1" applyAlignment="1" applyProtection="1">
      <alignment horizontal="center"/>
    </xf>
    <xf numFmtId="0" fontId="16" fillId="0" borderId="0" xfId="0" applyFont="1" applyFill="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0" fontId="21" fillId="5" borderId="5" xfId="19" applyFont="1" applyFill="1" applyBorder="1" applyAlignment="1">
      <alignment horizontal="center" vertical="center" wrapText="1"/>
    </xf>
    <xf numFmtId="0" fontId="21" fillId="5" borderId="6" xfId="19" applyFont="1" applyFill="1" applyBorder="1" applyAlignment="1">
      <alignment horizontal="center" vertical="center" wrapText="1"/>
    </xf>
    <xf numFmtId="0" fontId="21" fillId="5" borderId="7" xfId="19" applyFont="1" applyFill="1" applyBorder="1" applyAlignment="1">
      <alignment horizontal="center" vertical="center" wrapText="1"/>
    </xf>
    <xf numFmtId="0" fontId="21" fillId="5" borderId="9" xfId="19" applyFont="1" applyFill="1" applyBorder="1" applyAlignment="1">
      <alignment horizontal="center" vertical="center"/>
    </xf>
    <xf numFmtId="0" fontId="21" fillId="5" borderId="10" xfId="19" applyFont="1" applyFill="1" applyBorder="1" applyAlignment="1">
      <alignment horizontal="center" vertical="center"/>
    </xf>
    <xf numFmtId="0" fontId="21" fillId="5" borderId="5" xfId="19" applyFont="1" applyFill="1" applyBorder="1" applyAlignment="1">
      <alignment horizontal="center" vertical="center"/>
    </xf>
    <xf numFmtId="0" fontId="21" fillId="5" borderId="7" xfId="19" applyFont="1" applyFill="1" applyBorder="1" applyAlignment="1">
      <alignment horizontal="center" vertical="center"/>
    </xf>
    <xf numFmtId="170" fontId="26"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170" fontId="22" fillId="0" borderId="0" xfId="19" applyNumberFormat="1" applyFont="1" applyFill="1" applyBorder="1" applyAlignment="1" applyProtection="1">
      <alignment horizontal="left" vertical="center" wrapText="1"/>
    </xf>
    <xf numFmtId="0" fontId="23" fillId="0" borderId="0" xfId="19" applyFont="1" applyAlignment="1">
      <alignment vertical="center" wrapText="1"/>
    </xf>
    <xf numFmtId="170" fontId="27" fillId="0" borderId="0" xfId="19" applyNumberFormat="1" applyFont="1" applyFill="1" applyBorder="1" applyAlignment="1" applyProtection="1">
      <alignment horizontal="left" vertical="center" wrapText="1"/>
    </xf>
  </cellXfs>
  <cellStyles count="20">
    <cellStyle name="Euro" xfId="4"/>
    <cellStyle name="F2" xfId="5"/>
    <cellStyle name="F3" xfId="6"/>
    <cellStyle name="F4" xfId="7"/>
    <cellStyle name="F5" xfId="8"/>
    <cellStyle name="F6" xfId="9"/>
    <cellStyle name="F7" xfId="10"/>
    <cellStyle name="F8" xfId="11"/>
    <cellStyle name="Hipervínculo" xfId="18" builtinId="8"/>
    <cellStyle name="Hipervínculo 2" xfId="12"/>
    <cellStyle name="Moneda" xfId="1" builtinId="4"/>
    <cellStyle name="Normal" xfId="0" builtinId="0"/>
    <cellStyle name="Normal 2" xfId="13"/>
    <cellStyle name="Normal 3" xfId="14"/>
    <cellStyle name="Normal 4" xfId="19"/>
    <cellStyle name="Porcentaje" xfId="2" builtinId="5"/>
    <cellStyle name="Porcentaje 2" xfId="15"/>
    <cellStyle name="Porcentual 2" xfId="16"/>
    <cellStyle name="Porcentual 3" xfId="17"/>
    <cellStyle name="Porcentu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s>
    <sheetDataSet>
      <sheetData sheetId="0">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ormosa.gob.ar/dgr/recaudaciones" TargetMode="External"/><Relationship Id="rId13" Type="http://schemas.openxmlformats.org/officeDocument/2006/relationships/hyperlink" Target="https://www.entrerios.gov.ar/contaduria/index.php?codigo=91&amp;codsubmenu=93&amp;menu=menu&amp;modulo=" TargetMode="External"/><Relationship Id="rId18" Type="http://schemas.openxmlformats.org/officeDocument/2006/relationships/hyperlink" Target="http://haciendayfinanzas.chaco.gov.ar/secciones/9" TargetMode="External"/><Relationship Id="rId3" Type="http://schemas.openxmlformats.org/officeDocument/2006/relationships/hyperlink" Target="http://www.ec.gba.gov.ar/areas/hacienda/PolTributaria/recaudacion_provincial.php" TargetMode="External"/><Relationship Id="rId21" Type="http://schemas.openxmlformats.org/officeDocument/2006/relationships/printerSettings" Target="../printerSettings/printerSettings7.bin"/><Relationship Id="rId7" Type="http://schemas.openxmlformats.org/officeDocument/2006/relationships/hyperlink" Target="http://www.asip.gob.ar/recaudacion/" TargetMode="External"/><Relationship Id="rId12" Type="http://schemas.openxmlformats.org/officeDocument/2006/relationships/hyperlink" Target="http://www.agrentas.gov.ar/recaudacion.php" TargetMode="External"/><Relationship Id="rId17" Type="http://schemas.openxmlformats.org/officeDocument/2006/relationships/hyperlink" Target="https://www.estadisticaciudad.gob.ar/eyc/?p=27270" TargetMode="External"/><Relationship Id="rId2" Type="http://schemas.openxmlformats.org/officeDocument/2006/relationships/hyperlink" Target="http://www.dprneuquen.gov.ar/index.php?option=com_content&amp;view=article&amp;id=247&amp;Itemid=51" TargetMode="External"/><Relationship Id="rId16" Type="http://schemas.openxmlformats.org/officeDocument/2006/relationships/hyperlink" Target="http://www.dgiplarioja.gob.ar/gxpsite/page?1,principal,LR-Informes-de-Recaudacion,O,es,0" TargetMode="External"/><Relationship Id="rId20" Type="http://schemas.openxmlformats.org/officeDocument/2006/relationships/hyperlink" Target="https://www.dgr.misiones.gov.ar/index.php/informacion-fiscal-n/documentacion-y-estadisticas/graficos-de-recaudacion" TargetMode="External"/><Relationship Id="rId1" Type="http://schemas.openxmlformats.org/officeDocument/2006/relationships/hyperlink" Target="https://www.atm.mendoza.gov.ar/portaldgr/" TargetMode="External"/><Relationship Id="rId6" Type="http://schemas.openxmlformats.org/officeDocument/2006/relationships/hyperlink" Target="http://www.rentastucuman.gob.ar/nomina/rentastuc2/recaudacion.php" TargetMode="External"/><Relationship Id="rId11" Type="http://schemas.openxmlformats.org/officeDocument/2006/relationships/hyperlink" Target="http://www.rentas.sanluis.gov.ar/index.php?option=com_content&amp;task=view&amp;id=97&amp;Itemid=270" TargetMode="External"/><Relationship Id="rId5" Type="http://schemas.openxmlformats.org/officeDocument/2006/relationships/hyperlink" Target="https://www.dgrsalta.gov.ar/rentassalta/jsp/informacionInst/estadisRecaud.jsp" TargetMode="External"/><Relationship Id="rId15" Type="http://schemas.openxmlformats.org/officeDocument/2006/relationships/hyperlink" Target="http://www.aref.gob.ar/recaudacion-2016/" TargetMode="External"/><Relationship Id="rId10" Type="http://schemas.openxmlformats.org/officeDocument/2006/relationships/hyperlink" Target="https://www.santafe.gov.ar/index.php/web/content/view/full/116404/%28subtema%29/116436" TargetMode="External"/><Relationship Id="rId19" Type="http://schemas.openxmlformats.org/officeDocument/2006/relationships/hyperlink" Target="https://finanzas.cba.gov.ar/recaudacion/" TargetMode="External"/><Relationship Id="rId4" Type="http://schemas.openxmlformats.org/officeDocument/2006/relationships/hyperlink" Target="http://www.agencia.rionegro.gov.ar/index.php?contID=14185" TargetMode="External"/><Relationship Id="rId9" Type="http://schemas.openxmlformats.org/officeDocument/2006/relationships/hyperlink" Target="http://www.rentasjujuy.gob.ar/recaudacion-historica" TargetMode="External"/><Relationship Id="rId14" Type="http://schemas.openxmlformats.org/officeDocument/2006/relationships/hyperlink" Target="http://rentas.sanjuan.gob.ar/2019/2019.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showGridLines="0" zoomScale="80" workbookViewId="0">
      <pane xSplit="2" ySplit="7" topLeftCell="C17" activePane="bottomRight" state="frozen"/>
      <selection activeCell="N10" sqref="N10"/>
      <selection pane="topRight" activeCell="N10" sqref="N10"/>
      <selection pane="bottomLeft" activeCell="N10" sqref="N10"/>
      <selection pane="bottomRight" activeCell="C31" sqref="C31"/>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0</v>
      </c>
      <c r="C2" s="80"/>
      <c r="D2" s="80"/>
      <c r="E2" s="80"/>
      <c r="F2" s="80"/>
      <c r="G2" s="80"/>
      <c r="H2" s="80"/>
      <c r="I2" s="80"/>
      <c r="J2" s="80"/>
      <c r="K2" s="80"/>
      <c r="L2" s="80"/>
      <c r="M2" s="80"/>
      <c r="N2" s="80"/>
      <c r="O2" s="80"/>
    </row>
    <row r="3" spans="2:17" ht="20.25" customHeight="1" x14ac:dyDescent="0.25">
      <c r="B3" s="81">
        <v>2017</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12151.982093359999</v>
      </c>
      <c r="D8" s="38">
        <v>10252.308635430001</v>
      </c>
      <c r="E8" s="38">
        <v>11603.24450622</v>
      </c>
      <c r="F8" s="38">
        <v>11504.19407689</v>
      </c>
      <c r="G8" s="38">
        <v>11736.881932289998</v>
      </c>
      <c r="H8" s="38">
        <v>12600.72145119</v>
      </c>
      <c r="I8" s="38">
        <v>12771.58214722</v>
      </c>
      <c r="J8" s="38">
        <v>13082.657090090001</v>
      </c>
      <c r="K8" s="38">
        <v>13809.191000000001</v>
      </c>
      <c r="L8" s="38">
        <v>13653.334999999999</v>
      </c>
      <c r="M8" s="38">
        <v>14121.111000000001</v>
      </c>
      <c r="N8" s="38">
        <v>14446.916999999999</v>
      </c>
      <c r="O8" s="39">
        <f>SUM(C8:N8)</f>
        <v>151734.12593268999</v>
      </c>
      <c r="P8" s="9"/>
      <c r="Q8" s="10"/>
    </row>
    <row r="9" spans="2:17" s="14" customFormat="1" ht="20.25" customHeight="1" x14ac:dyDescent="0.25">
      <c r="B9" s="40" t="s">
        <v>15</v>
      </c>
      <c r="C9" s="41">
        <v>160.44143804000001</v>
      </c>
      <c r="D9" s="41">
        <v>132.91983779</v>
      </c>
      <c r="E9" s="41">
        <v>153.11516807999999</v>
      </c>
      <c r="F9" s="41">
        <v>163.13188915000001</v>
      </c>
      <c r="G9" s="41">
        <v>164.38684427000001</v>
      </c>
      <c r="H9" s="41">
        <v>163.10872315</v>
      </c>
      <c r="I9" s="41">
        <v>170.98093327999999</v>
      </c>
      <c r="J9" s="41">
        <v>165.99983988</v>
      </c>
      <c r="K9" s="41">
        <v>180.12073228</v>
      </c>
      <c r="L9" s="41">
        <v>163.41426016</v>
      </c>
      <c r="M9" s="41">
        <v>182.876</v>
      </c>
      <c r="N9" s="41">
        <v>188.79567875999999</v>
      </c>
      <c r="O9" s="42">
        <f t="shared" ref="O9:O31" si="0">SUM(C9:N9)</f>
        <v>1989.29134484</v>
      </c>
      <c r="P9" s="12"/>
      <c r="Q9" s="13"/>
    </row>
    <row r="10" spans="2:17" s="14" customFormat="1" ht="20.25" customHeight="1" x14ac:dyDescent="0.25">
      <c r="B10" s="40" t="s">
        <v>16</v>
      </c>
      <c r="C10" s="41">
        <v>2893.1</v>
      </c>
      <c r="D10" s="41">
        <v>2723.3</v>
      </c>
      <c r="E10" s="41">
        <v>2562.8000000000002</v>
      </c>
      <c r="F10" s="41">
        <v>2770.8</v>
      </c>
      <c r="G10" s="41">
        <v>2905.7</v>
      </c>
      <c r="H10" s="41">
        <v>3008.4</v>
      </c>
      <c r="I10" s="41">
        <v>3196.1</v>
      </c>
      <c r="J10" s="41">
        <v>3311.9</v>
      </c>
      <c r="K10" s="41">
        <v>3230.2</v>
      </c>
      <c r="L10" s="41">
        <v>3245.5</v>
      </c>
      <c r="M10" s="41">
        <v>3317.4</v>
      </c>
      <c r="N10" s="41">
        <v>3558.4</v>
      </c>
      <c r="O10" s="42">
        <f t="shared" si="0"/>
        <v>36723.600000000006</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439.64737350000001</v>
      </c>
      <c r="D12" s="41">
        <v>372.38141439999998</v>
      </c>
      <c r="E12" s="41">
        <v>356.70568691000005</v>
      </c>
      <c r="F12" s="41">
        <v>378.15674686</v>
      </c>
      <c r="G12" s="41">
        <v>410.17982766</v>
      </c>
      <c r="H12" s="41">
        <v>421.12678562000002</v>
      </c>
      <c r="I12" s="41">
        <v>482.13315347000002</v>
      </c>
      <c r="J12" s="41">
        <v>470.63133195999995</v>
      </c>
      <c r="K12" s="41">
        <v>495.08843211999999</v>
      </c>
      <c r="L12" s="41">
        <v>483.28025185000001</v>
      </c>
      <c r="M12" s="41">
        <v>463.84103299999998</v>
      </c>
      <c r="N12" s="41">
        <v>539.73481132000006</v>
      </c>
      <c r="O12" s="42">
        <f t="shared" si="0"/>
        <v>5312.9068486699998</v>
      </c>
      <c r="P12" s="12"/>
      <c r="Q12" s="13"/>
    </row>
    <row r="13" spans="2:17" s="14" customFormat="1" ht="20.25" customHeight="1" x14ac:dyDescent="0.25">
      <c r="B13" s="40" t="s">
        <v>19</v>
      </c>
      <c r="C13" s="41">
        <v>494.47272507999998</v>
      </c>
      <c r="D13" s="41">
        <v>467.49004020999996</v>
      </c>
      <c r="E13" s="41">
        <v>457.21333705999996</v>
      </c>
      <c r="F13" s="41">
        <v>442.45599591000001</v>
      </c>
      <c r="G13" s="41">
        <v>449.06423039999999</v>
      </c>
      <c r="H13" s="41">
        <v>463.02301602</v>
      </c>
      <c r="I13" s="41">
        <v>562.77863847000003</v>
      </c>
      <c r="J13" s="41">
        <v>515.71057056999996</v>
      </c>
      <c r="K13" s="41">
        <v>571.16366499000003</v>
      </c>
      <c r="L13" s="41">
        <v>577.07000000000005</v>
      </c>
      <c r="M13" s="41">
        <v>597.86199999999997</v>
      </c>
      <c r="N13" s="41">
        <v>586.31600000000003</v>
      </c>
      <c r="O13" s="42">
        <f t="shared" si="0"/>
        <v>6184.6202187099989</v>
      </c>
      <c r="P13" s="12"/>
      <c r="Q13" s="13"/>
    </row>
    <row r="14" spans="2:17" s="14" customFormat="1" ht="20.25" customHeight="1" x14ac:dyDescent="0.25">
      <c r="B14" s="40" t="s">
        <v>20</v>
      </c>
      <c r="C14" s="41">
        <v>675.14698599999997</v>
      </c>
      <c r="D14" s="41">
        <v>594.74029700000006</v>
      </c>
      <c r="E14" s="41">
        <v>577.33455700000002</v>
      </c>
      <c r="F14" s="41">
        <v>638.81774499999995</v>
      </c>
      <c r="G14" s="41">
        <v>648.52390000000003</v>
      </c>
      <c r="H14" s="41">
        <v>650.34659999999997</v>
      </c>
      <c r="I14" s="41">
        <v>711.53559900000005</v>
      </c>
      <c r="J14" s="41">
        <v>756.79061000000002</v>
      </c>
      <c r="K14" s="41">
        <v>788.74260000000004</v>
      </c>
      <c r="L14" s="41">
        <v>774.45100000000002</v>
      </c>
      <c r="M14" s="41">
        <v>789.37</v>
      </c>
      <c r="N14" s="41">
        <v>824.18200000000002</v>
      </c>
      <c r="O14" s="42">
        <f t="shared" si="0"/>
        <v>8429.9818940000005</v>
      </c>
      <c r="P14" s="12"/>
      <c r="Q14" s="13"/>
    </row>
    <row r="15" spans="2:17" s="14" customFormat="1" ht="20.25" customHeight="1" x14ac:dyDescent="0.25">
      <c r="B15" s="40" t="s">
        <v>21</v>
      </c>
      <c r="C15" s="41">
        <v>138.73817253000001</v>
      </c>
      <c r="D15" s="41">
        <v>124.02711942000001</v>
      </c>
      <c r="E15" s="41">
        <v>125.4417119</v>
      </c>
      <c r="F15" s="41">
        <v>134.05692452</v>
      </c>
      <c r="G15" s="41">
        <v>137.92109654000001</v>
      </c>
      <c r="H15" s="41">
        <v>147.16975366</v>
      </c>
      <c r="I15" s="41">
        <v>147.58393046</v>
      </c>
      <c r="J15" s="41">
        <v>160.84310697000001</v>
      </c>
      <c r="K15" s="41">
        <v>172.38966607</v>
      </c>
      <c r="L15" s="41">
        <v>172.78771957999999</v>
      </c>
      <c r="M15" s="41">
        <v>175.566</v>
      </c>
      <c r="N15" s="41">
        <v>178.96700000000001</v>
      </c>
      <c r="O15" s="42">
        <f t="shared" si="0"/>
        <v>1815.4922016500002</v>
      </c>
      <c r="P15" s="12"/>
      <c r="Q15" s="13"/>
    </row>
    <row r="16" spans="2:17" s="14" customFormat="1" ht="20.25" customHeight="1" x14ac:dyDescent="0.25">
      <c r="B16" s="40" t="s">
        <v>22</v>
      </c>
      <c r="C16" s="41">
        <v>220.73099999999999</v>
      </c>
      <c r="D16" s="41">
        <v>197.05</v>
      </c>
      <c r="E16" s="41">
        <v>210.017</v>
      </c>
      <c r="F16" s="41">
        <v>217.91399999999999</v>
      </c>
      <c r="G16" s="41">
        <v>231.78700000000001</v>
      </c>
      <c r="H16" s="41">
        <v>231.06899999999999</v>
      </c>
      <c r="I16" s="41">
        <v>250.06200000000001</v>
      </c>
      <c r="J16" s="41">
        <v>262.95800000000003</v>
      </c>
      <c r="K16" s="41">
        <v>286.30700000000002</v>
      </c>
      <c r="L16" s="41">
        <v>277.30900000000003</v>
      </c>
      <c r="M16" s="41">
        <v>287.18</v>
      </c>
      <c r="N16" s="41">
        <v>289.11399999999998</v>
      </c>
      <c r="O16" s="42">
        <f t="shared" si="0"/>
        <v>2961.4980000000005</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100.84862122</v>
      </c>
      <c r="D18" s="41">
        <v>86.635224059999999</v>
      </c>
      <c r="E18" s="41">
        <v>106.93192474999999</v>
      </c>
      <c r="F18" s="41">
        <v>102.66898891</v>
      </c>
      <c r="G18" s="41">
        <v>94.019089679999993</v>
      </c>
      <c r="H18" s="41">
        <v>100.98956372000001</v>
      </c>
      <c r="I18" s="41">
        <v>100.08365927</v>
      </c>
      <c r="J18" s="41">
        <v>106.61884563</v>
      </c>
      <c r="K18" s="41">
        <v>111.14903475</v>
      </c>
      <c r="L18" s="41">
        <v>118.64132689</v>
      </c>
      <c r="M18" s="41">
        <v>131.71</v>
      </c>
      <c r="N18" s="41">
        <v>132.98424986000001</v>
      </c>
      <c r="O18" s="42">
        <f t="shared" si="0"/>
        <v>1293.2805287400001</v>
      </c>
      <c r="P18" s="12"/>
      <c r="Q18" s="13"/>
    </row>
    <row r="19" spans="2:17" s="14" customFormat="1" ht="20.25" customHeight="1" x14ac:dyDescent="0.25">
      <c r="B19" s="40" t="s">
        <v>25</v>
      </c>
      <c r="C19" s="41">
        <v>1317.982229</v>
      </c>
      <c r="D19" s="41">
        <v>1194.0146649999999</v>
      </c>
      <c r="E19" s="41">
        <v>1202.60031</v>
      </c>
      <c r="F19" s="41">
        <v>1386.964121</v>
      </c>
      <c r="G19" s="41">
        <v>1288.9221339999999</v>
      </c>
      <c r="H19" s="41">
        <v>1291.359719</v>
      </c>
      <c r="I19" s="41">
        <v>1355.2288570000001</v>
      </c>
      <c r="J19" s="41">
        <v>1460.045961</v>
      </c>
      <c r="K19" s="41">
        <v>1518.901732</v>
      </c>
      <c r="L19" s="41">
        <v>1483.261</v>
      </c>
      <c r="M19" s="41">
        <v>1484.02</v>
      </c>
      <c r="N19" s="41">
        <v>1668.256848</v>
      </c>
      <c r="O19" s="42">
        <f t="shared" si="0"/>
        <v>16651.557575999999</v>
      </c>
      <c r="P19" s="12"/>
      <c r="Q19" s="13"/>
    </row>
    <row r="20" spans="2:17" s="14" customFormat="1" ht="20.25" customHeight="1" x14ac:dyDescent="0.25">
      <c r="B20" s="40" t="s">
        <v>26</v>
      </c>
      <c r="C20" s="41">
        <v>671.67501972000002</v>
      </c>
      <c r="D20" s="41">
        <v>638.59227483000006</v>
      </c>
      <c r="E20" s="41">
        <v>643.02560664999999</v>
      </c>
      <c r="F20" s="41">
        <v>698.38762571000007</v>
      </c>
      <c r="G20" s="41">
        <v>709.60316920000002</v>
      </c>
      <c r="H20" s="41">
        <v>726.94814563</v>
      </c>
      <c r="I20" s="41">
        <v>756.05387236000001</v>
      </c>
      <c r="J20" s="41">
        <v>837.15116055999999</v>
      </c>
      <c r="K20" s="41">
        <v>848.98950745000002</v>
      </c>
      <c r="L20" s="41">
        <v>771.98323994000009</v>
      </c>
      <c r="M20" s="41">
        <v>804.78463147000002</v>
      </c>
      <c r="N20" s="41">
        <v>828.98378000000002</v>
      </c>
      <c r="O20" s="42">
        <f t="shared" si="0"/>
        <v>8936.1780335200001</v>
      </c>
      <c r="P20" s="15"/>
      <c r="Q20" s="13"/>
    </row>
    <row r="21" spans="2:17" s="14" customFormat="1" ht="20.25" customHeight="1" x14ac:dyDescent="0.25">
      <c r="B21" s="40" t="s">
        <v>27</v>
      </c>
      <c r="C21" s="41">
        <v>908.01132875999997</v>
      </c>
      <c r="D21" s="41">
        <v>815.94915694999997</v>
      </c>
      <c r="E21" s="41">
        <v>844.41703981000001</v>
      </c>
      <c r="F21" s="41">
        <v>935.26390590999995</v>
      </c>
      <c r="G21" s="41">
        <v>863.62866462</v>
      </c>
      <c r="H21" s="41">
        <v>797.03000941000005</v>
      </c>
      <c r="I21" s="41">
        <v>981.51124159999995</v>
      </c>
      <c r="J21" s="41">
        <v>1007.626085</v>
      </c>
      <c r="K21" s="41">
        <v>1053.1930824399999</v>
      </c>
      <c r="L21" s="41">
        <v>1330.5340000000001</v>
      </c>
      <c r="M21" s="41">
        <v>960.16399999999999</v>
      </c>
      <c r="N21" s="41">
        <v>1000.718</v>
      </c>
      <c r="O21" s="42">
        <f t="shared" si="0"/>
        <v>11498.046514500002</v>
      </c>
      <c r="P21" s="15"/>
      <c r="Q21" s="13"/>
    </row>
    <row r="22" spans="2:17" s="14" customFormat="1" ht="20.25" customHeight="1" x14ac:dyDescent="0.25">
      <c r="B22" s="40" t="s">
        <v>28</v>
      </c>
      <c r="C22" s="41">
        <v>474.75157688999997</v>
      </c>
      <c r="D22" s="41">
        <v>449.45242217000003</v>
      </c>
      <c r="E22" s="41">
        <v>419.67704700000002</v>
      </c>
      <c r="F22" s="41">
        <v>438.87760650000001</v>
      </c>
      <c r="G22" s="41">
        <v>441.73249107999999</v>
      </c>
      <c r="H22" s="41">
        <v>432.20580484999999</v>
      </c>
      <c r="I22" s="41">
        <v>480.96130068999997</v>
      </c>
      <c r="J22" s="41">
        <v>496.48376761999998</v>
      </c>
      <c r="K22" s="41">
        <v>495.98297887000001</v>
      </c>
      <c r="L22" s="41">
        <v>519.24699999999996</v>
      </c>
      <c r="M22" s="41">
        <v>504.44499999999999</v>
      </c>
      <c r="N22" s="41">
        <v>558.21600000000001</v>
      </c>
      <c r="O22" s="42">
        <f t="shared" si="0"/>
        <v>5712.0329956699998</v>
      </c>
      <c r="P22" s="15"/>
      <c r="Q22" s="13"/>
    </row>
    <row r="23" spans="2:17" s="14" customFormat="1" ht="20.25" customHeight="1" x14ac:dyDescent="0.25">
      <c r="B23" s="40" t="s">
        <v>29</v>
      </c>
      <c r="C23" s="41">
        <v>548.83196214999998</v>
      </c>
      <c r="D23" s="41">
        <v>450.48226118000002</v>
      </c>
      <c r="E23" s="41">
        <v>445.33562444</v>
      </c>
      <c r="F23" s="41">
        <v>500.31773814000002</v>
      </c>
      <c r="G23" s="41">
        <v>535.80248644000005</v>
      </c>
      <c r="H23" s="41">
        <v>551.27592290999996</v>
      </c>
      <c r="I23" s="41">
        <v>586.42987757000003</v>
      </c>
      <c r="J23" s="41">
        <v>614.91951703999996</v>
      </c>
      <c r="K23" s="41">
        <v>644.46505639999998</v>
      </c>
      <c r="L23" s="41">
        <v>634.81700000000001</v>
      </c>
      <c r="M23" s="41">
        <v>633.85699999999997</v>
      </c>
      <c r="N23" s="41">
        <v>616.88289898999994</v>
      </c>
      <c r="O23" s="42">
        <f t="shared" si="0"/>
        <v>6763.4173452600007</v>
      </c>
      <c r="P23" s="15"/>
      <c r="Q23" s="13"/>
    </row>
    <row r="24" spans="2:17" s="14" customFormat="1" ht="20.25" customHeight="1" x14ac:dyDescent="0.25">
      <c r="B24" s="40" t="s">
        <v>30</v>
      </c>
      <c r="C24" s="41">
        <v>224.10539600000001</v>
      </c>
      <c r="D24" s="41">
        <v>197.60616899999999</v>
      </c>
      <c r="E24" s="41">
        <v>200.249617</v>
      </c>
      <c r="F24" s="41">
        <v>229.90309099999999</v>
      </c>
      <c r="G24" s="41">
        <v>228.20311599999999</v>
      </c>
      <c r="H24" s="41">
        <v>227.709642</v>
      </c>
      <c r="I24" s="41">
        <v>238.932469</v>
      </c>
      <c r="J24" s="41">
        <v>244.343637</v>
      </c>
      <c r="K24" s="41">
        <v>260.73114900000002</v>
      </c>
      <c r="L24" s="41">
        <v>263.96600000000001</v>
      </c>
      <c r="M24" s="41">
        <v>268.084</v>
      </c>
      <c r="N24" s="41">
        <v>273.24267500000002</v>
      </c>
      <c r="O24" s="42">
        <f t="shared" si="0"/>
        <v>2857.0769609999998</v>
      </c>
      <c r="P24" s="15"/>
      <c r="Q24" s="13"/>
    </row>
    <row r="25" spans="2:17" s="14" customFormat="1" ht="20.25" customHeight="1" x14ac:dyDescent="0.25">
      <c r="B25" s="40" t="s">
        <v>31</v>
      </c>
      <c r="C25" s="41">
        <v>284.93226776999995</v>
      </c>
      <c r="D25" s="41">
        <v>271.73827295000001</v>
      </c>
      <c r="E25" s="41">
        <v>264.31355136000002</v>
      </c>
      <c r="F25" s="41">
        <v>299.22853867999999</v>
      </c>
      <c r="G25" s="41">
        <v>310.53831405</v>
      </c>
      <c r="H25" s="41">
        <v>308.35817393999997</v>
      </c>
      <c r="I25" s="41">
        <v>326.46970413000003</v>
      </c>
      <c r="J25" s="41">
        <v>326.54876830000001</v>
      </c>
      <c r="K25" s="41">
        <v>345.46955254</v>
      </c>
      <c r="L25" s="41">
        <v>337.221</v>
      </c>
      <c r="M25" s="41">
        <v>347.31700000000001</v>
      </c>
      <c r="N25" s="41">
        <v>364.63094713999999</v>
      </c>
      <c r="O25" s="42">
        <f t="shared" si="0"/>
        <v>3786.7660908599996</v>
      </c>
      <c r="P25" s="15"/>
      <c r="Q25" s="13"/>
    </row>
    <row r="26" spans="2:17" s="14" customFormat="1" ht="20.25" customHeight="1" x14ac:dyDescent="0.25">
      <c r="B26" s="40" t="s">
        <v>32</v>
      </c>
      <c r="C26" s="41">
        <v>487.76094799999998</v>
      </c>
      <c r="D26" s="41">
        <v>418.47116013999999</v>
      </c>
      <c r="E26" s="41">
        <v>419.50247318999999</v>
      </c>
      <c r="F26" s="41">
        <v>453.32160082000001</v>
      </c>
      <c r="G26" s="41">
        <v>422.49171833000003</v>
      </c>
      <c r="H26" s="41">
        <v>411.55448414</v>
      </c>
      <c r="I26" s="41">
        <v>471.33627021000001</v>
      </c>
      <c r="J26" s="41">
        <v>454.25366300000002</v>
      </c>
      <c r="K26" s="41">
        <v>472.21199999999999</v>
      </c>
      <c r="L26" s="41">
        <v>502.63099999999997</v>
      </c>
      <c r="M26" s="41">
        <v>476.654</v>
      </c>
      <c r="N26" s="41">
        <v>540.226</v>
      </c>
      <c r="O26" s="42">
        <f t="shared" si="0"/>
        <v>5530.4153178299994</v>
      </c>
      <c r="P26" s="15"/>
      <c r="Q26" s="13"/>
    </row>
    <row r="27" spans="2:17" s="14" customFormat="1" ht="20.25" customHeight="1" x14ac:dyDescent="0.25">
      <c r="B27" s="40" t="s">
        <v>33</v>
      </c>
      <c r="C27" s="41">
        <v>2530.5252930000001</v>
      </c>
      <c r="D27" s="41">
        <v>2224.775138</v>
      </c>
      <c r="E27" s="41">
        <v>2057.1212980000005</v>
      </c>
      <c r="F27" s="41">
        <v>2248.2537310000007</v>
      </c>
      <c r="G27" s="41">
        <v>2459.3125559999999</v>
      </c>
      <c r="H27" s="41">
        <v>2649.5459049999999</v>
      </c>
      <c r="I27" s="41">
        <v>2715.3645999999994</v>
      </c>
      <c r="J27" s="41">
        <v>2755.8068119999989</v>
      </c>
      <c r="K27" s="41">
        <v>2814.0307430000007</v>
      </c>
      <c r="L27" s="41">
        <v>2689.4704570000022</v>
      </c>
      <c r="M27" s="41">
        <v>2774.9395429999977</v>
      </c>
      <c r="N27" s="41">
        <v>2808.7167309999986</v>
      </c>
      <c r="O27" s="42">
        <f t="shared" si="0"/>
        <v>30727.862806999998</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817.82701599999996</v>
      </c>
      <c r="D29" s="41">
        <v>707.512742</v>
      </c>
      <c r="E29" s="41">
        <v>664.08016199999997</v>
      </c>
      <c r="F29" s="41">
        <v>780.17720999999995</v>
      </c>
      <c r="G29" s="41">
        <v>797.38114900000005</v>
      </c>
      <c r="H29" s="41">
        <v>824.38736900000004</v>
      </c>
      <c r="I29" s="41">
        <v>926.90401739000004</v>
      </c>
      <c r="J29" s="41">
        <v>1007.595465</v>
      </c>
      <c r="K29" s="41">
        <v>1045.950194</v>
      </c>
      <c r="L29" s="41">
        <v>1041.1479999999999</v>
      </c>
      <c r="M29" s="41">
        <v>991.39200000000005</v>
      </c>
      <c r="N29" s="41">
        <v>1040.82772</v>
      </c>
      <c r="O29" s="42">
        <f t="shared" si="0"/>
        <v>10645.18304439</v>
      </c>
      <c r="P29" s="12"/>
      <c r="Q29" s="13"/>
    </row>
    <row r="30" spans="2:17" s="14" customFormat="1" ht="20.25" customHeight="1" x14ac:dyDescent="0.25">
      <c r="B30" s="40" t="s">
        <v>36</v>
      </c>
      <c r="C30" s="41">
        <v>229.72</v>
      </c>
      <c r="D30" s="41">
        <v>201.51</v>
      </c>
      <c r="E30" s="41">
        <v>214.41000000000003</v>
      </c>
      <c r="F30" s="41">
        <v>298.96567134999998</v>
      </c>
      <c r="G30" s="41">
        <v>262.60000000000002</v>
      </c>
      <c r="H30" s="41">
        <v>234.8</v>
      </c>
      <c r="I30" s="41">
        <v>258.10000000000002</v>
      </c>
      <c r="J30" s="41">
        <v>281.5</v>
      </c>
      <c r="K30" s="41">
        <v>289.5</v>
      </c>
      <c r="L30" s="41">
        <v>295.2</v>
      </c>
      <c r="M30" s="41">
        <v>288</v>
      </c>
      <c r="N30" s="41">
        <v>308.89999999999998</v>
      </c>
      <c r="O30" s="42">
        <f t="shared" si="0"/>
        <v>3163.2056713500001</v>
      </c>
      <c r="P30" s="12"/>
      <c r="Q30" s="13"/>
    </row>
    <row r="31" spans="2:17" s="14" customFormat="1" ht="20.25" customHeight="1" x14ac:dyDescent="0.25">
      <c r="B31" s="45" t="s">
        <v>37</v>
      </c>
      <c r="C31" s="46">
        <v>7654.9</v>
      </c>
      <c r="D31" s="46">
        <v>7243</v>
      </c>
      <c r="E31" s="46">
        <v>6041.3863597</v>
      </c>
      <c r="F31" s="46">
        <v>6697.5</v>
      </c>
      <c r="G31" s="46">
        <v>6482.5364608299997</v>
      </c>
      <c r="H31" s="46">
        <v>7232.7005158499996</v>
      </c>
      <c r="I31" s="46">
        <v>7830.8</v>
      </c>
      <c r="J31" s="46">
        <v>8157.5</v>
      </c>
      <c r="K31" s="46">
        <v>8186.2</v>
      </c>
      <c r="L31" s="46">
        <v>8188.6</v>
      </c>
      <c r="M31" s="46">
        <v>8582.7000000000007</v>
      </c>
      <c r="N31" s="46">
        <v>8950.7821250199995</v>
      </c>
      <c r="O31" s="47">
        <f t="shared" si="0"/>
        <v>91248.605461400002</v>
      </c>
      <c r="P31" s="12"/>
      <c r="Q31" s="13"/>
    </row>
    <row r="32" spans="2:17" ht="22.5" customHeight="1" x14ac:dyDescent="0.25">
      <c r="B32" s="43" t="s">
        <v>13</v>
      </c>
      <c r="C32" s="44">
        <f>SUM(C8:C31)</f>
        <v>33426.131447020001</v>
      </c>
      <c r="D32" s="44">
        <f t="shared" ref="D32:O32" si="1">SUM(D8:D31)</f>
        <v>29763.956830530002</v>
      </c>
      <c r="E32" s="44">
        <f t="shared" si="1"/>
        <v>29568.922981070005</v>
      </c>
      <c r="F32" s="44">
        <f t="shared" si="1"/>
        <v>31319.357207350004</v>
      </c>
      <c r="G32" s="44">
        <f t="shared" si="1"/>
        <v>31581.216180390002</v>
      </c>
      <c r="H32" s="44">
        <f t="shared" si="1"/>
        <v>33473.83058509</v>
      </c>
      <c r="I32" s="44">
        <f t="shared" si="1"/>
        <v>35320.93227112</v>
      </c>
      <c r="J32" s="44">
        <f t="shared" si="1"/>
        <v>36477.884231620003</v>
      </c>
      <c r="K32" s="44">
        <f t="shared" si="1"/>
        <v>37619.978125909998</v>
      </c>
      <c r="L32" s="44">
        <f t="shared" si="1"/>
        <v>37523.867255420002</v>
      </c>
      <c r="M32" s="44">
        <f t="shared" si="1"/>
        <v>38183.273207469996</v>
      </c>
      <c r="N32" s="44">
        <f t="shared" si="1"/>
        <v>39705.794465090003</v>
      </c>
      <c r="O32" s="44">
        <f>SUM(O8:O31)</f>
        <v>413965.14478807995</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dataValidations disablePrompts="1" count="1">
    <dataValidation type="custom" errorStyle="warning" allowBlank="1" showInputMessage="1" showErrorMessage="1" errorTitle="error" error="warning" sqref="C36:G36">
      <formula1>"&gt;10"</formula1>
    </dataValidation>
  </dataValidations>
  <printOptions horizontalCentered="1" verticalCentered="1"/>
  <pageMargins left="0" right="0" top="0" bottom="0" header="0" footer="0"/>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showGridLines="0" topLeftCell="A12" zoomScale="80" workbookViewId="0">
      <selection activeCell="C34" sqref="C34"/>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38</v>
      </c>
      <c r="C2" s="80"/>
      <c r="D2" s="80"/>
      <c r="E2" s="80"/>
      <c r="F2" s="80"/>
      <c r="G2" s="80"/>
      <c r="H2" s="80"/>
      <c r="I2" s="80"/>
      <c r="J2" s="80"/>
      <c r="K2" s="80"/>
      <c r="L2" s="80"/>
      <c r="M2" s="80"/>
      <c r="N2" s="80"/>
      <c r="O2" s="80"/>
    </row>
    <row r="3" spans="2:17" ht="20.25" customHeight="1" x14ac:dyDescent="0.25">
      <c r="B3" s="81">
        <v>2017</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507.75289717999999</v>
      </c>
      <c r="D8" s="38">
        <v>2522.5938705199997</v>
      </c>
      <c r="E8" s="38">
        <v>1969.2590123300001</v>
      </c>
      <c r="F8" s="38">
        <v>1109.7459894799999</v>
      </c>
      <c r="G8" s="38">
        <v>715.16606182999999</v>
      </c>
      <c r="H8" s="38">
        <v>1285.09669678</v>
      </c>
      <c r="I8" s="38">
        <v>1802.7264772599999</v>
      </c>
      <c r="J8" s="38">
        <v>1143.3995695000001</v>
      </c>
      <c r="K8" s="38">
        <v>528.34199999999998</v>
      </c>
      <c r="L8" s="38">
        <v>1016.498</v>
      </c>
      <c r="M8" s="38">
        <v>1701.183</v>
      </c>
      <c r="N8" s="38">
        <v>442.53199999999998</v>
      </c>
      <c r="O8" s="39">
        <f>SUM(C8:N8)</f>
        <v>14744.295574879998</v>
      </c>
      <c r="P8" s="9"/>
      <c r="Q8" s="10"/>
    </row>
    <row r="9" spans="2:17" s="14" customFormat="1" ht="20.25" customHeight="1" x14ac:dyDescent="0.25">
      <c r="B9" s="40" t="s">
        <v>15</v>
      </c>
      <c r="C9" s="41">
        <v>4.2017789800000003</v>
      </c>
      <c r="D9" s="41">
        <v>6.1394662499999999</v>
      </c>
      <c r="E9" s="41">
        <v>14.93593735</v>
      </c>
      <c r="F9" s="41">
        <v>7.29640106</v>
      </c>
      <c r="G9" s="41">
        <v>6.9929212600000001</v>
      </c>
      <c r="H9" s="41">
        <v>4.0691927699999999</v>
      </c>
      <c r="I9" s="41">
        <v>4.8856355599999999</v>
      </c>
      <c r="J9" s="41">
        <v>4.9830532600000002</v>
      </c>
      <c r="K9" s="41">
        <v>4.6488781699999997</v>
      </c>
      <c r="L9" s="41">
        <v>3.0886430300000001</v>
      </c>
      <c r="M9" s="41">
        <v>2.1880000000000002</v>
      </c>
      <c r="N9" s="41">
        <v>2.62904896</v>
      </c>
      <c r="O9" s="42">
        <f t="shared" ref="O9:O31" si="0">SUM(C9:N9)</f>
        <v>66.058956650000013</v>
      </c>
      <c r="P9" s="12"/>
      <c r="Q9" s="13"/>
    </row>
    <row r="10" spans="2:17" s="14" customFormat="1" ht="20.25" customHeight="1" x14ac:dyDescent="0.25">
      <c r="B10" s="40" t="s">
        <v>16</v>
      </c>
      <c r="C10" s="41">
        <v>428.1</v>
      </c>
      <c r="D10" s="41">
        <v>1680</v>
      </c>
      <c r="E10" s="41">
        <v>424.5</v>
      </c>
      <c r="F10" s="41">
        <v>665.9</v>
      </c>
      <c r="G10" s="41">
        <v>358.5</v>
      </c>
      <c r="H10" s="41">
        <v>242.5</v>
      </c>
      <c r="I10" s="41">
        <v>534.9</v>
      </c>
      <c r="J10" s="41">
        <v>272.7</v>
      </c>
      <c r="K10" s="41">
        <v>253.5</v>
      </c>
      <c r="L10" s="41">
        <v>553.4</v>
      </c>
      <c r="M10" s="41">
        <v>255.7</v>
      </c>
      <c r="N10" s="41">
        <v>244.3</v>
      </c>
      <c r="O10" s="42">
        <f t="shared" si="0"/>
        <v>5913.9999999999991</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6.7434759599999996</v>
      </c>
      <c r="D12" s="41">
        <v>8.0936778700000005</v>
      </c>
      <c r="E12" s="41">
        <v>9.5009967500000005</v>
      </c>
      <c r="F12" s="41">
        <v>3.3690907299999999</v>
      </c>
      <c r="G12" s="41">
        <v>3.0738721600000001</v>
      </c>
      <c r="H12" s="41">
        <v>2.8688836600000003</v>
      </c>
      <c r="I12" s="41">
        <v>1.6791401100000001</v>
      </c>
      <c r="J12" s="41">
        <v>2.0809136699999997</v>
      </c>
      <c r="K12" s="41">
        <v>1.7071898999999999</v>
      </c>
      <c r="L12" s="41">
        <v>2.5981004599999999</v>
      </c>
      <c r="M12" s="41">
        <v>10.963770800000001</v>
      </c>
      <c r="N12" s="41">
        <v>10.31627428</v>
      </c>
      <c r="O12" s="42">
        <f t="shared" si="0"/>
        <v>62.995386350000004</v>
      </c>
      <c r="P12" s="12"/>
      <c r="Q12" s="13"/>
    </row>
    <row r="13" spans="2:17" s="14" customFormat="1" ht="20.25" customHeight="1" x14ac:dyDescent="0.25">
      <c r="B13" s="40" t="s">
        <v>19</v>
      </c>
      <c r="C13" s="41">
        <v>0</v>
      </c>
      <c r="D13" s="41">
        <v>0</v>
      </c>
      <c r="E13" s="41">
        <v>0</v>
      </c>
      <c r="F13" s="41">
        <v>0</v>
      </c>
      <c r="G13" s="41">
        <v>0</v>
      </c>
      <c r="H13" s="41">
        <v>0</v>
      </c>
      <c r="I13" s="41">
        <v>0</v>
      </c>
      <c r="J13" s="41">
        <v>0</v>
      </c>
      <c r="K13" s="41">
        <v>0</v>
      </c>
      <c r="L13" s="41">
        <v>0</v>
      </c>
      <c r="M13" s="41">
        <v>0</v>
      </c>
      <c r="N13" s="41">
        <v>0</v>
      </c>
      <c r="O13" s="42">
        <f t="shared" si="0"/>
        <v>0</v>
      </c>
      <c r="P13" s="12"/>
      <c r="Q13" s="13"/>
    </row>
    <row r="14" spans="2:17" s="14" customFormat="1" ht="20.25" customHeight="1" x14ac:dyDescent="0.25">
      <c r="B14" s="40" t="s">
        <v>20</v>
      </c>
      <c r="C14" s="41">
        <v>70.185350999999997</v>
      </c>
      <c r="D14" s="41">
        <v>379.91460799999999</v>
      </c>
      <c r="E14" s="41">
        <v>125.14465</v>
      </c>
      <c r="F14" s="41">
        <v>335.84779700000001</v>
      </c>
      <c r="G14" s="41">
        <v>203.68780000000001</v>
      </c>
      <c r="H14" s="41">
        <v>55.134189999999997</v>
      </c>
      <c r="I14" s="41">
        <v>248.75188600000001</v>
      </c>
      <c r="J14" s="41">
        <v>186.01167000000001</v>
      </c>
      <c r="K14" s="41">
        <v>71.033510000000007</v>
      </c>
      <c r="L14" s="41">
        <v>380.072</v>
      </c>
      <c r="M14" s="41">
        <v>67.989999999999995</v>
      </c>
      <c r="N14" s="41">
        <v>373.70447000000001</v>
      </c>
      <c r="O14" s="42">
        <f t="shared" si="0"/>
        <v>2497.4779319999998</v>
      </c>
      <c r="P14" s="12"/>
      <c r="Q14" s="13"/>
    </row>
    <row r="15" spans="2:17" s="14" customFormat="1" ht="20.25" customHeight="1" x14ac:dyDescent="0.25">
      <c r="B15" s="40" t="s">
        <v>21</v>
      </c>
      <c r="C15" s="41">
        <v>2.0488447299999999</v>
      </c>
      <c r="D15" s="41">
        <v>1.8672458199999999</v>
      </c>
      <c r="E15" s="41">
        <v>15.86761446</v>
      </c>
      <c r="F15" s="41">
        <v>5.3936989000000004</v>
      </c>
      <c r="G15" s="41">
        <v>2.6963546100000002</v>
      </c>
      <c r="H15" s="41">
        <v>4.6276948600000001</v>
      </c>
      <c r="I15" s="41">
        <v>2.99224903</v>
      </c>
      <c r="J15" s="41">
        <v>2.3638103199999998</v>
      </c>
      <c r="K15" s="41">
        <v>2.9919669600000001</v>
      </c>
      <c r="L15" s="41">
        <v>2.5482861799999998</v>
      </c>
      <c r="M15" s="41">
        <v>2.0859999999999999</v>
      </c>
      <c r="N15" s="41">
        <v>1.512</v>
      </c>
      <c r="O15" s="42">
        <f t="shared" si="0"/>
        <v>46.995765869999993</v>
      </c>
      <c r="P15" s="12"/>
      <c r="Q15" s="13"/>
    </row>
    <row r="16" spans="2:17" s="14" customFormat="1" ht="20.25" customHeight="1" x14ac:dyDescent="0.25">
      <c r="B16" s="40" t="s">
        <v>22</v>
      </c>
      <c r="C16" s="41">
        <v>27.158999999999999</v>
      </c>
      <c r="D16" s="41">
        <v>66.03</v>
      </c>
      <c r="E16" s="41">
        <v>26.277000000000001</v>
      </c>
      <c r="F16" s="41">
        <v>8.2690000000000001</v>
      </c>
      <c r="G16" s="41">
        <v>7.1719999999999997</v>
      </c>
      <c r="H16" s="41">
        <v>8.9469999999999992</v>
      </c>
      <c r="I16" s="41">
        <v>7.37</v>
      </c>
      <c r="J16" s="41">
        <v>7.6440000000000001</v>
      </c>
      <c r="K16" s="41">
        <v>6.7949999999999999</v>
      </c>
      <c r="L16" s="41">
        <v>5.6849999999999996</v>
      </c>
      <c r="M16" s="41">
        <v>5.55</v>
      </c>
      <c r="N16" s="41">
        <v>5.5590000000000002</v>
      </c>
      <c r="O16" s="42">
        <f t="shared" si="0"/>
        <v>182.45700000000002</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0.79083019999999993</v>
      </c>
      <c r="D18" s="41">
        <v>1.77231173</v>
      </c>
      <c r="E18" s="41">
        <v>7.12214773</v>
      </c>
      <c r="F18" s="41">
        <v>6.8357012800000003</v>
      </c>
      <c r="G18" s="41">
        <v>1.8138561799999999</v>
      </c>
      <c r="H18" s="41">
        <v>1.76463445</v>
      </c>
      <c r="I18" s="41">
        <v>1.1905366399999999</v>
      </c>
      <c r="J18" s="41">
        <v>2.37043084</v>
      </c>
      <c r="K18" s="41">
        <v>1.3640487699999999</v>
      </c>
      <c r="L18" s="41">
        <v>1.35307719</v>
      </c>
      <c r="M18" s="41">
        <v>1.069</v>
      </c>
      <c r="N18" s="41">
        <v>0.96475458999999997</v>
      </c>
      <c r="O18" s="42">
        <f t="shared" si="0"/>
        <v>28.411329599999998</v>
      </c>
      <c r="P18" s="12"/>
      <c r="Q18" s="13"/>
    </row>
    <row r="19" spans="2:17" s="14" customFormat="1" ht="20.25" customHeight="1" x14ac:dyDescent="0.25">
      <c r="B19" s="40" t="s">
        <v>25</v>
      </c>
      <c r="C19" s="41">
        <v>11.902593</v>
      </c>
      <c r="D19" s="41">
        <v>14.299473000000001</v>
      </c>
      <c r="E19" s="41">
        <v>383.80374</v>
      </c>
      <c r="F19" s="41">
        <v>36.419595000000001</v>
      </c>
      <c r="G19" s="41">
        <v>81.856693000000007</v>
      </c>
      <c r="H19" s="41">
        <v>32.630209999999998</v>
      </c>
      <c r="I19" s="41">
        <v>86.107997999999995</v>
      </c>
      <c r="J19" s="41">
        <v>30.257905000000001</v>
      </c>
      <c r="K19" s="41">
        <v>82.907482000000002</v>
      </c>
      <c r="L19" s="41">
        <v>30.963000000000001</v>
      </c>
      <c r="M19" s="41">
        <v>84.32</v>
      </c>
      <c r="N19" s="41">
        <v>42.054755</v>
      </c>
      <c r="O19" s="42">
        <f t="shared" si="0"/>
        <v>917.52344400000004</v>
      </c>
      <c r="P19" s="12"/>
      <c r="Q19" s="13"/>
    </row>
    <row r="20" spans="2:17" s="14" customFormat="1" ht="20.25" customHeight="1" x14ac:dyDescent="0.25">
      <c r="B20" s="40" t="s">
        <v>26</v>
      </c>
      <c r="C20" s="41">
        <v>18.754664680000001</v>
      </c>
      <c r="D20" s="41">
        <v>48.631073110000003</v>
      </c>
      <c r="E20" s="41">
        <v>14.020209300000001</v>
      </c>
      <c r="F20" s="41">
        <v>7.6222434000000003</v>
      </c>
      <c r="G20" s="41">
        <v>7.6810334400000002</v>
      </c>
      <c r="H20" s="41">
        <v>8.9212975399999994</v>
      </c>
      <c r="I20" s="41">
        <v>7.52907175</v>
      </c>
      <c r="J20" s="41">
        <v>7.1816401900000004</v>
      </c>
      <c r="K20" s="41">
        <v>6.7017844400000008</v>
      </c>
      <c r="L20" s="41">
        <v>5.1694214400000007</v>
      </c>
      <c r="M20" s="41">
        <v>4.3174072300000006</v>
      </c>
      <c r="N20" s="41">
        <v>5.4670259999999997</v>
      </c>
      <c r="O20" s="42">
        <f t="shared" si="0"/>
        <v>141.99687251999998</v>
      </c>
      <c r="P20" s="15"/>
      <c r="Q20" s="13"/>
    </row>
    <row r="21" spans="2:17" s="14" customFormat="1" ht="20.25" customHeight="1" x14ac:dyDescent="0.25">
      <c r="B21" s="40" t="s">
        <v>27</v>
      </c>
      <c r="C21" s="41">
        <v>103.39091764</v>
      </c>
      <c r="D21" s="41">
        <v>28.09976064</v>
      </c>
      <c r="E21" s="41">
        <v>54.111476379999999</v>
      </c>
      <c r="F21" s="41">
        <v>26.168026090000001</v>
      </c>
      <c r="G21" s="41">
        <v>43.502974279999997</v>
      </c>
      <c r="H21" s="41">
        <v>47.389332549999999</v>
      </c>
      <c r="I21" s="41">
        <v>95.478616650000006</v>
      </c>
      <c r="J21" s="41">
        <v>46.54909129</v>
      </c>
      <c r="K21" s="41">
        <v>32.028879940000003</v>
      </c>
      <c r="L21" s="41">
        <v>30.914000000000001</v>
      </c>
      <c r="M21" s="41">
        <v>29.146000000000001</v>
      </c>
      <c r="N21" s="41">
        <v>39.277000000000001</v>
      </c>
      <c r="O21" s="42">
        <f t="shared" si="0"/>
        <v>576.05607545999999</v>
      </c>
      <c r="P21" s="15"/>
      <c r="Q21" s="13"/>
    </row>
    <row r="22" spans="2:17" s="14" customFormat="1" ht="20.25" customHeight="1" x14ac:dyDescent="0.25">
      <c r="B22" s="40" t="s">
        <v>28</v>
      </c>
      <c r="C22" s="41">
        <v>48.919138709999999</v>
      </c>
      <c r="D22" s="41">
        <v>109.43991658</v>
      </c>
      <c r="E22" s="41">
        <v>66.816855000000004</v>
      </c>
      <c r="F22" s="41">
        <v>22.243750630000001</v>
      </c>
      <c r="G22" s="41">
        <v>30.51518531</v>
      </c>
      <c r="H22" s="41">
        <v>18.080781080000001</v>
      </c>
      <c r="I22" s="41">
        <v>29.60480935</v>
      </c>
      <c r="J22" s="41">
        <v>20.532414710000001</v>
      </c>
      <c r="K22" s="41">
        <v>31.056000000000001</v>
      </c>
      <c r="L22" s="41">
        <v>18.895</v>
      </c>
      <c r="M22" s="41">
        <v>37.631</v>
      </c>
      <c r="N22" s="41">
        <v>20.516999999999999</v>
      </c>
      <c r="O22" s="42">
        <f t="shared" si="0"/>
        <v>454.25185137</v>
      </c>
      <c r="P22" s="15"/>
      <c r="Q22" s="13"/>
    </row>
    <row r="23" spans="2:17" s="14" customFormat="1" ht="20.25" customHeight="1" x14ac:dyDescent="0.25">
      <c r="B23" s="40" t="s">
        <v>29</v>
      </c>
      <c r="C23" s="41">
        <v>3.09695506</v>
      </c>
      <c r="D23" s="41">
        <v>3.51372844</v>
      </c>
      <c r="E23" s="41">
        <v>9.5851976400000005</v>
      </c>
      <c r="F23" s="41">
        <v>5.37424576</v>
      </c>
      <c r="G23" s="41">
        <v>4.0017565900000003</v>
      </c>
      <c r="H23" s="41">
        <v>10.021710410000001</v>
      </c>
      <c r="I23" s="41">
        <v>2.9068070399999999</v>
      </c>
      <c r="J23" s="41">
        <v>2.8305676399999999</v>
      </c>
      <c r="K23" s="41">
        <v>8.2741659199999997</v>
      </c>
      <c r="L23" s="41">
        <v>4.7590000000000003</v>
      </c>
      <c r="M23" s="41">
        <v>8.1769999999999996</v>
      </c>
      <c r="N23" s="41">
        <v>4.5460677699999996</v>
      </c>
      <c r="O23" s="42">
        <f t="shared" si="0"/>
        <v>67.087202269999992</v>
      </c>
      <c r="P23" s="15"/>
      <c r="Q23" s="13"/>
    </row>
    <row r="24" spans="2:17" s="14" customFormat="1" ht="20.25" customHeight="1" x14ac:dyDescent="0.25">
      <c r="B24" s="40" t="s">
        <v>30</v>
      </c>
      <c r="C24" s="41">
        <v>11.801792000000001</v>
      </c>
      <c r="D24" s="41">
        <v>48.893323000000002</v>
      </c>
      <c r="E24" s="41">
        <v>54.780583999999998</v>
      </c>
      <c r="F24" s="41">
        <v>19.332384000000001</v>
      </c>
      <c r="G24" s="41">
        <v>11.997432</v>
      </c>
      <c r="H24" s="41">
        <v>15.436304</v>
      </c>
      <c r="I24" s="41">
        <v>16.957615000000001</v>
      </c>
      <c r="J24" s="41">
        <v>14.293265999999999</v>
      </c>
      <c r="K24" s="41">
        <v>13.230919</v>
      </c>
      <c r="L24" s="41">
        <v>19.193999999999999</v>
      </c>
      <c r="M24" s="41">
        <v>15.265000000000001</v>
      </c>
      <c r="N24" s="41">
        <v>13.055222000000001</v>
      </c>
      <c r="O24" s="42">
        <f t="shared" si="0"/>
        <v>254.237841</v>
      </c>
      <c r="P24" s="15"/>
      <c r="Q24" s="13"/>
    </row>
    <row r="25" spans="2:17" s="14" customFormat="1" ht="20.25" customHeight="1" x14ac:dyDescent="0.25">
      <c r="B25" s="40" t="s">
        <v>31</v>
      </c>
      <c r="C25" s="41">
        <v>7.4270280700000004</v>
      </c>
      <c r="D25" s="41">
        <v>27.16999062</v>
      </c>
      <c r="E25" s="41">
        <v>67.876547430000002</v>
      </c>
      <c r="F25" s="41">
        <v>19.999961880000001</v>
      </c>
      <c r="G25" s="41">
        <v>43.48529199</v>
      </c>
      <c r="H25" s="41">
        <v>13.41765773</v>
      </c>
      <c r="I25" s="41">
        <v>24.486171500000001</v>
      </c>
      <c r="J25" s="41">
        <v>15.46124711</v>
      </c>
      <c r="K25" s="41">
        <v>26.149945240000001</v>
      </c>
      <c r="L25" s="41">
        <v>12.333</v>
      </c>
      <c r="M25" s="41">
        <v>26.021000000000001</v>
      </c>
      <c r="N25" s="41">
        <v>18.072438300000002</v>
      </c>
      <c r="O25" s="42">
        <f t="shared" si="0"/>
        <v>301.90027987000002</v>
      </c>
      <c r="P25" s="15"/>
      <c r="Q25" s="13"/>
    </row>
    <row r="26" spans="2:17" s="14" customFormat="1" ht="20.25" customHeight="1" x14ac:dyDescent="0.25">
      <c r="B26" s="40" t="s">
        <v>32</v>
      </c>
      <c r="C26" s="41">
        <v>6.7516419999999994E-2</v>
      </c>
      <c r="D26" s="41">
        <v>0.11323218</v>
      </c>
      <c r="E26" s="41">
        <v>1.03013796</v>
      </c>
      <c r="F26" s="41">
        <v>0.15561776999999999</v>
      </c>
      <c r="G26" s="41">
        <v>0.14999947999999999</v>
      </c>
      <c r="H26" s="41">
        <v>4.6973460000000002E-2</v>
      </c>
      <c r="I26" s="41">
        <v>9.6924339999999998E-2</v>
      </c>
      <c r="J26" s="41">
        <v>0.12460301999999999</v>
      </c>
      <c r="K26" s="41">
        <v>0.213949</v>
      </c>
      <c r="L26" s="41">
        <v>6.0304000000000003E-2</v>
      </c>
      <c r="M26" s="41">
        <v>0.10140399999999999</v>
      </c>
      <c r="N26" s="41">
        <v>8.6905999999999997E-2</v>
      </c>
      <c r="O26" s="42">
        <f t="shared" si="0"/>
        <v>2.2475676299999998</v>
      </c>
      <c r="P26" s="15"/>
      <c r="Q26" s="13"/>
    </row>
    <row r="27" spans="2:17" s="14" customFormat="1" ht="20.25" customHeight="1" x14ac:dyDescent="0.25">
      <c r="B27" s="40" t="s">
        <v>33</v>
      </c>
      <c r="C27" s="41">
        <v>141.512675</v>
      </c>
      <c r="D27" s="41">
        <v>584.92318999999998</v>
      </c>
      <c r="E27" s="41">
        <v>206.455613</v>
      </c>
      <c r="F27" s="41">
        <v>305.34582100000011</v>
      </c>
      <c r="G27" s="41">
        <v>231.60848899999999</v>
      </c>
      <c r="H27" s="41">
        <v>341.14357699999999</v>
      </c>
      <c r="I27" s="41">
        <v>230.98459400000004</v>
      </c>
      <c r="J27" s="41">
        <v>339.06648299999978</v>
      </c>
      <c r="K27" s="41">
        <v>259.16993200000002</v>
      </c>
      <c r="L27" s="41">
        <v>338.50128099999995</v>
      </c>
      <c r="M27" s="41">
        <v>266.19089000000014</v>
      </c>
      <c r="N27" s="41">
        <v>354.0893670000001</v>
      </c>
      <c r="O27" s="42">
        <f t="shared" si="0"/>
        <v>3598.9919119999995</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48.699784000000001</v>
      </c>
      <c r="D29" s="41">
        <v>39.956460999999997</v>
      </c>
      <c r="E29" s="41">
        <v>45.017890000000001</v>
      </c>
      <c r="F29" s="41">
        <v>41.948219000000002</v>
      </c>
      <c r="G29" s="41">
        <v>42.244185999999999</v>
      </c>
      <c r="H29" s="41">
        <v>50.060371000000004</v>
      </c>
      <c r="I29" s="41">
        <v>58.655410930000002</v>
      </c>
      <c r="J29" s="41">
        <v>61.448447000000002</v>
      </c>
      <c r="K29" s="41">
        <v>51.771092000000003</v>
      </c>
      <c r="L29" s="41">
        <v>53.055999999999997</v>
      </c>
      <c r="M29" s="41">
        <v>49.377000000000002</v>
      </c>
      <c r="N29" s="41">
        <v>229.752062</v>
      </c>
      <c r="O29" s="42">
        <f t="shared" si="0"/>
        <v>771.98692292999999</v>
      </c>
      <c r="P29" s="12"/>
      <c r="Q29" s="13"/>
    </row>
    <row r="30" spans="2:17" s="14" customFormat="1" ht="20.25" customHeight="1" x14ac:dyDescent="0.25">
      <c r="B30" s="40" t="s">
        <v>36</v>
      </c>
      <c r="C30" s="41">
        <v>0.02</v>
      </c>
      <c r="D30" s="41">
        <v>0.22</v>
      </c>
      <c r="E30" s="41">
        <v>0.15</v>
      </c>
      <c r="F30" s="41">
        <v>2.5086859999999999E-2</v>
      </c>
      <c r="G30" s="41">
        <v>0</v>
      </c>
      <c r="H30" s="41">
        <v>0.1</v>
      </c>
      <c r="I30" s="41">
        <v>0.1</v>
      </c>
      <c r="J30" s="41">
        <v>0.2</v>
      </c>
      <c r="K30" s="41">
        <v>0</v>
      </c>
      <c r="L30" s="41">
        <v>1.2</v>
      </c>
      <c r="M30" s="41">
        <v>2.2999999999999998</v>
      </c>
      <c r="N30" s="41">
        <v>0.2</v>
      </c>
      <c r="O30" s="42">
        <f t="shared" si="0"/>
        <v>4.5150868600000003</v>
      </c>
      <c r="P30" s="12"/>
      <c r="Q30" s="13"/>
    </row>
    <row r="31" spans="2:17" s="14" customFormat="1" ht="20.25" customHeight="1" x14ac:dyDescent="0.25">
      <c r="B31" s="45" t="s">
        <v>37</v>
      </c>
      <c r="C31" s="46">
        <v>2156</v>
      </c>
      <c r="D31" s="46">
        <v>787</v>
      </c>
      <c r="E31" s="46">
        <v>961.27682059999995</v>
      </c>
      <c r="F31" s="46">
        <v>873.2</v>
      </c>
      <c r="G31" s="46">
        <v>1031.3892948099999</v>
      </c>
      <c r="H31" s="46">
        <v>970.98870095999996</v>
      </c>
      <c r="I31" s="46">
        <v>927.7</v>
      </c>
      <c r="J31" s="46">
        <v>982.3</v>
      </c>
      <c r="K31" s="46">
        <v>936.4</v>
      </c>
      <c r="L31" s="46">
        <v>963.7</v>
      </c>
      <c r="M31" s="46">
        <v>988.6</v>
      </c>
      <c r="N31" s="46">
        <v>1292.6988713800001</v>
      </c>
      <c r="O31" s="47">
        <f t="shared" si="0"/>
        <v>12871.253687750001</v>
      </c>
      <c r="P31" s="12"/>
      <c r="Q31" s="13"/>
    </row>
    <row r="32" spans="2:17" ht="22.5" customHeight="1" x14ac:dyDescent="0.25">
      <c r="B32" s="43" t="s">
        <v>13</v>
      </c>
      <c r="C32" s="44">
        <f>SUM(C8:C31)</f>
        <v>3598.5752426299996</v>
      </c>
      <c r="D32" s="44">
        <f t="shared" ref="D32:O32" si="1">SUM(D8:D31)</f>
        <v>6358.6713287599987</v>
      </c>
      <c r="E32" s="44">
        <f t="shared" si="1"/>
        <v>4457.53242993</v>
      </c>
      <c r="F32" s="44">
        <f t="shared" si="1"/>
        <v>3500.4926298399996</v>
      </c>
      <c r="G32" s="44">
        <f t="shared" si="1"/>
        <v>2827.5352019399998</v>
      </c>
      <c r="H32" s="44">
        <f t="shared" si="1"/>
        <v>3113.2452082499995</v>
      </c>
      <c r="I32" s="44">
        <f t="shared" si="1"/>
        <v>4085.1039431599993</v>
      </c>
      <c r="J32" s="44">
        <f t="shared" si="1"/>
        <v>3141.7991125499993</v>
      </c>
      <c r="K32" s="44">
        <f t="shared" si="1"/>
        <v>2318.2867433400002</v>
      </c>
      <c r="L32" s="44">
        <f t="shared" si="1"/>
        <v>3443.9881132999999</v>
      </c>
      <c r="M32" s="44">
        <f t="shared" si="1"/>
        <v>3558.1764720300007</v>
      </c>
      <c r="N32" s="44">
        <f t="shared" si="1"/>
        <v>3101.3342632800004</v>
      </c>
      <c r="O32" s="44">
        <f t="shared" si="1"/>
        <v>43504.740689009996</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4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showGridLines="0" topLeftCell="A7" zoomScale="85" zoomScaleNormal="85" workbookViewId="0">
      <selection activeCell="C20" sqref="C20:N2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39</v>
      </c>
      <c r="C2" s="80"/>
      <c r="D2" s="80"/>
      <c r="E2" s="80"/>
      <c r="F2" s="80"/>
      <c r="G2" s="80"/>
      <c r="H2" s="80"/>
      <c r="I2" s="80"/>
      <c r="J2" s="80"/>
      <c r="K2" s="80"/>
      <c r="L2" s="80"/>
      <c r="M2" s="80"/>
      <c r="N2" s="80"/>
      <c r="O2" s="80"/>
    </row>
    <row r="3" spans="2:17" ht="20.25" customHeight="1" x14ac:dyDescent="0.25">
      <c r="B3" s="81">
        <v>2017</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1639.7460204999998</v>
      </c>
      <c r="D8" s="38">
        <v>1520.2643159000004</v>
      </c>
      <c r="E8" s="38">
        <v>1377.4514719000001</v>
      </c>
      <c r="F8" s="38">
        <v>1687.2304463</v>
      </c>
      <c r="G8" s="38">
        <v>1626.8859933999997</v>
      </c>
      <c r="H8" s="38">
        <v>1720.1707005999999</v>
      </c>
      <c r="I8" s="38">
        <v>1906.5597084000001</v>
      </c>
      <c r="J8" s="38">
        <v>1874.3989686</v>
      </c>
      <c r="K8" s="38">
        <v>2042.79</v>
      </c>
      <c r="L8" s="38">
        <v>2010.15</v>
      </c>
      <c r="M8" s="38">
        <v>2015.8219999999999</v>
      </c>
      <c r="N8" s="38">
        <v>2096.116</v>
      </c>
      <c r="O8" s="39">
        <f>SUM(C8:N8)</f>
        <v>21517.585625600004</v>
      </c>
      <c r="P8" s="9"/>
      <c r="Q8" s="10"/>
    </row>
    <row r="9" spans="2:17" s="14" customFormat="1" ht="20.25" customHeight="1" x14ac:dyDescent="0.25">
      <c r="B9" s="40" t="s">
        <v>15</v>
      </c>
      <c r="C9" s="41">
        <v>19.368773000000001</v>
      </c>
      <c r="D9" s="41">
        <v>12.64758784</v>
      </c>
      <c r="E9" s="41">
        <v>17.661313740000001</v>
      </c>
      <c r="F9" s="41">
        <v>19.03020884</v>
      </c>
      <c r="G9" s="41">
        <v>20.98443559</v>
      </c>
      <c r="H9" s="41">
        <v>19.721483370000001</v>
      </c>
      <c r="I9" s="41">
        <v>22.015142130000001</v>
      </c>
      <c r="J9" s="41">
        <v>21.614865200000001</v>
      </c>
      <c r="K9" s="41">
        <v>23.789803039999999</v>
      </c>
      <c r="L9" s="41">
        <v>18.717797919999999</v>
      </c>
      <c r="M9" s="41">
        <v>24.295999999999999</v>
      </c>
      <c r="N9" s="41">
        <v>20.321404739999998</v>
      </c>
      <c r="O9" s="42">
        <f t="shared" ref="O9:O31" si="0">SUM(C9:N9)</f>
        <v>240.16881541000001</v>
      </c>
      <c r="P9" s="12"/>
      <c r="Q9" s="13"/>
    </row>
    <row r="10" spans="2:17" s="14" customFormat="1" ht="20.25" customHeight="1" x14ac:dyDescent="0.25">
      <c r="B10" s="40" t="s">
        <v>16</v>
      </c>
      <c r="C10" s="41">
        <v>394.6</v>
      </c>
      <c r="D10" s="41">
        <v>339.9</v>
      </c>
      <c r="E10" s="41">
        <v>395</v>
      </c>
      <c r="F10" s="41">
        <v>385.6</v>
      </c>
      <c r="G10" s="41">
        <v>468.2</v>
      </c>
      <c r="H10" s="41">
        <v>447.8</v>
      </c>
      <c r="I10" s="41">
        <v>442.9</v>
      </c>
      <c r="J10" s="41">
        <v>474.2</v>
      </c>
      <c r="K10" s="41">
        <v>508.2</v>
      </c>
      <c r="L10" s="41">
        <v>485.3</v>
      </c>
      <c r="M10" s="41">
        <v>566.9</v>
      </c>
      <c r="N10" s="41">
        <v>542.29999999999995</v>
      </c>
      <c r="O10" s="42">
        <f t="shared" si="0"/>
        <v>5450.9</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50.773213799999994</v>
      </c>
      <c r="D12" s="41">
        <v>45.680230259999995</v>
      </c>
      <c r="E12" s="41">
        <v>52.784390369999997</v>
      </c>
      <c r="F12" s="41">
        <v>65.897320770000007</v>
      </c>
      <c r="G12" s="41">
        <v>54.807340189999998</v>
      </c>
      <c r="H12" s="41">
        <v>48.150970829999999</v>
      </c>
      <c r="I12" s="41">
        <v>58.519673920000002</v>
      </c>
      <c r="J12" s="41">
        <v>88.738481099999987</v>
      </c>
      <c r="K12" s="41">
        <v>60.081487539999998</v>
      </c>
      <c r="L12" s="41">
        <v>65.942921699999999</v>
      </c>
      <c r="M12" s="41">
        <v>59.954758820000002</v>
      </c>
      <c r="N12" s="41">
        <v>72.964910469999992</v>
      </c>
      <c r="O12" s="42">
        <f t="shared" si="0"/>
        <v>724.29569977000006</v>
      </c>
      <c r="P12" s="12"/>
      <c r="Q12" s="13"/>
    </row>
    <row r="13" spans="2:17" s="14" customFormat="1" ht="20.25" customHeight="1" x14ac:dyDescent="0.25">
      <c r="B13" s="40" t="s">
        <v>19</v>
      </c>
      <c r="C13" s="41">
        <v>67.345418190000004</v>
      </c>
      <c r="D13" s="41">
        <v>72.002379660000003</v>
      </c>
      <c r="E13" s="41">
        <v>73.850040280000002</v>
      </c>
      <c r="F13" s="41">
        <v>76.100513120000002</v>
      </c>
      <c r="G13" s="41">
        <v>84.632155609999998</v>
      </c>
      <c r="H13" s="41">
        <v>85.445921200000001</v>
      </c>
      <c r="I13" s="41">
        <v>91.820215180000005</v>
      </c>
      <c r="J13" s="41">
        <v>94.636706770000004</v>
      </c>
      <c r="K13" s="41">
        <v>105.18608519999999</v>
      </c>
      <c r="L13" s="41">
        <v>101.205</v>
      </c>
      <c r="M13" s="41">
        <v>96.168000000000006</v>
      </c>
      <c r="N13" s="41">
        <v>101.015</v>
      </c>
      <c r="O13" s="42">
        <f t="shared" si="0"/>
        <v>1049.4074352100001</v>
      </c>
      <c r="P13" s="12"/>
      <c r="Q13" s="13"/>
    </row>
    <row r="14" spans="2:17" s="14" customFormat="1" ht="20.25" customHeight="1" x14ac:dyDescent="0.25">
      <c r="B14" s="40" t="s">
        <v>20</v>
      </c>
      <c r="C14" s="41">
        <v>91.538551999999996</v>
      </c>
      <c r="D14" s="41">
        <v>78.527063999999996</v>
      </c>
      <c r="E14" s="41">
        <v>90.886916999999997</v>
      </c>
      <c r="F14" s="41">
        <v>74.350488999999996</v>
      </c>
      <c r="G14" s="41">
        <v>93.580676999999994</v>
      </c>
      <c r="H14" s="41">
        <v>91.400938999999994</v>
      </c>
      <c r="I14" s="41">
        <v>95.107905000000002</v>
      </c>
      <c r="J14" s="41">
        <v>106.33519</v>
      </c>
      <c r="K14" s="41">
        <v>100.71081</v>
      </c>
      <c r="L14" s="41">
        <v>104.107</v>
      </c>
      <c r="M14" s="41">
        <v>106.81</v>
      </c>
      <c r="N14" s="41">
        <v>103.35183000000001</v>
      </c>
      <c r="O14" s="42">
        <f t="shared" si="0"/>
        <v>1136.707373</v>
      </c>
      <c r="P14" s="12"/>
      <c r="Q14" s="13"/>
    </row>
    <row r="15" spans="2:17" s="14" customFormat="1" ht="20.25" customHeight="1" x14ac:dyDescent="0.25">
      <c r="B15" s="40" t="s">
        <v>21</v>
      </c>
      <c r="C15" s="41">
        <v>14.16383744</v>
      </c>
      <c r="D15" s="41">
        <v>16.679332710000001</v>
      </c>
      <c r="E15" s="41">
        <v>18.583829489999999</v>
      </c>
      <c r="F15" s="41">
        <v>23.36105405</v>
      </c>
      <c r="G15" s="41">
        <v>22.315323129999999</v>
      </c>
      <c r="H15" s="41">
        <v>23.86042745</v>
      </c>
      <c r="I15" s="41">
        <v>25.959435670000001</v>
      </c>
      <c r="J15" s="41">
        <v>29.2835894</v>
      </c>
      <c r="K15" s="41">
        <v>32.974462039999999</v>
      </c>
      <c r="L15" s="41">
        <v>37.311640109999999</v>
      </c>
      <c r="M15" s="41">
        <v>35.167000000000002</v>
      </c>
      <c r="N15" s="41">
        <v>30.867999999999999</v>
      </c>
      <c r="O15" s="42">
        <f t="shared" si="0"/>
        <v>310.52793148999996</v>
      </c>
      <c r="P15" s="12"/>
      <c r="Q15" s="13"/>
    </row>
    <row r="16" spans="2:17" s="14" customFormat="1" ht="20.25" customHeight="1" x14ac:dyDescent="0.25">
      <c r="B16" s="40" t="s">
        <v>22</v>
      </c>
      <c r="C16" s="41">
        <v>41.686999999999998</v>
      </c>
      <c r="D16" s="41">
        <v>38.808</v>
      </c>
      <c r="E16" s="41">
        <v>36.573</v>
      </c>
      <c r="F16" s="41">
        <v>38.86</v>
      </c>
      <c r="G16" s="41">
        <v>49.152999999999999</v>
      </c>
      <c r="H16" s="41">
        <v>42.646000000000001</v>
      </c>
      <c r="I16" s="41">
        <v>59.793999999999997</v>
      </c>
      <c r="J16" s="41">
        <v>49.822000000000003</v>
      </c>
      <c r="K16" s="41">
        <v>42.929000000000002</v>
      </c>
      <c r="L16" s="41">
        <v>55.311999999999998</v>
      </c>
      <c r="M16" s="41">
        <v>46.07</v>
      </c>
      <c r="N16" s="41">
        <v>46.36</v>
      </c>
      <c r="O16" s="42">
        <f t="shared" si="0"/>
        <v>548.0139999999999</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11.589402550000001</v>
      </c>
      <c r="D18" s="41">
        <v>12.4232806</v>
      </c>
      <c r="E18" s="41">
        <v>13.27545662</v>
      </c>
      <c r="F18" s="41">
        <v>13.36183507</v>
      </c>
      <c r="G18" s="41">
        <v>14.152788259999999</v>
      </c>
      <c r="H18" s="41">
        <v>13.93430944</v>
      </c>
      <c r="I18" s="41">
        <v>15.25159066</v>
      </c>
      <c r="J18" s="41">
        <v>15.43170611</v>
      </c>
      <c r="K18" s="41">
        <v>15.880245159999999</v>
      </c>
      <c r="L18" s="41">
        <v>15.999249750000001</v>
      </c>
      <c r="M18" s="41">
        <v>15</v>
      </c>
      <c r="N18" s="41">
        <v>14.672884270000001</v>
      </c>
      <c r="O18" s="42">
        <f t="shared" si="0"/>
        <v>170.97274848999999</v>
      </c>
      <c r="P18" s="12"/>
      <c r="Q18" s="13"/>
    </row>
    <row r="19" spans="2:17" s="14" customFormat="1" ht="20.25" customHeight="1" x14ac:dyDescent="0.25">
      <c r="B19" s="40" t="s">
        <v>25</v>
      </c>
      <c r="C19" s="41">
        <v>179.97915</v>
      </c>
      <c r="D19" s="41">
        <v>190.75825499999999</v>
      </c>
      <c r="E19" s="41">
        <v>238.31690499999999</v>
      </c>
      <c r="F19" s="41">
        <v>213.39451800000001</v>
      </c>
      <c r="G19" s="41">
        <v>195.734306</v>
      </c>
      <c r="H19" s="41">
        <v>226.23141100000001</v>
      </c>
      <c r="I19" s="41">
        <v>235.17283599999999</v>
      </c>
      <c r="J19" s="41">
        <v>239.79436999999999</v>
      </c>
      <c r="K19" s="41">
        <v>263.69126599999998</v>
      </c>
      <c r="L19" s="41">
        <v>270.44900000000001</v>
      </c>
      <c r="M19" s="41">
        <v>260.38</v>
      </c>
      <c r="N19" s="41">
        <v>271.71268800000001</v>
      </c>
      <c r="O19" s="42">
        <f t="shared" si="0"/>
        <v>2785.6147050000004</v>
      </c>
      <c r="P19" s="12"/>
      <c r="Q19" s="13"/>
    </row>
    <row r="20" spans="2:17" s="14" customFormat="1" ht="20.25" customHeight="1" x14ac:dyDescent="0.25">
      <c r="B20" s="40" t="s">
        <v>26</v>
      </c>
      <c r="C20" s="41">
        <v>56.864153930000001</v>
      </c>
      <c r="D20" s="41">
        <v>46.697518100000003</v>
      </c>
      <c r="E20" s="41">
        <v>44.714450240000005</v>
      </c>
      <c r="F20" s="41">
        <v>51.90825572</v>
      </c>
      <c r="G20" s="41">
        <v>56.267592260000001</v>
      </c>
      <c r="H20" s="41">
        <v>58.147674590000001</v>
      </c>
      <c r="I20" s="41">
        <v>57.099557429999997</v>
      </c>
      <c r="J20" s="41">
        <v>62.345659740000002</v>
      </c>
      <c r="K20" s="41">
        <v>64.290576139999999</v>
      </c>
      <c r="L20" s="41">
        <v>71.848263959999997</v>
      </c>
      <c r="M20" s="41">
        <v>65.169618409999998</v>
      </c>
      <c r="N20" s="41">
        <v>67.419526000000005</v>
      </c>
      <c r="O20" s="42">
        <f t="shared" si="0"/>
        <v>702.77284652000003</v>
      </c>
      <c r="P20" s="15"/>
      <c r="Q20" s="13"/>
    </row>
    <row r="21" spans="2:17" s="14" customFormat="1" ht="20.25" customHeight="1" x14ac:dyDescent="0.25">
      <c r="B21" s="40" t="s">
        <v>27</v>
      </c>
      <c r="C21" s="41">
        <v>99.754476139999994</v>
      </c>
      <c r="D21" s="41">
        <v>71.999205320000002</v>
      </c>
      <c r="E21" s="41">
        <v>85.610863820000006</v>
      </c>
      <c r="F21" s="41">
        <v>141.95071546</v>
      </c>
      <c r="G21" s="41">
        <v>101.53089516999999</v>
      </c>
      <c r="H21" s="41">
        <v>95.38524409</v>
      </c>
      <c r="I21" s="41">
        <v>212.17753328000001</v>
      </c>
      <c r="J21" s="41">
        <v>115.88786555</v>
      </c>
      <c r="K21" s="41">
        <v>97.716853520000001</v>
      </c>
      <c r="L21" s="41">
        <v>110.114</v>
      </c>
      <c r="M21" s="41">
        <v>100.09399999999999</v>
      </c>
      <c r="N21" s="41">
        <v>110.717</v>
      </c>
      <c r="O21" s="42">
        <f t="shared" si="0"/>
        <v>1342.9386523500002</v>
      </c>
      <c r="P21" s="15"/>
      <c r="Q21" s="13"/>
    </row>
    <row r="22" spans="2:17" s="14" customFormat="1" ht="20.25" customHeight="1" x14ac:dyDescent="0.25">
      <c r="B22" s="40" t="s">
        <v>28</v>
      </c>
      <c r="C22" s="41">
        <v>49.24355379</v>
      </c>
      <c r="D22" s="41">
        <v>57.479846630000004</v>
      </c>
      <c r="E22" s="41">
        <v>46.582079</v>
      </c>
      <c r="F22" s="41">
        <v>58.909616130000003</v>
      </c>
      <c r="G22" s="41">
        <v>58.240731699999998</v>
      </c>
      <c r="H22" s="41">
        <v>57.367216900000003</v>
      </c>
      <c r="I22" s="41">
        <v>60.022325010000003</v>
      </c>
      <c r="J22" s="41">
        <v>61.17480157</v>
      </c>
      <c r="K22" s="41">
        <v>68.706000000000003</v>
      </c>
      <c r="L22" s="41">
        <v>73.305999999999997</v>
      </c>
      <c r="M22" s="41">
        <v>78.858000000000004</v>
      </c>
      <c r="N22" s="41">
        <v>68.522999999999996</v>
      </c>
      <c r="O22" s="42">
        <f t="shared" si="0"/>
        <v>738.41317073000016</v>
      </c>
      <c r="P22" s="15"/>
      <c r="Q22" s="13"/>
    </row>
    <row r="23" spans="2:17" s="14" customFormat="1" ht="20.25" customHeight="1" x14ac:dyDescent="0.25">
      <c r="B23" s="40" t="s">
        <v>29</v>
      </c>
      <c r="C23" s="41">
        <v>61.585563230000005</v>
      </c>
      <c r="D23" s="41">
        <v>61.152516690000006</v>
      </c>
      <c r="E23" s="41">
        <v>57.454753959999998</v>
      </c>
      <c r="F23" s="41">
        <v>55.672746279999998</v>
      </c>
      <c r="G23" s="41">
        <v>66.483166729999994</v>
      </c>
      <c r="H23" s="41">
        <v>65.170945149999994</v>
      </c>
      <c r="I23" s="41">
        <v>62.497520030000004</v>
      </c>
      <c r="J23" s="41">
        <v>71.357557889999995</v>
      </c>
      <c r="K23" s="41">
        <v>72.515484579999992</v>
      </c>
      <c r="L23" s="41">
        <v>70.972999999999999</v>
      </c>
      <c r="M23" s="41">
        <v>74.31</v>
      </c>
      <c r="N23" s="41">
        <v>74.875680709999997</v>
      </c>
      <c r="O23" s="42">
        <f t="shared" si="0"/>
        <v>794.04893525</v>
      </c>
      <c r="P23" s="15"/>
      <c r="Q23" s="13"/>
    </row>
    <row r="24" spans="2:17" s="14" customFormat="1" ht="20.25" customHeight="1" x14ac:dyDescent="0.25">
      <c r="B24" s="40" t="s">
        <v>30</v>
      </c>
      <c r="C24" s="41">
        <v>30.061741000000001</v>
      </c>
      <c r="D24" s="41">
        <v>26.767461999999998</v>
      </c>
      <c r="E24" s="41">
        <v>32.452686999999997</v>
      </c>
      <c r="F24" s="41">
        <v>30.130796</v>
      </c>
      <c r="G24" s="41">
        <v>26.620045999999999</v>
      </c>
      <c r="H24" s="41">
        <v>29.912593999999999</v>
      </c>
      <c r="I24" s="41">
        <v>33.837297</v>
      </c>
      <c r="J24" s="41">
        <v>35.595441999999998</v>
      </c>
      <c r="K24" s="41">
        <v>33.894581000000002</v>
      </c>
      <c r="L24" s="41">
        <v>32.603999999999999</v>
      </c>
      <c r="M24" s="41">
        <v>36.710999999999999</v>
      </c>
      <c r="N24" s="41">
        <v>33.640090000000001</v>
      </c>
      <c r="O24" s="42">
        <f t="shared" si="0"/>
        <v>382.22773599999999</v>
      </c>
      <c r="P24" s="15"/>
      <c r="Q24" s="13"/>
    </row>
    <row r="25" spans="2:17" s="14" customFormat="1" ht="20.25" customHeight="1" x14ac:dyDescent="0.25">
      <c r="B25" s="40" t="s">
        <v>31</v>
      </c>
      <c r="C25" s="41">
        <v>35.774419139999999</v>
      </c>
      <c r="D25" s="41">
        <v>34.859321000000001</v>
      </c>
      <c r="E25" s="41">
        <v>30.052141070000001</v>
      </c>
      <c r="F25" s="41">
        <v>37.809737120000001</v>
      </c>
      <c r="G25" s="41">
        <v>34.206205359999998</v>
      </c>
      <c r="H25" s="41">
        <v>37.087072169999999</v>
      </c>
      <c r="I25" s="41">
        <v>39.996428850000001</v>
      </c>
      <c r="J25" s="41">
        <v>42.915591849999998</v>
      </c>
      <c r="K25" s="41">
        <v>42.674924660000002</v>
      </c>
      <c r="L25" s="41">
        <v>42.662999999999997</v>
      </c>
      <c r="M25" s="41">
        <v>65.05</v>
      </c>
      <c r="N25" s="41">
        <v>47.502324440000002</v>
      </c>
      <c r="O25" s="42">
        <f t="shared" si="0"/>
        <v>490.59116566</v>
      </c>
      <c r="P25" s="15"/>
      <c r="Q25" s="13"/>
    </row>
    <row r="26" spans="2:17" s="14" customFormat="1" ht="20.25" customHeight="1" x14ac:dyDescent="0.25">
      <c r="B26" s="40" t="s">
        <v>32</v>
      </c>
      <c r="C26" s="41">
        <v>31.917024990000002</v>
      </c>
      <c r="D26" s="41">
        <v>30.095389999999998</v>
      </c>
      <c r="E26" s="41">
        <v>29.48161756</v>
      </c>
      <c r="F26" s="41">
        <v>34.0708342</v>
      </c>
      <c r="G26" s="41">
        <v>44.456764990000003</v>
      </c>
      <c r="H26" s="41">
        <v>45.347701630000003</v>
      </c>
      <c r="I26" s="41">
        <v>33.683974939999999</v>
      </c>
      <c r="J26" s="41">
        <v>34.308241580000001</v>
      </c>
      <c r="K26" s="41">
        <v>33.274000000000001</v>
      </c>
      <c r="L26" s="41">
        <v>53.872</v>
      </c>
      <c r="M26" s="41">
        <v>38.552999999999997</v>
      </c>
      <c r="N26" s="41">
        <v>33.01</v>
      </c>
      <c r="O26" s="42">
        <f t="shared" si="0"/>
        <v>442.07054989</v>
      </c>
      <c r="P26" s="15"/>
      <c r="Q26" s="13"/>
    </row>
    <row r="27" spans="2:17" s="14" customFormat="1" ht="20.25" customHeight="1" x14ac:dyDescent="0.25">
      <c r="B27" s="40" t="s">
        <v>33</v>
      </c>
      <c r="C27" s="41">
        <v>333.11656800000003</v>
      </c>
      <c r="D27" s="41">
        <v>330.81297999999992</v>
      </c>
      <c r="E27" s="41">
        <v>343.06765000000001</v>
      </c>
      <c r="F27" s="41">
        <v>346.3822330000001</v>
      </c>
      <c r="G27" s="41">
        <v>368.98370799999998</v>
      </c>
      <c r="H27" s="41">
        <v>398.08316499999995</v>
      </c>
      <c r="I27" s="41">
        <v>399.35640199999978</v>
      </c>
      <c r="J27" s="41">
        <v>432.99300200000033</v>
      </c>
      <c r="K27" s="41">
        <v>460.8073500000001</v>
      </c>
      <c r="L27" s="41">
        <v>438.16691200000002</v>
      </c>
      <c r="M27" s="41">
        <v>460.48383499999949</v>
      </c>
      <c r="N27" s="41">
        <v>470.16062200000044</v>
      </c>
      <c r="O27" s="42">
        <f t="shared" si="0"/>
        <v>4782.4144269999997</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98.447828000000001</v>
      </c>
      <c r="D29" s="41">
        <v>83.453176999999997</v>
      </c>
      <c r="E29" s="41">
        <v>88.900510999999995</v>
      </c>
      <c r="F29" s="41">
        <v>120.57669199999999</v>
      </c>
      <c r="G29" s="41">
        <v>109.25854699999999</v>
      </c>
      <c r="H29" s="41">
        <v>119.243348</v>
      </c>
      <c r="I29" s="41">
        <v>112.04436358</v>
      </c>
      <c r="J29" s="41">
        <v>111.90237500000001</v>
      </c>
      <c r="K29" s="41">
        <v>118.63764</v>
      </c>
      <c r="L29" s="41">
        <v>121.723</v>
      </c>
      <c r="M29" s="41">
        <v>116.765</v>
      </c>
      <c r="N29" s="41">
        <v>137.487289</v>
      </c>
      <c r="O29" s="42">
        <f t="shared" si="0"/>
        <v>1338.43977058</v>
      </c>
      <c r="P29" s="12"/>
      <c r="Q29" s="13"/>
    </row>
    <row r="30" spans="2:17" s="14" customFormat="1" ht="20.25" customHeight="1" x14ac:dyDescent="0.25">
      <c r="B30" s="40" t="s">
        <v>36</v>
      </c>
      <c r="C30" s="41">
        <v>21.72</v>
      </c>
      <c r="D30" s="41">
        <v>17.670000000000002</v>
      </c>
      <c r="E30" s="41">
        <v>17.22</v>
      </c>
      <c r="F30" s="41">
        <v>20.320143640000001</v>
      </c>
      <c r="G30" s="41">
        <v>23.9</v>
      </c>
      <c r="H30" s="41">
        <v>19.600000000000001</v>
      </c>
      <c r="I30" s="41">
        <v>22.6</v>
      </c>
      <c r="J30" s="41">
        <v>22</v>
      </c>
      <c r="K30" s="41">
        <v>23.1</v>
      </c>
      <c r="L30" s="41">
        <v>29</v>
      </c>
      <c r="M30" s="41">
        <v>26</v>
      </c>
      <c r="N30" s="41">
        <v>29</v>
      </c>
      <c r="O30" s="42">
        <f t="shared" si="0"/>
        <v>272.13014363999997</v>
      </c>
      <c r="P30" s="12"/>
      <c r="Q30" s="13"/>
    </row>
    <row r="31" spans="2:17" s="14" customFormat="1" ht="20.25" customHeight="1" x14ac:dyDescent="0.25">
      <c r="B31" s="45" t="s">
        <v>37</v>
      </c>
      <c r="C31" s="46">
        <v>1028.4000000000001</v>
      </c>
      <c r="D31" s="46">
        <v>895.7</v>
      </c>
      <c r="E31" s="46">
        <v>770.85760983</v>
      </c>
      <c r="F31" s="46">
        <v>938.2</v>
      </c>
      <c r="G31" s="46">
        <v>831.64927064999995</v>
      </c>
      <c r="H31" s="46">
        <v>1075.9685732299999</v>
      </c>
      <c r="I31" s="46">
        <v>1093.4000000000001</v>
      </c>
      <c r="J31" s="46">
        <v>1103.2</v>
      </c>
      <c r="K31" s="46">
        <v>1178.5999999999999</v>
      </c>
      <c r="L31" s="46">
        <v>1236.3</v>
      </c>
      <c r="M31" s="46">
        <v>1218.8</v>
      </c>
      <c r="N31" s="46">
        <v>1305.0704065199998</v>
      </c>
      <c r="O31" s="47">
        <f t="shared" si="0"/>
        <v>12676.145860229997</v>
      </c>
      <c r="P31" s="12"/>
      <c r="Q31" s="13"/>
    </row>
    <row r="32" spans="2:17" ht="22.5" customHeight="1" x14ac:dyDescent="0.25">
      <c r="B32" s="43" t="s">
        <v>13</v>
      </c>
      <c r="C32" s="44">
        <f>SUM(C8:C31)</f>
        <v>4357.6766957</v>
      </c>
      <c r="D32" s="44">
        <f t="shared" ref="D32:O32" si="1">SUM(D8:D31)</f>
        <v>3984.37786271</v>
      </c>
      <c r="E32" s="44">
        <f t="shared" si="1"/>
        <v>3860.7776878799991</v>
      </c>
      <c r="F32" s="44">
        <f t="shared" si="1"/>
        <v>4433.1181546999996</v>
      </c>
      <c r="G32" s="44">
        <f t="shared" si="1"/>
        <v>4352.0429470399995</v>
      </c>
      <c r="H32" s="44">
        <f t="shared" si="1"/>
        <v>4720.6756976500001</v>
      </c>
      <c r="I32" s="44">
        <f t="shared" si="1"/>
        <v>5079.81590908</v>
      </c>
      <c r="J32" s="44">
        <f t="shared" si="1"/>
        <v>5087.9364143599996</v>
      </c>
      <c r="K32" s="44">
        <f t="shared" si="1"/>
        <v>5390.45056888</v>
      </c>
      <c r="L32" s="44">
        <f t="shared" si="1"/>
        <v>5445.0647854400013</v>
      </c>
      <c r="M32" s="44">
        <f t="shared" si="1"/>
        <v>5507.3622122300003</v>
      </c>
      <c r="N32" s="44">
        <f t="shared" si="1"/>
        <v>5677.0886561500001</v>
      </c>
      <c r="O32" s="44">
        <f t="shared" si="1"/>
        <v>57896.387591819992</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showGridLines="0" topLeftCell="A7" zoomScale="80" workbookViewId="0">
      <selection activeCell="C20" sqref="C20:N2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40</v>
      </c>
      <c r="C2" s="80"/>
      <c r="D2" s="80"/>
      <c r="E2" s="80"/>
      <c r="F2" s="80"/>
      <c r="G2" s="80"/>
      <c r="H2" s="80"/>
      <c r="I2" s="80"/>
      <c r="J2" s="80"/>
      <c r="K2" s="80"/>
      <c r="L2" s="80"/>
      <c r="M2" s="80"/>
      <c r="N2" s="80"/>
      <c r="O2" s="80"/>
    </row>
    <row r="3" spans="2:17" ht="20.25" customHeight="1" x14ac:dyDescent="0.25">
      <c r="B3" s="81">
        <v>2017</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3232.2389157399994</v>
      </c>
      <c r="D8" s="38">
        <v>814.09447881999995</v>
      </c>
      <c r="E8" s="38">
        <v>2315.2617360600002</v>
      </c>
      <c r="F8" s="38">
        <v>931.69445412000005</v>
      </c>
      <c r="G8" s="38">
        <v>2454.8405758899994</v>
      </c>
      <c r="H8" s="38">
        <v>1263.3419756200001</v>
      </c>
      <c r="I8" s="38">
        <v>2426.6384923999999</v>
      </c>
      <c r="J8" s="38">
        <v>1166.0805461499999</v>
      </c>
      <c r="K8" s="38">
        <v>2415.5610000000001</v>
      </c>
      <c r="L8" s="38">
        <v>997.95299999999997</v>
      </c>
      <c r="M8" s="38">
        <v>751.70100000000002</v>
      </c>
      <c r="N8" s="38">
        <v>954.01</v>
      </c>
      <c r="O8" s="39">
        <f>SUM(C8:N8)</f>
        <v>19723.416174800001</v>
      </c>
      <c r="P8" s="9"/>
      <c r="Q8" s="10"/>
    </row>
    <row r="9" spans="2:17" s="14" customFormat="1" ht="20.25" customHeight="1" x14ac:dyDescent="0.25">
      <c r="B9" s="40" t="s">
        <v>15</v>
      </c>
      <c r="C9" s="41">
        <v>16.09797214</v>
      </c>
      <c r="D9" s="41">
        <v>18.640785359999999</v>
      </c>
      <c r="E9" s="41">
        <v>41.372867380000002</v>
      </c>
      <c r="F9" s="41">
        <v>18.5806769</v>
      </c>
      <c r="G9" s="41">
        <v>19.674847499999998</v>
      </c>
      <c r="H9" s="41">
        <v>14.184379640000001</v>
      </c>
      <c r="I9" s="41">
        <v>22.174570769999999</v>
      </c>
      <c r="J9" s="41">
        <v>22.453351990000002</v>
      </c>
      <c r="K9" s="41">
        <v>17.985945019999999</v>
      </c>
      <c r="L9" s="41">
        <v>12.18881191</v>
      </c>
      <c r="M9" s="41">
        <v>11.694000000000001</v>
      </c>
      <c r="N9" s="41">
        <v>12.263713470000001</v>
      </c>
      <c r="O9" s="42">
        <f t="shared" ref="O9:O31" si="0">SUM(C9:N9)</f>
        <v>227.31192207999999</v>
      </c>
      <c r="P9" s="12"/>
      <c r="Q9" s="13"/>
    </row>
    <row r="10" spans="2:17" s="14" customFormat="1" ht="20.25" customHeight="1" x14ac:dyDescent="0.25">
      <c r="B10" s="40" t="s">
        <v>16</v>
      </c>
      <c r="C10" s="41">
        <v>127.9</v>
      </c>
      <c r="D10" s="41">
        <v>149.1</v>
      </c>
      <c r="E10" s="41">
        <v>337.6</v>
      </c>
      <c r="F10" s="41">
        <v>176.3</v>
      </c>
      <c r="G10" s="41">
        <v>185.5</v>
      </c>
      <c r="H10" s="41">
        <v>116</v>
      </c>
      <c r="I10" s="41">
        <v>107.80000000000001</v>
      </c>
      <c r="J10" s="41">
        <v>147.9</v>
      </c>
      <c r="K10" s="41">
        <v>98.4</v>
      </c>
      <c r="L10" s="41">
        <v>90.6</v>
      </c>
      <c r="M10" s="41">
        <v>123.7</v>
      </c>
      <c r="N10" s="41">
        <v>84.699999999999989</v>
      </c>
      <c r="O10" s="42">
        <f t="shared" si="0"/>
        <v>1745.5000000000002</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0</v>
      </c>
      <c r="D12" s="41">
        <v>0</v>
      </c>
      <c r="E12" s="41">
        <v>0</v>
      </c>
      <c r="F12" s="41">
        <v>0</v>
      </c>
      <c r="G12" s="41">
        <v>0</v>
      </c>
      <c r="H12" s="41">
        <v>0</v>
      </c>
      <c r="I12" s="41">
        <v>0</v>
      </c>
      <c r="J12" s="41">
        <v>0</v>
      </c>
      <c r="K12" s="41">
        <v>0</v>
      </c>
      <c r="L12" s="41">
        <v>0</v>
      </c>
      <c r="M12" s="41">
        <v>0</v>
      </c>
      <c r="N12" s="41">
        <v>0</v>
      </c>
      <c r="O12" s="42">
        <f t="shared" si="0"/>
        <v>0</v>
      </c>
      <c r="P12" s="12"/>
      <c r="Q12" s="13"/>
    </row>
    <row r="13" spans="2:17" s="14" customFormat="1" ht="20.25" customHeight="1" x14ac:dyDescent="0.25">
      <c r="B13" s="40" t="s">
        <v>19</v>
      </c>
      <c r="C13" s="41">
        <v>0</v>
      </c>
      <c r="D13" s="41">
        <v>0</v>
      </c>
      <c r="E13" s="41">
        <v>0</v>
      </c>
      <c r="F13" s="41">
        <v>0</v>
      </c>
      <c r="G13" s="41">
        <v>0</v>
      </c>
      <c r="H13" s="41">
        <v>0</v>
      </c>
      <c r="I13" s="41">
        <v>0</v>
      </c>
      <c r="J13" s="41">
        <v>0</v>
      </c>
      <c r="K13" s="41">
        <v>0</v>
      </c>
      <c r="L13" s="41">
        <v>0</v>
      </c>
      <c r="M13" s="41">
        <v>0</v>
      </c>
      <c r="N13" s="41">
        <v>0</v>
      </c>
      <c r="O13" s="42">
        <f t="shared" si="0"/>
        <v>0</v>
      </c>
      <c r="P13" s="12"/>
      <c r="Q13" s="13"/>
    </row>
    <row r="14" spans="2:17" s="14" customFormat="1" ht="20.25" customHeight="1" x14ac:dyDescent="0.25">
      <c r="B14" s="40" t="s">
        <v>20</v>
      </c>
      <c r="C14" s="41">
        <v>26.483604</v>
      </c>
      <c r="D14" s="41">
        <v>18.556298999999999</v>
      </c>
      <c r="E14" s="41">
        <v>349.99264699999998</v>
      </c>
      <c r="F14" s="41">
        <v>42.041080000000001</v>
      </c>
      <c r="G14" s="41">
        <v>41.099608000000003</v>
      </c>
      <c r="H14" s="41">
        <v>192.15360100000001</v>
      </c>
      <c r="I14" s="41">
        <v>51.147812000000002</v>
      </c>
      <c r="J14" s="41">
        <v>55.325299000000001</v>
      </c>
      <c r="K14" s="41">
        <v>202.89738399999999</v>
      </c>
      <c r="L14" s="41">
        <v>65.78</v>
      </c>
      <c r="M14" s="41">
        <v>218.97</v>
      </c>
      <c r="N14" s="41">
        <v>46.300220000000003</v>
      </c>
      <c r="O14" s="42">
        <f t="shared" si="0"/>
        <v>1310.747554</v>
      </c>
      <c r="P14" s="12"/>
      <c r="Q14" s="13"/>
    </row>
    <row r="15" spans="2:17" s="14" customFormat="1" ht="20.25" customHeight="1" x14ac:dyDescent="0.25">
      <c r="B15" s="40" t="s">
        <v>21</v>
      </c>
      <c r="C15" s="41">
        <v>0</v>
      </c>
      <c r="D15" s="41">
        <v>0</v>
      </c>
      <c r="E15" s="41">
        <v>0</v>
      </c>
      <c r="F15" s="41">
        <v>0</v>
      </c>
      <c r="G15" s="41">
        <v>0</v>
      </c>
      <c r="H15" s="41">
        <v>0</v>
      </c>
      <c r="I15" s="41">
        <v>0</v>
      </c>
      <c r="J15" s="41">
        <v>0</v>
      </c>
      <c r="K15" s="41">
        <v>0</v>
      </c>
      <c r="L15" s="41">
        <v>0</v>
      </c>
      <c r="M15" s="41">
        <v>0</v>
      </c>
      <c r="N15" s="41">
        <v>0</v>
      </c>
      <c r="O15" s="42">
        <f t="shared" si="0"/>
        <v>0</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7.66147621</v>
      </c>
      <c r="D18" s="41">
        <v>7.7520875999999994</v>
      </c>
      <c r="E18" s="41">
        <v>41.320244160000001</v>
      </c>
      <c r="F18" s="41">
        <v>10.523387919999999</v>
      </c>
      <c r="G18" s="41">
        <v>10.29960846</v>
      </c>
      <c r="H18" s="41">
        <v>8.0945967900000007</v>
      </c>
      <c r="I18" s="41">
        <v>10.59740747</v>
      </c>
      <c r="J18" s="41">
        <v>10.977676750000001</v>
      </c>
      <c r="K18" s="41">
        <v>13.09579838</v>
      </c>
      <c r="L18" s="41">
        <v>9.6573378200000004</v>
      </c>
      <c r="M18" s="41">
        <v>10.79</v>
      </c>
      <c r="N18" s="41">
        <v>11.9432294</v>
      </c>
      <c r="O18" s="42">
        <f t="shared" si="0"/>
        <v>152.71285096</v>
      </c>
      <c r="P18" s="12"/>
      <c r="Q18" s="13"/>
    </row>
    <row r="19" spans="2:17" s="14" customFormat="1" ht="20.25" customHeight="1" x14ac:dyDescent="0.25">
      <c r="B19" s="40" t="s">
        <v>25</v>
      </c>
      <c r="C19" s="41">
        <v>44.109662</v>
      </c>
      <c r="D19" s="41">
        <v>461.70277900000002</v>
      </c>
      <c r="E19" s="41">
        <v>109.06261499999999</v>
      </c>
      <c r="F19" s="41">
        <v>184.97269600000001</v>
      </c>
      <c r="G19" s="41">
        <v>88.827966000000004</v>
      </c>
      <c r="H19" s="41">
        <v>192.79555300000001</v>
      </c>
      <c r="I19" s="41">
        <v>85.124155000000002</v>
      </c>
      <c r="J19" s="41">
        <v>195.67525900000001</v>
      </c>
      <c r="K19" s="41">
        <v>83.053116000000003</v>
      </c>
      <c r="L19" s="41">
        <v>81.554000000000002</v>
      </c>
      <c r="M19" s="41">
        <v>81.28</v>
      </c>
      <c r="N19" s="41">
        <v>116.71185199999999</v>
      </c>
      <c r="O19" s="42">
        <f t="shared" si="0"/>
        <v>1724.8696530000002</v>
      </c>
      <c r="P19" s="12"/>
      <c r="Q19" s="13"/>
    </row>
    <row r="20" spans="2:17" s="14" customFormat="1" ht="20.25" customHeight="1" x14ac:dyDescent="0.25">
      <c r="B20" s="40" t="s">
        <v>26</v>
      </c>
      <c r="C20" s="41">
        <v>8.8875009299999999</v>
      </c>
      <c r="D20" s="41">
        <v>16.997204379999999</v>
      </c>
      <c r="E20" s="41">
        <v>11.79571814</v>
      </c>
      <c r="F20" s="41">
        <v>7.0244201399999993</v>
      </c>
      <c r="G20" s="41">
        <v>8.8218977200000008</v>
      </c>
      <c r="H20" s="41">
        <v>7.8053457699999997</v>
      </c>
      <c r="I20" s="41">
        <v>10.11356058</v>
      </c>
      <c r="J20" s="41">
        <v>7.2912355099999999</v>
      </c>
      <c r="K20" s="41">
        <v>5.9941649400000001</v>
      </c>
      <c r="L20" s="41">
        <v>5.0411844100000005</v>
      </c>
      <c r="M20" s="41">
        <v>4.3336816799999998</v>
      </c>
      <c r="N20" s="41">
        <v>4.1111800000000001</v>
      </c>
      <c r="O20" s="42">
        <f t="shared" si="0"/>
        <v>98.217094200000005</v>
      </c>
      <c r="P20" s="15"/>
      <c r="Q20" s="13"/>
    </row>
    <row r="21" spans="2:17" s="14" customFormat="1" ht="20.25" customHeight="1" x14ac:dyDescent="0.25">
      <c r="B21" s="40" t="s">
        <v>27</v>
      </c>
      <c r="C21" s="41">
        <v>0</v>
      </c>
      <c r="D21" s="41">
        <v>0</v>
      </c>
      <c r="E21" s="41">
        <v>0</v>
      </c>
      <c r="F21" s="41">
        <v>0</v>
      </c>
      <c r="G21" s="41">
        <v>0</v>
      </c>
      <c r="H21" s="41">
        <v>0</v>
      </c>
      <c r="I21" s="41">
        <v>0</v>
      </c>
      <c r="J21" s="41">
        <v>0</v>
      </c>
      <c r="K21" s="41">
        <v>0</v>
      </c>
      <c r="L21" s="41">
        <v>0</v>
      </c>
      <c r="M21" s="41">
        <v>0</v>
      </c>
      <c r="N21" s="41">
        <v>0</v>
      </c>
      <c r="O21" s="42">
        <f t="shared" si="0"/>
        <v>0</v>
      </c>
      <c r="P21" s="15"/>
      <c r="Q21" s="13"/>
    </row>
    <row r="22" spans="2:17" s="14" customFormat="1" ht="20.25" customHeight="1" x14ac:dyDescent="0.25">
      <c r="B22" s="40" t="s">
        <v>28</v>
      </c>
      <c r="C22" s="41">
        <v>71.055887269999999</v>
      </c>
      <c r="D22" s="41">
        <v>179.86473701</v>
      </c>
      <c r="E22" s="41">
        <v>91.640878000000001</v>
      </c>
      <c r="F22" s="41">
        <v>66.707213839999994</v>
      </c>
      <c r="G22" s="41">
        <v>49.05146448</v>
      </c>
      <c r="H22" s="41">
        <v>64.882847859999998</v>
      </c>
      <c r="I22" s="41">
        <v>52.143732129999997</v>
      </c>
      <c r="J22" s="41">
        <v>77.915643750000001</v>
      </c>
      <c r="K22" s="41">
        <v>50.622999999999998</v>
      </c>
      <c r="L22" s="41">
        <v>78.284999999999997</v>
      </c>
      <c r="M22" s="41">
        <v>56.360999999999997</v>
      </c>
      <c r="N22" s="41">
        <v>87.578000000000003</v>
      </c>
      <c r="O22" s="42">
        <f t="shared" si="0"/>
        <v>926.10940433999997</v>
      </c>
      <c r="P22" s="15"/>
      <c r="Q22" s="13"/>
    </row>
    <row r="23" spans="2:17" s="14" customFormat="1" ht="20.25" customHeight="1" x14ac:dyDescent="0.25">
      <c r="B23" s="40" t="s">
        <v>29</v>
      </c>
      <c r="C23" s="41">
        <v>0</v>
      </c>
      <c r="D23" s="41">
        <v>0</v>
      </c>
      <c r="E23" s="41">
        <v>0</v>
      </c>
      <c r="F23" s="41">
        <v>0</v>
      </c>
      <c r="G23" s="41">
        <v>0</v>
      </c>
      <c r="H23" s="41">
        <v>0</v>
      </c>
      <c r="I23" s="41">
        <v>0</v>
      </c>
      <c r="J23" s="41">
        <v>0</v>
      </c>
      <c r="K23" s="41">
        <v>0</v>
      </c>
      <c r="L23" s="41">
        <v>0</v>
      </c>
      <c r="M23" s="41">
        <v>0</v>
      </c>
      <c r="N23" s="41">
        <v>0</v>
      </c>
      <c r="O23" s="42">
        <f t="shared" si="0"/>
        <v>0</v>
      </c>
      <c r="P23" s="15"/>
      <c r="Q23" s="13"/>
    </row>
    <row r="24" spans="2:17" s="14" customFormat="1" ht="20.25" customHeight="1" x14ac:dyDescent="0.25">
      <c r="B24" s="40" t="s">
        <v>30</v>
      </c>
      <c r="C24" s="41">
        <v>14.956507999999999</v>
      </c>
      <c r="D24" s="41">
        <v>13.081448</v>
      </c>
      <c r="E24" s="41">
        <v>66.208116000000004</v>
      </c>
      <c r="F24" s="41">
        <v>95.769125000000003</v>
      </c>
      <c r="G24" s="41">
        <v>24.852143000000002</v>
      </c>
      <c r="H24" s="41">
        <v>25.932926999999999</v>
      </c>
      <c r="I24" s="41">
        <v>28.346250000000001</v>
      </c>
      <c r="J24" s="41">
        <v>35.030355</v>
      </c>
      <c r="K24" s="41">
        <v>35.822760000000002</v>
      </c>
      <c r="L24" s="41">
        <v>36.652999999999999</v>
      </c>
      <c r="M24" s="41">
        <v>30.963000000000001</v>
      </c>
      <c r="N24" s="41">
        <v>31.681652</v>
      </c>
      <c r="O24" s="42">
        <f t="shared" si="0"/>
        <v>439.29728400000005</v>
      </c>
      <c r="P24" s="15"/>
      <c r="Q24" s="13"/>
    </row>
    <row r="25" spans="2:17" s="14" customFormat="1" ht="20.25" customHeight="1" x14ac:dyDescent="0.25">
      <c r="B25" s="40" t="s">
        <v>31</v>
      </c>
      <c r="C25" s="41">
        <v>13.617774630000001</v>
      </c>
      <c r="D25" s="41">
        <v>10.984324770000001</v>
      </c>
      <c r="E25" s="41">
        <v>35.786230590000002</v>
      </c>
      <c r="F25" s="41">
        <v>52.531073390000003</v>
      </c>
      <c r="G25" s="41">
        <v>19.641851599999999</v>
      </c>
      <c r="H25" s="41">
        <v>33.892424730000002</v>
      </c>
      <c r="I25" s="41">
        <v>23.510048680000001</v>
      </c>
      <c r="J25" s="41">
        <v>34.956287410000002</v>
      </c>
      <c r="K25" s="41">
        <v>22.64963401</v>
      </c>
      <c r="L25" s="41">
        <v>35.938000000000002</v>
      </c>
      <c r="M25" s="41">
        <v>22.077000000000002</v>
      </c>
      <c r="N25" s="41">
        <v>39.407720650000002</v>
      </c>
      <c r="O25" s="42">
        <f t="shared" si="0"/>
        <v>344.99237046000002</v>
      </c>
      <c r="P25" s="15"/>
      <c r="Q25" s="13"/>
    </row>
    <row r="26" spans="2:17" s="14" customFormat="1" ht="20.25" customHeight="1" x14ac:dyDescent="0.25">
      <c r="B26" s="40" t="s">
        <v>32</v>
      </c>
      <c r="C26" s="41">
        <v>0</v>
      </c>
      <c r="D26" s="41">
        <v>0</v>
      </c>
      <c r="E26" s="41">
        <v>0</v>
      </c>
      <c r="F26" s="41">
        <v>0</v>
      </c>
      <c r="G26" s="41">
        <v>0</v>
      </c>
      <c r="H26" s="41">
        <v>0</v>
      </c>
      <c r="I26" s="41">
        <v>0</v>
      </c>
      <c r="J26" s="41">
        <v>0</v>
      </c>
      <c r="K26" s="41">
        <v>0</v>
      </c>
      <c r="L26" s="41">
        <v>0</v>
      </c>
      <c r="M26" s="41">
        <v>0</v>
      </c>
      <c r="N26" s="41">
        <v>0</v>
      </c>
      <c r="O26" s="42">
        <f t="shared" si="0"/>
        <v>0</v>
      </c>
      <c r="P26" s="15"/>
      <c r="Q26" s="13"/>
    </row>
    <row r="27" spans="2:17" s="14" customFormat="1" ht="20.25" customHeight="1" x14ac:dyDescent="0.25">
      <c r="B27" s="40" t="s">
        <v>33</v>
      </c>
      <c r="C27" s="41">
        <v>4.687468</v>
      </c>
      <c r="D27" s="41">
        <v>43.651145999999997</v>
      </c>
      <c r="E27" s="41">
        <v>13.660521000000001</v>
      </c>
      <c r="F27" s="41">
        <v>33.043242999999997</v>
      </c>
      <c r="G27" s="41">
        <v>12.614087999999999</v>
      </c>
      <c r="H27" s="41">
        <v>35.375883999999999</v>
      </c>
      <c r="I27" s="41">
        <v>14.579788999999989</v>
      </c>
      <c r="J27" s="41">
        <v>11.249378999999987</v>
      </c>
      <c r="K27" s="41">
        <v>31.758457000000025</v>
      </c>
      <c r="L27" s="41">
        <v>12.402187999999995</v>
      </c>
      <c r="M27" s="41">
        <v>31.119268999999999</v>
      </c>
      <c r="N27" s="41">
        <v>14.285549</v>
      </c>
      <c r="O27" s="42">
        <f t="shared" si="0"/>
        <v>258.42698099999996</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56.692739000000003</v>
      </c>
      <c r="D29" s="41">
        <v>44.215598</v>
      </c>
      <c r="E29" s="41">
        <v>52.664467999999999</v>
      </c>
      <c r="F29" s="41">
        <v>45.043480000000002</v>
      </c>
      <c r="G29" s="41">
        <v>55.224756999999997</v>
      </c>
      <c r="H29" s="41">
        <v>59.845258000000001</v>
      </c>
      <c r="I29" s="41">
        <v>71.766645920000002</v>
      </c>
      <c r="J29" s="41">
        <v>72.635808999999995</v>
      </c>
      <c r="K29" s="41">
        <v>64.367917000000006</v>
      </c>
      <c r="L29" s="41">
        <v>70.902000000000001</v>
      </c>
      <c r="M29" s="41">
        <v>66.698000000000008</v>
      </c>
      <c r="N29" s="41">
        <v>154.51347999999999</v>
      </c>
      <c r="O29" s="42">
        <f t="shared" si="0"/>
        <v>814.57015192000006</v>
      </c>
      <c r="P29" s="12"/>
      <c r="Q29" s="13"/>
    </row>
    <row r="30" spans="2:17" s="14" customFormat="1" ht="20.25" customHeight="1" x14ac:dyDescent="0.25">
      <c r="B30" s="40" t="s">
        <v>36</v>
      </c>
      <c r="C30" s="41">
        <v>0</v>
      </c>
      <c r="D30" s="41">
        <v>0</v>
      </c>
      <c r="E30" s="41">
        <v>0</v>
      </c>
      <c r="F30" s="41">
        <v>0</v>
      </c>
      <c r="G30" s="41">
        <v>0</v>
      </c>
      <c r="H30" s="41">
        <v>0</v>
      </c>
      <c r="I30" s="41">
        <v>0</v>
      </c>
      <c r="J30" s="41">
        <v>0</v>
      </c>
      <c r="K30" s="41">
        <v>0</v>
      </c>
      <c r="L30" s="41">
        <v>0</v>
      </c>
      <c r="M30" s="41">
        <v>0</v>
      </c>
      <c r="N30" s="41">
        <v>0</v>
      </c>
      <c r="O30" s="42">
        <f t="shared" si="0"/>
        <v>0</v>
      </c>
      <c r="P30" s="12"/>
      <c r="Q30" s="13"/>
    </row>
    <row r="31" spans="2:17" s="14" customFormat="1" ht="20.25" customHeight="1" x14ac:dyDescent="0.25">
      <c r="B31" s="45" t="s">
        <v>37</v>
      </c>
      <c r="C31" s="46">
        <v>401.9</v>
      </c>
      <c r="D31" s="46">
        <v>1104.5999999999999</v>
      </c>
      <c r="E31" s="46">
        <v>266.44684883000002</v>
      </c>
      <c r="F31" s="46">
        <v>739.1</v>
      </c>
      <c r="G31" s="46">
        <v>242.79898556000001</v>
      </c>
      <c r="H31" s="46">
        <v>798.7602468</v>
      </c>
      <c r="I31" s="46">
        <v>273.10000000000002</v>
      </c>
      <c r="J31" s="46">
        <v>843.4</v>
      </c>
      <c r="K31" s="46">
        <v>271</v>
      </c>
      <c r="L31" s="46">
        <v>902.6</v>
      </c>
      <c r="M31" s="46">
        <v>265.60000000000002</v>
      </c>
      <c r="N31" s="46">
        <v>822.32636229999991</v>
      </c>
      <c r="O31" s="47">
        <f t="shared" si="0"/>
        <v>6931.6324434900007</v>
      </c>
      <c r="P31" s="12"/>
      <c r="Q31" s="13"/>
    </row>
    <row r="32" spans="2:17" ht="22.5" customHeight="1" x14ac:dyDescent="0.25">
      <c r="B32" s="43" t="s">
        <v>13</v>
      </c>
      <c r="C32" s="44">
        <f>SUM(C8:C31)</f>
        <v>4026.2895079199993</v>
      </c>
      <c r="D32" s="44">
        <f t="shared" ref="D32:O32" si="1">SUM(D8:D31)</f>
        <v>2883.24088794</v>
      </c>
      <c r="E32" s="44">
        <f t="shared" si="1"/>
        <v>3732.8128901599998</v>
      </c>
      <c r="F32" s="44">
        <f t="shared" si="1"/>
        <v>2403.3308503100002</v>
      </c>
      <c r="G32" s="44">
        <f t="shared" si="1"/>
        <v>3213.2477932099987</v>
      </c>
      <c r="H32" s="44">
        <f t="shared" si="1"/>
        <v>2813.06504021</v>
      </c>
      <c r="I32" s="44">
        <f t="shared" si="1"/>
        <v>3177.0424639500002</v>
      </c>
      <c r="J32" s="44">
        <f t="shared" si="1"/>
        <v>2680.8908425600007</v>
      </c>
      <c r="K32" s="44">
        <f t="shared" si="1"/>
        <v>3313.2091763499998</v>
      </c>
      <c r="L32" s="44">
        <f t="shared" si="1"/>
        <v>2399.5545221400002</v>
      </c>
      <c r="M32" s="44">
        <f t="shared" si="1"/>
        <v>1675.2869506800002</v>
      </c>
      <c r="N32" s="44">
        <f t="shared" si="1"/>
        <v>2379.8329588199999</v>
      </c>
      <c r="O32" s="44">
        <f t="shared" si="1"/>
        <v>34697.80388425001</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showGridLines="0" topLeftCell="A7" zoomScale="80" workbookViewId="0">
      <selection activeCell="C20" sqref="C20:N2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41</v>
      </c>
      <c r="C2" s="80"/>
      <c r="D2" s="80"/>
      <c r="E2" s="80"/>
      <c r="F2" s="80"/>
      <c r="G2" s="80"/>
      <c r="H2" s="80"/>
      <c r="I2" s="80"/>
      <c r="J2" s="80"/>
      <c r="K2" s="80"/>
      <c r="L2" s="80"/>
      <c r="M2" s="80"/>
      <c r="N2" s="80"/>
      <c r="O2" s="80"/>
    </row>
    <row r="3" spans="2:17" ht="20.25" customHeight="1" x14ac:dyDescent="0.25">
      <c r="B3" s="81">
        <v>2017</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431.86163845000061</v>
      </c>
      <c r="D8" s="38">
        <v>469.80234423000019</v>
      </c>
      <c r="E8" s="38">
        <v>617.91766126000005</v>
      </c>
      <c r="F8" s="38">
        <v>805.37078772999905</v>
      </c>
      <c r="G8" s="38">
        <v>695.35488251000027</v>
      </c>
      <c r="H8" s="38">
        <v>857.91093851600203</v>
      </c>
      <c r="I8" s="38">
        <v>1042.178949975</v>
      </c>
      <c r="J8" s="38">
        <v>905.58944768000003</v>
      </c>
      <c r="K8" s="38">
        <v>889.09399999999994</v>
      </c>
      <c r="L8" s="38">
        <v>919.81899999999996</v>
      </c>
      <c r="M8" s="38">
        <v>942.39599999999996</v>
      </c>
      <c r="N8" s="38">
        <v>887.65999999999985</v>
      </c>
      <c r="O8" s="39">
        <f>SUM(C8:N8)</f>
        <v>9464.955650351003</v>
      </c>
      <c r="P8" s="9"/>
      <c r="Q8" s="10"/>
    </row>
    <row r="9" spans="2:17" s="14" customFormat="1" ht="20.25" customHeight="1" x14ac:dyDescent="0.25">
      <c r="B9" s="40" t="s">
        <v>15</v>
      </c>
      <c r="C9" s="41">
        <v>0</v>
      </c>
      <c r="D9" s="41">
        <v>0</v>
      </c>
      <c r="E9" s="41">
        <v>0</v>
      </c>
      <c r="F9" s="41">
        <v>0</v>
      </c>
      <c r="G9" s="41">
        <v>0</v>
      </c>
      <c r="H9" s="41">
        <v>0</v>
      </c>
      <c r="I9" s="41">
        <v>0</v>
      </c>
      <c r="J9" s="41">
        <v>0</v>
      </c>
      <c r="K9" s="41">
        <v>0</v>
      </c>
      <c r="L9" s="41">
        <v>0</v>
      </c>
      <c r="M9" s="41">
        <v>0</v>
      </c>
      <c r="N9" s="41">
        <v>0</v>
      </c>
      <c r="O9" s="42">
        <f t="shared" ref="O9:O31" si="0">SUM(C9:N9)</f>
        <v>0</v>
      </c>
      <c r="P9" s="12"/>
      <c r="Q9" s="13"/>
    </row>
    <row r="10" spans="2:17" s="14" customFormat="1" ht="20.25" customHeight="1" x14ac:dyDescent="0.25">
      <c r="B10" s="40" t="s">
        <v>16</v>
      </c>
      <c r="C10" s="41">
        <v>0</v>
      </c>
      <c r="D10" s="41">
        <v>0</v>
      </c>
      <c r="E10" s="41">
        <v>0</v>
      </c>
      <c r="F10" s="41">
        <v>0</v>
      </c>
      <c r="G10" s="41">
        <v>0</v>
      </c>
      <c r="H10" s="41">
        <v>0</v>
      </c>
      <c r="I10" s="41">
        <v>0</v>
      </c>
      <c r="J10" s="41">
        <v>0</v>
      </c>
      <c r="K10" s="41">
        <v>0</v>
      </c>
      <c r="L10" s="41">
        <v>0</v>
      </c>
      <c r="M10" s="41">
        <v>0</v>
      </c>
      <c r="N10" s="41">
        <v>0</v>
      </c>
      <c r="O10" s="42">
        <f t="shared" si="0"/>
        <v>0</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116.26047765999999</v>
      </c>
      <c r="D12" s="41">
        <v>94.28242981999999</v>
      </c>
      <c r="E12" s="41">
        <v>92.371949589999986</v>
      </c>
      <c r="F12" s="41">
        <v>94.121923359999997</v>
      </c>
      <c r="G12" s="41">
        <v>111.23098082</v>
      </c>
      <c r="H12" s="41">
        <v>122.22460542</v>
      </c>
      <c r="I12" s="41">
        <v>127.18527013000001</v>
      </c>
      <c r="J12" s="41">
        <v>123.43312306</v>
      </c>
      <c r="K12" s="41">
        <v>127.33519704</v>
      </c>
      <c r="L12" s="41">
        <v>125.53431877000001</v>
      </c>
      <c r="M12" s="41">
        <v>126.75328225999999</v>
      </c>
      <c r="N12" s="41">
        <v>142.65517370999999</v>
      </c>
      <c r="O12" s="42">
        <f t="shared" si="0"/>
        <v>1403.3887316400001</v>
      </c>
      <c r="P12" s="12"/>
      <c r="Q12" s="13"/>
    </row>
    <row r="13" spans="2:17" s="14" customFormat="1" ht="20.25" customHeight="1" x14ac:dyDescent="0.25">
      <c r="B13" s="40" t="s">
        <v>19</v>
      </c>
      <c r="C13" s="41">
        <v>39.085854500000003</v>
      </c>
      <c r="D13" s="41">
        <v>31.301804379999997</v>
      </c>
      <c r="E13" s="41">
        <v>14.915367019999998</v>
      </c>
      <c r="F13" s="41">
        <v>11.894717440000001</v>
      </c>
      <c r="G13" s="41">
        <v>10.413930690000001</v>
      </c>
      <c r="H13" s="41">
        <v>11.960958699999999</v>
      </c>
      <c r="I13" s="41">
        <v>11.17869044</v>
      </c>
      <c r="J13" s="41">
        <v>15.404767939999999</v>
      </c>
      <c r="K13" s="41">
        <v>12.517882950000001</v>
      </c>
      <c r="L13" s="41">
        <v>24.58735712</v>
      </c>
      <c r="M13" s="41">
        <v>12.552406</v>
      </c>
      <c r="N13" s="41">
        <v>24.563188</v>
      </c>
      <c r="O13" s="42">
        <f t="shared" si="0"/>
        <v>220.37692517999997</v>
      </c>
      <c r="P13" s="12"/>
      <c r="Q13" s="13"/>
    </row>
    <row r="14" spans="2:17" s="14" customFormat="1" ht="20.25" customHeight="1" x14ac:dyDescent="0.25">
      <c r="B14" s="40" t="s">
        <v>20</v>
      </c>
      <c r="C14" s="41">
        <v>90.684618</v>
      </c>
      <c r="D14" s="41">
        <v>65.228752999999998</v>
      </c>
      <c r="E14" s="41">
        <v>73.31558299999999</v>
      </c>
      <c r="F14" s="41">
        <v>75.466195999999997</v>
      </c>
      <c r="G14" s="41">
        <v>72.628124</v>
      </c>
      <c r="H14" s="41">
        <v>73.445882000000012</v>
      </c>
      <c r="I14" s="41">
        <v>95.908371000000002</v>
      </c>
      <c r="J14" s="41">
        <v>84.573365999999993</v>
      </c>
      <c r="K14" s="41">
        <v>81.463447000000002</v>
      </c>
      <c r="L14" s="41">
        <v>81.260999999999996</v>
      </c>
      <c r="M14" s="41">
        <v>86.860000000000014</v>
      </c>
      <c r="N14" s="41">
        <v>83.367727000000002</v>
      </c>
      <c r="O14" s="42">
        <f t="shared" si="0"/>
        <v>964.20306699999992</v>
      </c>
      <c r="P14" s="12"/>
      <c r="Q14" s="13"/>
    </row>
    <row r="15" spans="2:17" s="14" customFormat="1" ht="20.25" customHeight="1" x14ac:dyDescent="0.25">
      <c r="B15" s="40" t="s">
        <v>21</v>
      </c>
      <c r="C15" s="41">
        <v>3.823877</v>
      </c>
      <c r="D15" s="41">
        <v>4.2007914</v>
      </c>
      <c r="E15" s="41">
        <v>5.2720448800000002</v>
      </c>
      <c r="F15" s="41">
        <v>4.1668148499999997</v>
      </c>
      <c r="G15" s="41">
        <v>5.4207714600000001</v>
      </c>
      <c r="H15" s="41">
        <v>5.0733591499999999</v>
      </c>
      <c r="I15" s="41">
        <v>4.6687499599999995</v>
      </c>
      <c r="J15" s="41">
        <v>6.0326796299999996</v>
      </c>
      <c r="K15" s="41">
        <v>5.5579026999999996</v>
      </c>
      <c r="L15" s="41">
        <v>5.6316243500000001</v>
      </c>
      <c r="M15" s="41">
        <v>5.7450000000000001</v>
      </c>
      <c r="N15" s="41">
        <v>7.1075780000000002</v>
      </c>
      <c r="O15" s="42">
        <f t="shared" si="0"/>
        <v>62.701193379999992</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0</v>
      </c>
      <c r="D18" s="41">
        <v>0</v>
      </c>
      <c r="E18" s="41">
        <v>0</v>
      </c>
      <c r="F18" s="41">
        <v>0</v>
      </c>
      <c r="G18" s="41">
        <v>0</v>
      </c>
      <c r="H18" s="41">
        <v>0</v>
      </c>
      <c r="I18" s="41">
        <v>0</v>
      </c>
      <c r="J18" s="41">
        <v>0</v>
      </c>
      <c r="K18" s="41">
        <v>0</v>
      </c>
      <c r="L18" s="41">
        <v>0</v>
      </c>
      <c r="M18" s="41">
        <v>0</v>
      </c>
      <c r="N18" s="41">
        <v>0</v>
      </c>
      <c r="O18" s="42">
        <f t="shared" si="0"/>
        <v>0</v>
      </c>
      <c r="P18" s="12"/>
      <c r="Q18" s="13"/>
    </row>
    <row r="19" spans="2:17" s="14" customFormat="1" ht="20.25" customHeight="1" x14ac:dyDescent="0.25">
      <c r="B19" s="40" t="s">
        <v>25</v>
      </c>
      <c r="C19" s="41">
        <v>0</v>
      </c>
      <c r="D19" s="41">
        <v>0</v>
      </c>
      <c r="E19" s="41">
        <v>0</v>
      </c>
      <c r="F19" s="41">
        <v>0</v>
      </c>
      <c r="G19" s="41">
        <v>0</v>
      </c>
      <c r="H19" s="41">
        <v>0</v>
      </c>
      <c r="I19" s="41">
        <v>0</v>
      </c>
      <c r="J19" s="41">
        <v>0</v>
      </c>
      <c r="K19" s="41">
        <v>0</v>
      </c>
      <c r="L19" s="41">
        <v>0</v>
      </c>
      <c r="M19" s="41">
        <v>0</v>
      </c>
      <c r="N19" s="41">
        <v>0</v>
      </c>
      <c r="O19" s="42">
        <f t="shared" si="0"/>
        <v>0</v>
      </c>
      <c r="P19" s="12"/>
      <c r="Q19" s="13"/>
    </row>
    <row r="20" spans="2:17" s="14" customFormat="1" ht="20.25" customHeight="1" x14ac:dyDescent="0.25">
      <c r="B20" s="40" t="s">
        <v>26</v>
      </c>
      <c r="C20" s="41">
        <v>2.150296</v>
      </c>
      <c r="D20" s="41">
        <v>1.9079790000000001</v>
      </c>
      <c r="E20" s="41">
        <v>2.2770069999999998</v>
      </c>
      <c r="F20" s="41">
        <v>2.125359</v>
      </c>
      <c r="G20" s="41">
        <v>2.1608710000000002</v>
      </c>
      <c r="H20" s="41">
        <v>2.1694499999999999</v>
      </c>
      <c r="I20" s="41">
        <v>2.5847380000000002</v>
      </c>
      <c r="J20" s="41">
        <v>2.622315</v>
      </c>
      <c r="K20" s="41">
        <v>2.8913369999999996</v>
      </c>
      <c r="L20" s="41">
        <v>2.6387200000000002</v>
      </c>
      <c r="M20" s="41">
        <v>2.5446439999999999</v>
      </c>
      <c r="N20" s="41">
        <v>2.6296630000000003</v>
      </c>
      <c r="O20" s="42">
        <f t="shared" si="0"/>
        <v>28.702379000000001</v>
      </c>
      <c r="P20" s="15"/>
      <c r="Q20" s="13"/>
    </row>
    <row r="21" spans="2:17" s="14" customFormat="1" ht="20.25" customHeight="1" x14ac:dyDescent="0.25">
      <c r="B21" s="40" t="s">
        <v>27</v>
      </c>
      <c r="C21" s="41">
        <v>0.74667287999999998</v>
      </c>
      <c r="D21" s="41">
        <v>0.86319285999999995</v>
      </c>
      <c r="E21" s="41">
        <v>2.6186683099999999</v>
      </c>
      <c r="F21" s="41">
        <v>3.2727457800000002</v>
      </c>
      <c r="G21" s="41">
        <v>1.6986901700000001</v>
      </c>
      <c r="H21" s="41">
        <v>1.50480711</v>
      </c>
      <c r="I21" s="41">
        <v>3.1580330299999999</v>
      </c>
      <c r="J21" s="41">
        <v>1.5989163399999999</v>
      </c>
      <c r="K21" s="41">
        <v>1.53463715</v>
      </c>
      <c r="L21" s="41">
        <v>2.0659999999999998</v>
      </c>
      <c r="M21" s="41">
        <v>1.8380000000000001</v>
      </c>
      <c r="N21" s="41">
        <v>1.577</v>
      </c>
      <c r="O21" s="42">
        <f t="shared" si="0"/>
        <v>22.477363629999999</v>
      </c>
      <c r="P21" s="15"/>
      <c r="Q21" s="13"/>
    </row>
    <row r="22" spans="2:17" s="14" customFormat="1" ht="20.25" customHeight="1" x14ac:dyDescent="0.25">
      <c r="B22" s="40" t="s">
        <v>28</v>
      </c>
      <c r="C22" s="41">
        <v>10.59804334</v>
      </c>
      <c r="D22" s="41">
        <v>9.7034447999999998</v>
      </c>
      <c r="E22" s="41">
        <v>14.041524000000001</v>
      </c>
      <c r="F22" s="41">
        <v>13.4558792</v>
      </c>
      <c r="G22" s="41">
        <v>14.749518569999999</v>
      </c>
      <c r="H22" s="41">
        <v>15.12800451</v>
      </c>
      <c r="I22" s="41">
        <v>14.302030759999999</v>
      </c>
      <c r="J22" s="41">
        <v>15.90870743</v>
      </c>
      <c r="K22" s="41">
        <v>15.247</v>
      </c>
      <c r="L22" s="41">
        <v>17.576000000000001</v>
      </c>
      <c r="M22" s="41">
        <v>17.846</v>
      </c>
      <c r="N22" s="41">
        <v>22.323</v>
      </c>
      <c r="O22" s="42">
        <f t="shared" si="0"/>
        <v>180.87915261000001</v>
      </c>
      <c r="P22" s="15"/>
      <c r="Q22" s="13"/>
    </row>
    <row r="23" spans="2:17" s="14" customFormat="1" ht="20.25" customHeight="1" x14ac:dyDescent="0.25">
      <c r="B23" s="40" t="s">
        <v>29</v>
      </c>
      <c r="C23" s="41">
        <v>35.999962440000004</v>
      </c>
      <c r="D23" s="41">
        <v>24.581877679999998</v>
      </c>
      <c r="E23" s="41">
        <v>32.144919090000002</v>
      </c>
      <c r="F23" s="41">
        <v>27.057720909999997</v>
      </c>
      <c r="G23" s="41">
        <v>31.884228709999999</v>
      </c>
      <c r="H23" s="41">
        <v>28.869865239999999</v>
      </c>
      <c r="I23" s="41">
        <v>39.603599129999999</v>
      </c>
      <c r="J23" s="41">
        <v>31.08423646</v>
      </c>
      <c r="K23" s="41">
        <v>28.987997109999998</v>
      </c>
      <c r="L23" s="41">
        <v>31.518336000000001</v>
      </c>
      <c r="M23" s="41">
        <v>32.329500000000003</v>
      </c>
      <c r="N23" s="41">
        <v>31.962061419999998</v>
      </c>
      <c r="O23" s="42">
        <f t="shared" si="0"/>
        <v>376.02430418999995</v>
      </c>
      <c r="P23" s="15"/>
      <c r="Q23" s="13"/>
    </row>
    <row r="24" spans="2:17" s="14" customFormat="1" ht="20.25" customHeight="1" x14ac:dyDescent="0.25">
      <c r="B24" s="40" t="s">
        <v>30</v>
      </c>
      <c r="C24" s="41">
        <v>45.132835749999998</v>
      </c>
      <c r="D24" s="41">
        <v>40.400004000000003</v>
      </c>
      <c r="E24" s="41">
        <v>49.033860999999995</v>
      </c>
      <c r="F24" s="41">
        <v>55.960798000000004</v>
      </c>
      <c r="G24" s="41">
        <v>45.362460999999996</v>
      </c>
      <c r="H24" s="41">
        <v>48.048675000000003</v>
      </c>
      <c r="I24" s="41">
        <v>49.858735000000003</v>
      </c>
      <c r="J24" s="41">
        <v>51.106137000000004</v>
      </c>
      <c r="K24" s="41">
        <v>53.593655999999996</v>
      </c>
      <c r="L24" s="41">
        <v>54.380260000000007</v>
      </c>
      <c r="M24" s="41">
        <v>55.786653000000001</v>
      </c>
      <c r="N24" s="41">
        <v>56.626261999999997</v>
      </c>
      <c r="O24" s="42">
        <f t="shared" si="0"/>
        <v>605.29033775000005</v>
      </c>
      <c r="P24" s="15"/>
      <c r="Q24" s="13"/>
    </row>
    <row r="25" spans="2:17" s="14" customFormat="1" ht="20.25" customHeight="1" x14ac:dyDescent="0.25">
      <c r="B25" s="40" t="s">
        <v>31</v>
      </c>
      <c r="C25" s="41">
        <v>3.8084592900000001</v>
      </c>
      <c r="D25" s="41">
        <v>3.7746820899999998</v>
      </c>
      <c r="E25" s="41">
        <v>15.79252621</v>
      </c>
      <c r="F25" s="41">
        <v>9.2136568299999997</v>
      </c>
      <c r="G25" s="41">
        <v>8.4033482799999994</v>
      </c>
      <c r="H25" s="41">
        <v>12.39431064</v>
      </c>
      <c r="I25" s="41">
        <v>10.45317434</v>
      </c>
      <c r="J25" s="41">
        <v>6.9982501899999994</v>
      </c>
      <c r="K25" s="41">
        <v>7.3038215399999995</v>
      </c>
      <c r="L25" s="41">
        <v>6.8493120000000003</v>
      </c>
      <c r="M25" s="41">
        <v>4.99</v>
      </c>
      <c r="N25" s="41">
        <v>7.4552594999999995</v>
      </c>
      <c r="O25" s="42">
        <f t="shared" si="0"/>
        <v>97.436800909999988</v>
      </c>
      <c r="P25" s="15"/>
      <c r="Q25" s="13"/>
    </row>
    <row r="26" spans="2:17" s="14" customFormat="1" ht="20.25" customHeight="1" x14ac:dyDescent="0.25">
      <c r="B26" s="40" t="s">
        <v>32</v>
      </c>
      <c r="C26" s="41">
        <v>0.22718749999999999</v>
      </c>
      <c r="D26" s="41">
        <v>0.14584363</v>
      </c>
      <c r="E26" s="41">
        <v>0.39417750000000001</v>
      </c>
      <c r="F26" s="41">
        <v>0.18</v>
      </c>
      <c r="G26" s="41">
        <v>0.80375105999999996</v>
      </c>
      <c r="H26" s="41">
        <v>8.8112499999999996E-2</v>
      </c>
      <c r="I26" s="41">
        <v>0.49725000000000003</v>
      </c>
      <c r="J26" s="41">
        <v>0</v>
      </c>
      <c r="K26" s="41">
        <v>8.0488000000000004E-2</v>
      </c>
      <c r="L26" s="41">
        <v>0</v>
      </c>
      <c r="M26" s="41">
        <v>0.71804699999999999</v>
      </c>
      <c r="N26" s="41">
        <v>0.478653</v>
      </c>
      <c r="O26" s="42">
        <f t="shared" si="0"/>
        <v>3.61351019</v>
      </c>
      <c r="P26" s="15"/>
      <c r="Q26" s="13"/>
    </row>
    <row r="27" spans="2:17" s="14" customFormat="1" ht="20.25" customHeight="1" x14ac:dyDescent="0.25">
      <c r="B27" s="40" t="s">
        <v>33</v>
      </c>
      <c r="C27" s="41">
        <v>14.815087</v>
      </c>
      <c r="D27" s="41">
        <v>7.7163470000000016</v>
      </c>
      <c r="E27" s="41">
        <v>10.345171000000002</v>
      </c>
      <c r="F27" s="41">
        <v>20.538716999999998</v>
      </c>
      <c r="G27" s="41">
        <v>11.701442999999999</v>
      </c>
      <c r="H27" s="41">
        <v>7.7557689999999999</v>
      </c>
      <c r="I27" s="41">
        <v>6.4673010000000071</v>
      </c>
      <c r="J27" s="41">
        <v>8.6434890000000006</v>
      </c>
      <c r="K27" s="41">
        <v>9.5847730000000002</v>
      </c>
      <c r="L27" s="41">
        <v>8.2689249999999888</v>
      </c>
      <c r="M27" s="41">
        <v>8.8873970000000124</v>
      </c>
      <c r="N27" s="41">
        <v>9.8117889999999903</v>
      </c>
      <c r="O27" s="42">
        <f t="shared" si="0"/>
        <v>124.53620799999999</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67.596369999999993</v>
      </c>
      <c r="D29" s="41">
        <v>48.893080999999995</v>
      </c>
      <c r="E29" s="41">
        <v>59.369153999999995</v>
      </c>
      <c r="F29" s="41">
        <v>58.655024999999995</v>
      </c>
      <c r="G29" s="41">
        <v>55.997810000000001</v>
      </c>
      <c r="H29" s="41">
        <v>60.971270000000004</v>
      </c>
      <c r="I29" s="41">
        <v>82.627548509999997</v>
      </c>
      <c r="J29" s="41">
        <v>68.180599999999998</v>
      </c>
      <c r="K29" s="41">
        <v>73.093522000000007</v>
      </c>
      <c r="L29" s="41">
        <v>79.181232309999999</v>
      </c>
      <c r="M29" s="41">
        <v>62.713841000000002</v>
      </c>
      <c r="N29" s="41">
        <v>62.847476</v>
      </c>
      <c r="O29" s="42">
        <f t="shared" si="0"/>
        <v>780.1269298200001</v>
      </c>
      <c r="P29" s="12"/>
      <c r="Q29" s="13"/>
    </row>
    <row r="30" spans="2:17" s="14" customFormat="1" ht="20.25" customHeight="1" x14ac:dyDescent="0.25">
      <c r="B30" s="40" t="s">
        <v>36</v>
      </c>
      <c r="C30" s="41">
        <v>62.26</v>
      </c>
      <c r="D30" s="41">
        <v>49.08</v>
      </c>
      <c r="E30" s="41">
        <v>50.589999999999996</v>
      </c>
      <c r="F30" s="41">
        <v>61.884602200000003</v>
      </c>
      <c r="G30" s="41">
        <v>58.2</v>
      </c>
      <c r="H30" s="41">
        <v>54.900000000000006</v>
      </c>
      <c r="I30" s="41">
        <v>59.2</v>
      </c>
      <c r="J30" s="41">
        <v>60.099999999999994</v>
      </c>
      <c r="K30" s="41">
        <v>61</v>
      </c>
      <c r="L30" s="41">
        <v>66.3</v>
      </c>
      <c r="M30" s="41">
        <v>63</v>
      </c>
      <c r="N30" s="41">
        <v>66.099999999999994</v>
      </c>
      <c r="O30" s="42">
        <f t="shared" si="0"/>
        <v>712.61460219999992</v>
      </c>
      <c r="P30" s="12"/>
      <c r="Q30" s="13"/>
    </row>
    <row r="31" spans="2:17" s="14" customFormat="1" ht="20.25" customHeight="1" x14ac:dyDescent="0.25">
      <c r="B31" s="45" t="s">
        <v>37</v>
      </c>
      <c r="C31" s="46">
        <v>752.9</v>
      </c>
      <c r="D31" s="46">
        <v>330.29999999999995</v>
      </c>
      <c r="E31" s="46">
        <v>428.91921486000001</v>
      </c>
      <c r="F31" s="46">
        <v>334</v>
      </c>
      <c r="G31" s="46">
        <v>340.36266498999998</v>
      </c>
      <c r="H31" s="46">
        <v>372.09861515</v>
      </c>
      <c r="I31" s="46">
        <v>312.8</v>
      </c>
      <c r="J31" s="46">
        <v>318.2</v>
      </c>
      <c r="K31" s="46">
        <v>388.7</v>
      </c>
      <c r="L31" s="46">
        <v>346.29999999999995</v>
      </c>
      <c r="M31" s="46">
        <v>362.5</v>
      </c>
      <c r="N31" s="46">
        <v>449.75885463999998</v>
      </c>
      <c r="O31" s="47">
        <f t="shared" si="0"/>
        <v>4736.8393496400004</v>
      </c>
      <c r="P31" s="12"/>
      <c r="Q31" s="13"/>
    </row>
    <row r="32" spans="2:17" ht="22.5" customHeight="1" x14ac:dyDescent="0.25">
      <c r="B32" s="43" t="s">
        <v>13</v>
      </c>
      <c r="C32" s="44">
        <f>SUM(C8:C31)</f>
        <v>1677.9513798100006</v>
      </c>
      <c r="D32" s="44">
        <f t="shared" ref="D32:O32" si="1">SUM(D8:D31)</f>
        <v>1182.1825748900001</v>
      </c>
      <c r="E32" s="44">
        <f t="shared" si="1"/>
        <v>1469.3188287199998</v>
      </c>
      <c r="F32" s="44">
        <f t="shared" si="1"/>
        <v>1577.3649432999991</v>
      </c>
      <c r="G32" s="44">
        <f t="shared" si="1"/>
        <v>1466.3734762600002</v>
      </c>
      <c r="H32" s="44">
        <f t="shared" si="1"/>
        <v>1674.5446229360023</v>
      </c>
      <c r="I32" s="44">
        <f t="shared" si="1"/>
        <v>1862.672441275</v>
      </c>
      <c r="J32" s="44">
        <f t="shared" si="1"/>
        <v>1699.4760357300001</v>
      </c>
      <c r="K32" s="44">
        <f t="shared" si="1"/>
        <v>1757.9856614900002</v>
      </c>
      <c r="L32" s="44">
        <f t="shared" si="1"/>
        <v>1771.91208555</v>
      </c>
      <c r="M32" s="44">
        <f t="shared" si="1"/>
        <v>1787.4607702599999</v>
      </c>
      <c r="N32" s="44">
        <f t="shared" si="1"/>
        <v>1856.9236852699999</v>
      </c>
      <c r="O32" s="44">
        <f t="shared" si="1"/>
        <v>19784.166505491005</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5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showGridLines="0" zoomScale="90" zoomScaleNormal="90" workbookViewId="0">
      <pane xSplit="2" ySplit="7" topLeftCell="D17" activePane="bottomRight" state="frozen"/>
      <selection activeCell="B4" sqref="B4:O4"/>
      <selection pane="topRight" activeCell="B4" sqref="B4:O4"/>
      <selection pane="bottomLeft" activeCell="B4" sqref="B4:O4"/>
      <selection pane="bottomRight" activeCell="O20" sqref="O2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4.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42</v>
      </c>
      <c r="C2" s="80"/>
      <c r="D2" s="80"/>
      <c r="E2" s="80"/>
      <c r="F2" s="80"/>
      <c r="G2" s="80"/>
      <c r="H2" s="80"/>
      <c r="I2" s="80"/>
      <c r="J2" s="80"/>
      <c r="K2" s="80"/>
      <c r="L2" s="80"/>
      <c r="M2" s="80"/>
      <c r="N2" s="80"/>
      <c r="O2" s="80"/>
    </row>
    <row r="3" spans="2:17" ht="20.25" customHeight="1" x14ac:dyDescent="0.25">
      <c r="B3" s="81">
        <v>2017</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62</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f>+SUM(IIBB:OTROS!C8)</f>
        <v>17963.581565230001</v>
      </c>
      <c r="D8" s="38">
        <f>+SUM(IIBB:OTROS!D8)</f>
        <v>15579.063644900001</v>
      </c>
      <c r="E8" s="38">
        <f>+SUM(IIBB:OTROS!E8)</f>
        <v>17883.134387769998</v>
      </c>
      <c r="F8" s="38">
        <f>+SUM(IIBB:OTROS!F8)</f>
        <v>16038.235754519997</v>
      </c>
      <c r="G8" s="38">
        <f>+SUM(IIBB:OTROS!G8)</f>
        <v>17229.129445919996</v>
      </c>
      <c r="H8" s="38">
        <f>+SUM(IIBB:OTROS!H8)</f>
        <v>17727.241762706002</v>
      </c>
      <c r="I8" s="38">
        <f>+SUM(IIBB:OTROS!I8)</f>
        <v>19949.685775255002</v>
      </c>
      <c r="J8" s="38">
        <f>+SUM(IIBB:OTROS!J8)</f>
        <v>18172.125622019998</v>
      </c>
      <c r="K8" s="38">
        <f>+SUM(IIBB:OTROS!K8)</f>
        <v>19684.978000000003</v>
      </c>
      <c r="L8" s="38">
        <f>+SUM(IIBB:OTROS!L8)</f>
        <v>18597.755000000001</v>
      </c>
      <c r="M8" s="38">
        <f>+SUM(IIBB:OTROS!M8)</f>
        <v>19532.213000000003</v>
      </c>
      <c r="N8" s="38">
        <f>+SUM(IIBB:OTROS!N8)</f>
        <v>18827.234999999997</v>
      </c>
      <c r="O8" s="39">
        <f>SUM(C8:N8)</f>
        <v>217184.378958321</v>
      </c>
      <c r="P8" s="9"/>
      <c r="Q8" s="10"/>
    </row>
    <row r="9" spans="2:17" s="14" customFormat="1" ht="20.25" customHeight="1" x14ac:dyDescent="0.25">
      <c r="B9" s="40" t="s">
        <v>15</v>
      </c>
      <c r="C9" s="41">
        <f>+SUM(IIBB:OTROS!C9)</f>
        <v>200.10996216000001</v>
      </c>
      <c r="D9" s="41">
        <f>+SUM(IIBB:OTROS!D9)</f>
        <v>170.34767724</v>
      </c>
      <c r="E9" s="41">
        <f>+SUM(IIBB:OTROS!E9)</f>
        <v>227.08528654999998</v>
      </c>
      <c r="F9" s="41">
        <f>+SUM(IIBB:OTROS!F9)</f>
        <v>208.03917595000001</v>
      </c>
      <c r="G9" s="41">
        <f>+SUM(IIBB:OTROS!G9)</f>
        <v>212.03904862000002</v>
      </c>
      <c r="H9" s="41">
        <f>+SUM(IIBB:OTROS!H9)</f>
        <v>201.08377893000002</v>
      </c>
      <c r="I9" s="41">
        <f>+SUM(IIBB:OTROS!I9)</f>
        <v>220.05628173999997</v>
      </c>
      <c r="J9" s="41">
        <f>+SUM(IIBB:OTROS!J9)</f>
        <v>215.05111032999997</v>
      </c>
      <c r="K9" s="41">
        <f>+SUM(IIBB:OTROS!K9)</f>
        <v>226.54535851</v>
      </c>
      <c r="L9" s="41">
        <f>+SUM(IIBB:OTROS!L9)</f>
        <v>197.40951301999999</v>
      </c>
      <c r="M9" s="41">
        <f>+SUM(IIBB:OTROS!M9)</f>
        <v>221.05399999999997</v>
      </c>
      <c r="N9" s="41">
        <f>+SUM(IIBB:OTROS!N9)</f>
        <v>224.00984592999998</v>
      </c>
      <c r="O9" s="42">
        <f t="shared" ref="O9:O31" si="0">SUM(C9:N9)</f>
        <v>2522.8310389799999</v>
      </c>
      <c r="P9" s="12"/>
      <c r="Q9" s="13"/>
    </row>
    <row r="10" spans="2:17" s="14" customFormat="1" ht="20.25" customHeight="1" x14ac:dyDescent="0.25">
      <c r="B10" s="40" t="s">
        <v>16</v>
      </c>
      <c r="C10" s="41">
        <f>+SUM(IIBB:OTROS!C10)</f>
        <v>3843.7</v>
      </c>
      <c r="D10" s="41">
        <f>+SUM(IIBB:OTROS!D10)</f>
        <v>4892.3</v>
      </c>
      <c r="E10" s="41">
        <f>+SUM(IIBB:OTROS!E10)</f>
        <v>3719.9</v>
      </c>
      <c r="F10" s="41">
        <f>+SUM(IIBB:OTROS!F10)</f>
        <v>3998.6000000000004</v>
      </c>
      <c r="G10" s="41">
        <f>+SUM(IIBB:OTROS!G10)</f>
        <v>3917.8999999999996</v>
      </c>
      <c r="H10" s="41">
        <f>+SUM(IIBB:OTROS!H10)</f>
        <v>3814.7000000000003</v>
      </c>
      <c r="I10" s="41">
        <f>+SUM(IIBB:OTROS!I10)</f>
        <v>4281.7</v>
      </c>
      <c r="J10" s="41">
        <f>+SUM(IIBB:OTROS!J10)</f>
        <v>4206.7</v>
      </c>
      <c r="K10" s="41">
        <f>+SUM(IIBB:OTROS!K10)</f>
        <v>4090.2999999999997</v>
      </c>
      <c r="L10" s="41">
        <f>+SUM(IIBB:OTROS!L10)</f>
        <v>4374.8</v>
      </c>
      <c r="M10" s="41">
        <f>+SUM(IIBB:OTROS!M10)</f>
        <v>4263.7</v>
      </c>
      <c r="N10" s="41">
        <f>+SUM(IIBB:OTROS!N10)</f>
        <v>4429.7</v>
      </c>
      <c r="O10" s="42">
        <f t="shared" si="0"/>
        <v>49834</v>
      </c>
      <c r="P10" s="12"/>
      <c r="Q10" s="13"/>
    </row>
    <row r="11" spans="2:17" s="14" customFormat="1" ht="20.25" customHeight="1" x14ac:dyDescent="0.25">
      <c r="B11" s="40" t="s">
        <v>17</v>
      </c>
      <c r="C11" s="41">
        <f>+SUM(IIBB:OTROS!C11)</f>
        <v>0</v>
      </c>
      <c r="D11" s="41">
        <f>+SUM(IIBB:OTROS!D11)</f>
        <v>0</v>
      </c>
      <c r="E11" s="41">
        <f>+SUM(IIBB:OTROS!E11)</f>
        <v>0</v>
      </c>
      <c r="F11" s="41">
        <f>+SUM(IIBB:OTROS!F11)</f>
        <v>0</v>
      </c>
      <c r="G11" s="41">
        <f>+SUM(IIBB:OTROS!G11)</f>
        <v>0</v>
      </c>
      <c r="H11" s="41">
        <f>+SUM(IIBB:OTROS!H11)</f>
        <v>0</v>
      </c>
      <c r="I11" s="41">
        <f>+SUM(IIBB:OTROS!I11)</f>
        <v>0</v>
      </c>
      <c r="J11" s="41">
        <f>+SUM(IIBB:OTROS!J11)</f>
        <v>0</v>
      </c>
      <c r="K11" s="41">
        <f>+SUM(IIBB:OTROS!K11)</f>
        <v>0</v>
      </c>
      <c r="L11" s="41">
        <f>+SUM(IIBB:OTROS!L11)</f>
        <v>0</v>
      </c>
      <c r="M11" s="41">
        <f>+SUM(IIBB:OTROS!M11)</f>
        <v>0</v>
      </c>
      <c r="N11" s="41">
        <f>+SUM(IIBB:OTROS!N11)</f>
        <v>0</v>
      </c>
      <c r="O11" s="42">
        <f t="shared" si="0"/>
        <v>0</v>
      </c>
      <c r="P11" s="12"/>
      <c r="Q11" s="13"/>
    </row>
    <row r="12" spans="2:17" s="14" customFormat="1" ht="20.25" customHeight="1" x14ac:dyDescent="0.25">
      <c r="B12" s="40" t="s">
        <v>18</v>
      </c>
      <c r="C12" s="41">
        <f>+SUM(IIBB:OTROS!C12)</f>
        <v>613.42454092000003</v>
      </c>
      <c r="D12" s="41">
        <f>+SUM(IIBB:OTROS!D12)</f>
        <v>520.43775234999998</v>
      </c>
      <c r="E12" s="41">
        <f>+SUM(IIBB:OTROS!E12)</f>
        <v>511.36302362000004</v>
      </c>
      <c r="F12" s="41">
        <f>+SUM(IIBB:OTROS!F12)</f>
        <v>541.54508171999998</v>
      </c>
      <c r="G12" s="41">
        <f>+SUM(IIBB:OTROS!G12)</f>
        <v>579.29202082999996</v>
      </c>
      <c r="H12" s="41">
        <f>+SUM(IIBB:OTROS!H12)</f>
        <v>594.37124553000001</v>
      </c>
      <c r="I12" s="41">
        <f>+SUM(IIBB:OTROS!I12)</f>
        <v>669.51723763000007</v>
      </c>
      <c r="J12" s="41">
        <f>+SUM(IIBB:OTROS!J12)</f>
        <v>684.88384978999989</v>
      </c>
      <c r="K12" s="41">
        <f>+SUM(IIBB:OTROS!K12)</f>
        <v>684.21230660000003</v>
      </c>
      <c r="L12" s="41">
        <f>+SUM(IIBB:OTROS!L12)</f>
        <v>677.35559278000005</v>
      </c>
      <c r="M12" s="41">
        <f>+SUM(IIBB:OTROS!M12)</f>
        <v>661.51284487999999</v>
      </c>
      <c r="N12" s="41">
        <f>+SUM(IIBB:OTROS!N12)</f>
        <v>765.67116978000001</v>
      </c>
      <c r="O12" s="42">
        <f t="shared" si="0"/>
        <v>7503.5866664300002</v>
      </c>
      <c r="P12" s="12"/>
      <c r="Q12" s="13"/>
    </row>
    <row r="13" spans="2:17" s="14" customFormat="1" ht="20.25" customHeight="1" x14ac:dyDescent="0.25">
      <c r="B13" s="40" t="s">
        <v>19</v>
      </c>
      <c r="C13" s="41">
        <f>+SUM(IIBB:OTROS!C13)</f>
        <v>600.90399776999993</v>
      </c>
      <c r="D13" s="41">
        <f>+SUM(IIBB:OTROS!D13)</f>
        <v>570.79422424999996</v>
      </c>
      <c r="E13" s="41">
        <f>+SUM(IIBB:OTROS!E13)</f>
        <v>545.97874435999995</v>
      </c>
      <c r="F13" s="41">
        <f>+SUM(IIBB:OTROS!F13)</f>
        <v>530.45122647000005</v>
      </c>
      <c r="G13" s="41">
        <f>+SUM(IIBB:OTROS!G13)</f>
        <v>544.1103167</v>
      </c>
      <c r="H13" s="41">
        <f>+SUM(IIBB:OTROS!H13)</f>
        <v>560.42989592000004</v>
      </c>
      <c r="I13" s="41">
        <f>+SUM(IIBB:OTROS!I13)</f>
        <v>665.77754408999999</v>
      </c>
      <c r="J13" s="41">
        <f>+SUM(IIBB:OTROS!J13)</f>
        <v>625.75204527999995</v>
      </c>
      <c r="K13" s="41">
        <f>+SUM(IIBB:OTROS!K13)</f>
        <v>688.86763313999995</v>
      </c>
      <c r="L13" s="41">
        <f>+SUM(IIBB:OTROS!L13)</f>
        <v>702.86235712000007</v>
      </c>
      <c r="M13" s="41">
        <f>+SUM(IIBB:OTROS!M13)</f>
        <v>706.58240599999999</v>
      </c>
      <c r="N13" s="41">
        <f>+SUM(IIBB:OTROS!N13)</f>
        <v>711.89418799999999</v>
      </c>
      <c r="O13" s="42">
        <f t="shared" si="0"/>
        <v>7454.4045791000008</v>
      </c>
      <c r="P13" s="12"/>
      <c r="Q13" s="13"/>
    </row>
    <row r="14" spans="2:17" s="14" customFormat="1" ht="20.25" customHeight="1" x14ac:dyDescent="0.25">
      <c r="B14" s="40" t="s">
        <v>20</v>
      </c>
      <c r="C14" s="41">
        <f>+SUM(IIBB:OTROS!C14)</f>
        <v>954.03911099999993</v>
      </c>
      <c r="D14" s="41">
        <f>+SUM(IIBB:OTROS!D14)</f>
        <v>1136.9670210000004</v>
      </c>
      <c r="E14" s="41">
        <f>+SUM(IIBB:OTROS!E14)</f>
        <v>1216.674354</v>
      </c>
      <c r="F14" s="41">
        <f>+SUM(IIBB:OTROS!F14)</f>
        <v>1166.5233069999999</v>
      </c>
      <c r="G14" s="41">
        <f>+SUM(IIBB:OTROS!G14)</f>
        <v>1059.520109</v>
      </c>
      <c r="H14" s="41">
        <f>+SUM(IIBB:OTROS!H14)</f>
        <v>1062.4812119999999</v>
      </c>
      <c r="I14" s="41">
        <f>+SUM(IIBB:OTROS!I14)</f>
        <v>1202.4515730000001</v>
      </c>
      <c r="J14" s="41">
        <f>+SUM(IIBB:OTROS!J14)</f>
        <v>1189.0361350000001</v>
      </c>
      <c r="K14" s="41">
        <f>+SUM(IIBB:OTROS!K14)</f>
        <v>1244.8477510000002</v>
      </c>
      <c r="L14" s="41">
        <f>+SUM(IIBB:OTROS!L14)</f>
        <v>1405.671</v>
      </c>
      <c r="M14" s="41">
        <f>+SUM(IIBB:OTROS!M14)</f>
        <v>1270</v>
      </c>
      <c r="N14" s="41">
        <f>+SUM(IIBB:OTROS!N14)</f>
        <v>1430.9062470000001</v>
      </c>
      <c r="O14" s="42">
        <f t="shared" si="0"/>
        <v>14339.117820000003</v>
      </c>
      <c r="P14" s="12"/>
      <c r="Q14" s="13"/>
    </row>
    <row r="15" spans="2:17" s="14" customFormat="1" ht="20.25" customHeight="1" x14ac:dyDescent="0.25">
      <c r="B15" s="40" t="s">
        <v>21</v>
      </c>
      <c r="C15" s="41">
        <f>+SUM(IIBB:OTROS!C15)</f>
        <v>158.77473170000005</v>
      </c>
      <c r="D15" s="41">
        <f>+SUM(IIBB:OTROS!D15)</f>
        <v>146.77448935000001</v>
      </c>
      <c r="E15" s="41">
        <f>+SUM(IIBB:OTROS!E15)</f>
        <v>165.16520073000001</v>
      </c>
      <c r="F15" s="41">
        <f>+SUM(IIBB:OTROS!F15)</f>
        <v>166.97849232000002</v>
      </c>
      <c r="G15" s="41">
        <f>+SUM(IIBB:OTROS!G15)</f>
        <v>168.35354574000002</v>
      </c>
      <c r="H15" s="41">
        <f>+SUM(IIBB:OTROS!H15)</f>
        <v>180.73123511999998</v>
      </c>
      <c r="I15" s="41">
        <f>+SUM(IIBB:OTROS!I15)</f>
        <v>181.20436512000003</v>
      </c>
      <c r="J15" s="41">
        <f>+SUM(IIBB:OTROS!J15)</f>
        <v>198.52318632000001</v>
      </c>
      <c r="K15" s="41">
        <f>+SUM(IIBB:OTROS!K15)</f>
        <v>213.91399777000001</v>
      </c>
      <c r="L15" s="41">
        <f>+SUM(IIBB:OTROS!L15)</f>
        <v>218.27927021999997</v>
      </c>
      <c r="M15" s="41">
        <f>+SUM(IIBB:OTROS!M15)</f>
        <v>218.56400000000002</v>
      </c>
      <c r="N15" s="41">
        <f>+SUM(IIBB:OTROS!N15)</f>
        <v>218.454578</v>
      </c>
      <c r="O15" s="42">
        <f t="shared" si="0"/>
        <v>2235.7170923899998</v>
      </c>
      <c r="P15" s="12"/>
      <c r="Q15" s="13"/>
    </row>
    <row r="16" spans="2:17" s="14" customFormat="1" ht="20.25" customHeight="1" x14ac:dyDescent="0.25">
      <c r="B16" s="40" t="s">
        <v>22</v>
      </c>
      <c r="C16" s="41">
        <f>+SUM(IIBB:OTROS!C16)</f>
        <v>289.577</v>
      </c>
      <c r="D16" s="41">
        <f>+SUM(IIBB:OTROS!D16)</f>
        <v>301.88800000000003</v>
      </c>
      <c r="E16" s="41">
        <f>+SUM(IIBB:OTROS!E16)</f>
        <v>272.86699999999996</v>
      </c>
      <c r="F16" s="41">
        <f>+SUM(IIBB:OTROS!F16)</f>
        <v>265.04300000000001</v>
      </c>
      <c r="G16" s="41">
        <f>+SUM(IIBB:OTROS!G16)</f>
        <v>288.11200000000002</v>
      </c>
      <c r="H16" s="41">
        <f>+SUM(IIBB:OTROS!H16)</f>
        <v>282.66199999999998</v>
      </c>
      <c r="I16" s="41">
        <f>+SUM(IIBB:OTROS!I16)</f>
        <v>317.226</v>
      </c>
      <c r="J16" s="41">
        <f>+SUM(IIBB:OTROS!J16)</f>
        <v>320.42400000000004</v>
      </c>
      <c r="K16" s="41">
        <f>+SUM(IIBB:OTROS!K16)</f>
        <v>336.03100000000006</v>
      </c>
      <c r="L16" s="41">
        <f>+SUM(IIBB:OTROS!L16)</f>
        <v>338.30600000000004</v>
      </c>
      <c r="M16" s="41">
        <f>+SUM(IIBB:OTROS!M16)</f>
        <v>338.8</v>
      </c>
      <c r="N16" s="41">
        <f>+SUM(IIBB:OTROS!N16)</f>
        <v>341.03300000000002</v>
      </c>
      <c r="O16" s="42">
        <f t="shared" si="0"/>
        <v>3691.9690000000001</v>
      </c>
      <c r="P16" s="12"/>
      <c r="Q16" s="13"/>
    </row>
    <row r="17" spans="2:17" s="11" customFormat="1" ht="20.25" customHeight="1" x14ac:dyDescent="0.25">
      <c r="B17" s="40" t="s">
        <v>23</v>
      </c>
      <c r="C17" s="41">
        <f>+SUM(IIBB:OTROS!C17)</f>
        <v>0</v>
      </c>
      <c r="D17" s="41">
        <f>+SUM(IIBB:OTROS!D17)</f>
        <v>0</v>
      </c>
      <c r="E17" s="41">
        <f>+SUM(IIBB:OTROS!E17)</f>
        <v>0</v>
      </c>
      <c r="F17" s="41">
        <f>+SUM(IIBB:OTROS!F17)</f>
        <v>0</v>
      </c>
      <c r="G17" s="41">
        <f>+SUM(IIBB:OTROS!G17)</f>
        <v>0</v>
      </c>
      <c r="H17" s="41">
        <f>+SUM(IIBB:OTROS!H17)</f>
        <v>0</v>
      </c>
      <c r="I17" s="41">
        <f>+SUM(IIBB:OTROS!I17)</f>
        <v>0</v>
      </c>
      <c r="J17" s="41">
        <f>+SUM(IIBB:OTROS!J17)</f>
        <v>0</v>
      </c>
      <c r="K17" s="41">
        <f>+SUM(IIBB:OTROS!K17)</f>
        <v>0</v>
      </c>
      <c r="L17" s="41">
        <f>+SUM(IIBB:OTROS!L17)</f>
        <v>0</v>
      </c>
      <c r="M17" s="41">
        <f>+SUM(IIBB:OTROS!M17)</f>
        <v>0</v>
      </c>
      <c r="N17" s="41">
        <f>+SUM(IIBB:OTROS!N17)</f>
        <v>0</v>
      </c>
      <c r="O17" s="42">
        <f t="shared" si="0"/>
        <v>0</v>
      </c>
      <c r="P17" s="9"/>
      <c r="Q17" s="10"/>
    </row>
    <row r="18" spans="2:17" s="14" customFormat="1" ht="20.25" customHeight="1" x14ac:dyDescent="0.25">
      <c r="B18" s="40" t="s">
        <v>24</v>
      </c>
      <c r="C18" s="41">
        <f>+SUM(IIBB:OTROS!C18)</f>
        <v>120.89033018000001</v>
      </c>
      <c r="D18" s="41">
        <f>+SUM(IIBB:OTROS!D18)</f>
        <v>108.58290398999999</v>
      </c>
      <c r="E18" s="41">
        <f>+SUM(IIBB:OTROS!E18)</f>
        <v>168.64977325999999</v>
      </c>
      <c r="F18" s="41">
        <f>+SUM(IIBB:OTROS!F18)</f>
        <v>133.38991317999998</v>
      </c>
      <c r="G18" s="41">
        <f>+SUM(IIBB:OTROS!G18)</f>
        <v>120.28534257999999</v>
      </c>
      <c r="H18" s="41">
        <f>+SUM(IIBB:OTROS!H18)</f>
        <v>124.78310440000001</v>
      </c>
      <c r="I18" s="41">
        <f>+SUM(IIBB:OTROS!I18)</f>
        <v>127.12319404000002</v>
      </c>
      <c r="J18" s="41">
        <f>+SUM(IIBB:OTROS!J18)</f>
        <v>135.39865932999999</v>
      </c>
      <c r="K18" s="41">
        <f>+SUM(IIBB:OTROS!K18)</f>
        <v>141.48912705999999</v>
      </c>
      <c r="L18" s="41">
        <f>+SUM(IIBB:OTROS!L18)</f>
        <v>145.65099165000001</v>
      </c>
      <c r="M18" s="41">
        <f>+SUM(IIBB:OTROS!M18)</f>
        <v>158.56899999999999</v>
      </c>
      <c r="N18" s="41">
        <f>+SUM(IIBB:OTROS!N18)</f>
        <v>160.56511812000002</v>
      </c>
      <c r="O18" s="42">
        <f t="shared" si="0"/>
        <v>1645.3774577900003</v>
      </c>
      <c r="P18" s="12"/>
      <c r="Q18" s="13"/>
    </row>
    <row r="19" spans="2:17" s="14" customFormat="1" ht="20.25" customHeight="1" x14ac:dyDescent="0.25">
      <c r="B19" s="40" t="s">
        <v>25</v>
      </c>
      <c r="C19" s="41">
        <f>+SUM(IIBB:OTROS!C19)</f>
        <v>1553.9736340000002</v>
      </c>
      <c r="D19" s="41">
        <f>+SUM(IIBB:OTROS!D19)</f>
        <v>1860.7751719999999</v>
      </c>
      <c r="E19" s="41">
        <f>+SUM(IIBB:OTROS!E19)</f>
        <v>1933.7835700000001</v>
      </c>
      <c r="F19" s="41">
        <f>+SUM(IIBB:OTROS!F19)</f>
        <v>1821.7509300000002</v>
      </c>
      <c r="G19" s="41">
        <f>+SUM(IIBB:OTROS!G19)</f>
        <v>1655.341099</v>
      </c>
      <c r="H19" s="41">
        <f>+SUM(IIBB:OTROS!H19)</f>
        <v>1743.016893</v>
      </c>
      <c r="I19" s="41">
        <f>+SUM(IIBB:OTROS!I19)</f>
        <v>1761.6338459999999</v>
      </c>
      <c r="J19" s="41">
        <f>+SUM(IIBB:OTROS!J19)</f>
        <v>1925.7734950000001</v>
      </c>
      <c r="K19" s="41">
        <f>+SUM(IIBB:OTROS!K19)</f>
        <v>1948.5535960000002</v>
      </c>
      <c r="L19" s="41">
        <f>+SUM(IIBB:OTROS!L19)</f>
        <v>1866.2270000000001</v>
      </c>
      <c r="M19" s="41">
        <f>+SUM(IIBB:OTROS!M19)</f>
        <v>1909.9999999999998</v>
      </c>
      <c r="N19" s="41">
        <f>+SUM(IIBB:OTROS!N19)</f>
        <v>2098.7361430000001</v>
      </c>
      <c r="O19" s="42">
        <f t="shared" si="0"/>
        <v>22079.565377999999</v>
      </c>
      <c r="P19" s="12"/>
      <c r="Q19" s="13"/>
    </row>
    <row r="20" spans="2:17" s="14" customFormat="1" ht="20.25" customHeight="1" x14ac:dyDescent="0.25">
      <c r="B20" s="40" t="s">
        <v>26</v>
      </c>
      <c r="C20" s="41">
        <f>+SUM(IIBB:OTROS!C20)</f>
        <v>758.3316352600001</v>
      </c>
      <c r="D20" s="41">
        <f>+SUM(IIBB:OTROS!D20)</f>
        <v>752.82604942</v>
      </c>
      <c r="E20" s="41">
        <f>+SUM(IIBB:OTROS!E20)</f>
        <v>715.83299133000003</v>
      </c>
      <c r="F20" s="41">
        <f>+SUM(IIBB:OTROS!F20)</f>
        <v>767.06790397000009</v>
      </c>
      <c r="G20" s="41">
        <f>+SUM(IIBB:OTROS!G20)</f>
        <v>784.53456362000009</v>
      </c>
      <c r="H20" s="41">
        <f>+SUM(IIBB:OTROS!H20)</f>
        <v>803.99191352999992</v>
      </c>
      <c r="I20" s="41">
        <f>+SUM(IIBB:OTROS!I20)</f>
        <v>833.38080012</v>
      </c>
      <c r="J20" s="41">
        <f>+SUM(IIBB:OTROS!J20)</f>
        <v>916.59201099999996</v>
      </c>
      <c r="K20" s="41">
        <f>+SUM(IIBB:OTROS!K20)</f>
        <v>928.86736997000003</v>
      </c>
      <c r="L20" s="41">
        <f>+SUM(IIBB:OTROS!L20)</f>
        <v>856.68082975000016</v>
      </c>
      <c r="M20" s="41">
        <f>+SUM(IIBB:OTROS!M20)</f>
        <v>881.14998278999997</v>
      </c>
      <c r="N20" s="41">
        <f>+SUM(IIBB:OTROS!N20)</f>
        <v>908.61117500000012</v>
      </c>
      <c r="O20" s="42">
        <f t="shared" si="0"/>
        <v>9907.8672257599992</v>
      </c>
      <c r="P20" s="15"/>
      <c r="Q20" s="13"/>
    </row>
    <row r="21" spans="2:17" s="14" customFormat="1" ht="20.25" customHeight="1" x14ac:dyDescent="0.25">
      <c r="B21" s="40" t="s">
        <v>27</v>
      </c>
      <c r="C21" s="41">
        <f>+SUM(IIBB:OTROS!C21)</f>
        <v>1111.9033954199999</v>
      </c>
      <c r="D21" s="41">
        <f>+SUM(IIBB:OTROS!D21)</f>
        <v>916.91131576999999</v>
      </c>
      <c r="E21" s="41">
        <f>+SUM(IIBB:OTROS!E21)</f>
        <v>986.75804831999994</v>
      </c>
      <c r="F21" s="41">
        <f>+SUM(IIBB:OTROS!F21)</f>
        <v>1106.65539324</v>
      </c>
      <c r="G21" s="41">
        <f>+SUM(IIBB:OTROS!G21)</f>
        <v>1010.36122424</v>
      </c>
      <c r="H21" s="41">
        <f>+SUM(IIBB:OTROS!H21)</f>
        <v>941.30939316000001</v>
      </c>
      <c r="I21" s="41">
        <f>+SUM(IIBB:OTROS!I21)</f>
        <v>1292.3254245600001</v>
      </c>
      <c r="J21" s="41">
        <f>+SUM(IIBB:OTROS!J21)</f>
        <v>1171.6619581800001</v>
      </c>
      <c r="K21" s="41">
        <f>+SUM(IIBB:OTROS!K21)</f>
        <v>1184.47345305</v>
      </c>
      <c r="L21" s="41">
        <f>+SUM(IIBB:OTROS!L21)</f>
        <v>1473.6280000000002</v>
      </c>
      <c r="M21" s="41">
        <f>+SUM(IIBB:OTROS!M21)</f>
        <v>1091.242</v>
      </c>
      <c r="N21" s="41">
        <f>+SUM(IIBB:OTROS!N21)</f>
        <v>1152.289</v>
      </c>
      <c r="O21" s="42">
        <f t="shared" si="0"/>
        <v>13439.518605940002</v>
      </c>
      <c r="P21" s="15"/>
      <c r="Q21" s="13"/>
    </row>
    <row r="22" spans="2:17" s="14" customFormat="1" ht="20.25" customHeight="1" x14ac:dyDescent="0.25">
      <c r="B22" s="40" t="s">
        <v>28</v>
      </c>
      <c r="C22" s="41">
        <f>+SUM(IIBB:OTROS!C22)</f>
        <v>654.56819999999993</v>
      </c>
      <c r="D22" s="41">
        <f>+SUM(IIBB:OTROS!D22)</f>
        <v>805.94036718999996</v>
      </c>
      <c r="E22" s="41">
        <f>+SUM(IIBB:OTROS!E22)</f>
        <v>638.75838300000009</v>
      </c>
      <c r="F22" s="41">
        <f>+SUM(IIBB:OTROS!F22)</f>
        <v>600.19406630000003</v>
      </c>
      <c r="G22" s="41">
        <f>+SUM(IIBB:OTROS!G22)</f>
        <v>594.28939114000002</v>
      </c>
      <c r="H22" s="41">
        <f>+SUM(IIBB:OTROS!H22)</f>
        <v>587.66465519999997</v>
      </c>
      <c r="I22" s="41">
        <f>+SUM(IIBB:OTROS!I22)</f>
        <v>637.0341979399999</v>
      </c>
      <c r="J22" s="41">
        <f>+SUM(IIBB:OTROS!J22)</f>
        <v>672.01533508</v>
      </c>
      <c r="K22" s="41">
        <f>+SUM(IIBB:OTROS!K22)</f>
        <v>661.61497887000007</v>
      </c>
      <c r="L22" s="41">
        <f>+SUM(IIBB:OTROS!L22)</f>
        <v>707.30899999999997</v>
      </c>
      <c r="M22" s="41">
        <f>+SUM(IIBB:OTROS!M22)</f>
        <v>695.14099999999996</v>
      </c>
      <c r="N22" s="41">
        <f>+SUM(IIBB:OTROS!N22)</f>
        <v>757.15700000000004</v>
      </c>
      <c r="O22" s="42">
        <f t="shared" si="0"/>
        <v>8011.6865747200009</v>
      </c>
      <c r="P22" s="15"/>
      <c r="Q22" s="13"/>
    </row>
    <row r="23" spans="2:17" s="14" customFormat="1" ht="20.25" customHeight="1" x14ac:dyDescent="0.25">
      <c r="B23" s="40" t="s">
        <v>29</v>
      </c>
      <c r="C23" s="41">
        <f>+SUM(IIBB:OTROS!C23)</f>
        <v>649.51444288000005</v>
      </c>
      <c r="D23" s="41">
        <f>+SUM(IIBB:OTROS!D23)</f>
        <v>539.73038399000006</v>
      </c>
      <c r="E23" s="41">
        <f>+SUM(IIBB:OTROS!E23)</f>
        <v>544.52049512999997</v>
      </c>
      <c r="F23" s="41">
        <f>+SUM(IIBB:OTROS!F23)</f>
        <v>588.42245108999998</v>
      </c>
      <c r="G23" s="41">
        <f>+SUM(IIBB:OTROS!G23)</f>
        <v>638.17163847000006</v>
      </c>
      <c r="H23" s="41">
        <f>+SUM(IIBB:OTROS!H23)</f>
        <v>655.33844370999986</v>
      </c>
      <c r="I23" s="41">
        <f>+SUM(IIBB:OTROS!I23)</f>
        <v>691.43780377000007</v>
      </c>
      <c r="J23" s="41">
        <f>+SUM(IIBB:OTROS!J23)</f>
        <v>720.19187902999988</v>
      </c>
      <c r="K23" s="41">
        <f>+SUM(IIBB:OTROS!K23)</f>
        <v>754.24270401000001</v>
      </c>
      <c r="L23" s="41">
        <f>+SUM(IIBB:OTROS!L23)</f>
        <v>742.06733599999995</v>
      </c>
      <c r="M23" s="41">
        <f>+SUM(IIBB:OTROS!M23)</f>
        <v>748.6735000000001</v>
      </c>
      <c r="N23" s="41">
        <f>+SUM(IIBB:OTROS!N23)</f>
        <v>728.26670889000002</v>
      </c>
      <c r="O23" s="42">
        <f t="shared" si="0"/>
        <v>8000.5777869699996</v>
      </c>
      <c r="P23" s="15"/>
      <c r="Q23" s="13"/>
    </row>
    <row r="24" spans="2:17" s="14" customFormat="1" ht="20.25" customHeight="1" x14ac:dyDescent="0.25">
      <c r="B24" s="40" t="s">
        <v>30</v>
      </c>
      <c r="C24" s="41">
        <f>+SUM(IIBB:OTROS!C24)</f>
        <v>326.05827275000001</v>
      </c>
      <c r="D24" s="41">
        <f>+SUM(IIBB:OTROS!D24)</f>
        <v>326.74840600000005</v>
      </c>
      <c r="E24" s="41">
        <f>+SUM(IIBB:OTROS!E24)</f>
        <v>402.72486500000002</v>
      </c>
      <c r="F24" s="41">
        <f>+SUM(IIBB:OTROS!F24)</f>
        <v>431.09619400000003</v>
      </c>
      <c r="G24" s="41">
        <f>+SUM(IIBB:OTROS!G24)</f>
        <v>337.03519799999998</v>
      </c>
      <c r="H24" s="41">
        <f>+SUM(IIBB:OTROS!H24)</f>
        <v>347.040142</v>
      </c>
      <c r="I24" s="41">
        <f>+SUM(IIBB:OTROS!I24)</f>
        <v>367.932366</v>
      </c>
      <c r="J24" s="41">
        <f>+SUM(IIBB:OTROS!J24)</f>
        <v>380.36883699999998</v>
      </c>
      <c r="K24" s="41">
        <f>+SUM(IIBB:OTROS!K24)</f>
        <v>397.27306500000009</v>
      </c>
      <c r="L24" s="41">
        <f>+SUM(IIBB:OTROS!L24)</f>
        <v>406.79726000000005</v>
      </c>
      <c r="M24" s="41">
        <f>+SUM(IIBB:OTROS!M24)</f>
        <v>406.80965300000003</v>
      </c>
      <c r="N24" s="41">
        <f>+SUM(IIBB:OTROS!N24)</f>
        <v>408.245901</v>
      </c>
      <c r="O24" s="42">
        <f t="shared" si="0"/>
        <v>4538.1301597500005</v>
      </c>
      <c r="P24" s="15"/>
      <c r="Q24" s="13"/>
    </row>
    <row r="25" spans="2:17" s="14" customFormat="1" ht="20.25" customHeight="1" x14ac:dyDescent="0.25">
      <c r="B25" s="40" t="s">
        <v>31</v>
      </c>
      <c r="C25" s="41">
        <f>+SUM(IIBB:OTROS!C25)</f>
        <v>345.55994889999994</v>
      </c>
      <c r="D25" s="41">
        <f>+SUM(IIBB:OTROS!D25)</f>
        <v>348.52659143000005</v>
      </c>
      <c r="E25" s="41">
        <f>+SUM(IIBB:OTROS!E25)</f>
        <v>413.82099666000005</v>
      </c>
      <c r="F25" s="41">
        <f>+SUM(IIBB:OTROS!F25)</f>
        <v>418.78296790000002</v>
      </c>
      <c r="G25" s="41">
        <f>+SUM(IIBB:OTROS!G25)</f>
        <v>416.27501128</v>
      </c>
      <c r="H25" s="41">
        <f>+SUM(IIBB:OTROS!H25)</f>
        <v>405.14963920999998</v>
      </c>
      <c r="I25" s="41">
        <f>+SUM(IIBB:OTROS!I25)</f>
        <v>424.91552750000005</v>
      </c>
      <c r="J25" s="41">
        <f>+SUM(IIBB:OTROS!J25)</f>
        <v>426.88014486000003</v>
      </c>
      <c r="K25" s="41">
        <f>+SUM(IIBB:OTROS!K25)</f>
        <v>444.24787799000001</v>
      </c>
      <c r="L25" s="41">
        <f>+SUM(IIBB:OTROS!L25)</f>
        <v>435.00431200000003</v>
      </c>
      <c r="M25" s="41">
        <f>+SUM(IIBB:OTROS!M25)</f>
        <v>465.45500000000004</v>
      </c>
      <c r="N25" s="41">
        <f>+SUM(IIBB:OTROS!N25)</f>
        <v>477.06869002999997</v>
      </c>
      <c r="O25" s="42">
        <f t="shared" si="0"/>
        <v>5021.6867077599991</v>
      </c>
      <c r="P25" s="15"/>
      <c r="Q25" s="13"/>
    </row>
    <row r="26" spans="2:17" s="14" customFormat="1" ht="20.25" customHeight="1" x14ac:dyDescent="0.25">
      <c r="B26" s="40" t="s">
        <v>32</v>
      </c>
      <c r="C26" s="41">
        <f>+SUM(IIBB:OTROS!C26)</f>
        <v>519.97267691000002</v>
      </c>
      <c r="D26" s="41">
        <f>+SUM(IIBB:OTROS!D26)</f>
        <v>448.82562595000002</v>
      </c>
      <c r="E26" s="41">
        <f>+SUM(IIBB:OTROS!E26)</f>
        <v>450.40840621000001</v>
      </c>
      <c r="F26" s="41">
        <f>+SUM(IIBB:OTROS!F26)</f>
        <v>487.72805278999999</v>
      </c>
      <c r="G26" s="41">
        <f>+SUM(IIBB:OTROS!G26)</f>
        <v>467.90223386000008</v>
      </c>
      <c r="H26" s="41">
        <f>+SUM(IIBB:OTROS!H26)</f>
        <v>457.03727173000004</v>
      </c>
      <c r="I26" s="41">
        <f>+SUM(IIBB:OTROS!I26)</f>
        <v>505.61441948999999</v>
      </c>
      <c r="J26" s="41">
        <f>+SUM(IIBB:OTROS!J26)</f>
        <v>488.68650760000003</v>
      </c>
      <c r="K26" s="41">
        <f>+SUM(IIBB:OTROS!K26)</f>
        <v>505.78043700000001</v>
      </c>
      <c r="L26" s="41">
        <f>+SUM(IIBB:OTROS!L26)</f>
        <v>556.5633039999999</v>
      </c>
      <c r="M26" s="41">
        <f>+SUM(IIBB:OTROS!M26)</f>
        <v>516.02645099999995</v>
      </c>
      <c r="N26" s="41">
        <f>+SUM(IIBB:OTROS!N26)</f>
        <v>573.801559</v>
      </c>
      <c r="O26" s="42">
        <f t="shared" si="0"/>
        <v>5978.3469455400009</v>
      </c>
      <c r="P26" s="15"/>
      <c r="Q26" s="13"/>
    </row>
    <row r="27" spans="2:17" s="14" customFormat="1" ht="20.25" customHeight="1" x14ac:dyDescent="0.25">
      <c r="B27" s="40" t="s">
        <v>33</v>
      </c>
      <c r="C27" s="41">
        <f>+SUM(IIBB:OTROS!C27)</f>
        <v>3024.657091</v>
      </c>
      <c r="D27" s="41">
        <f>+SUM(IIBB:OTROS!D27)</f>
        <v>3191.8788010000003</v>
      </c>
      <c r="E27" s="41">
        <f>+SUM(IIBB:OTROS!E27)</f>
        <v>2630.6502530000002</v>
      </c>
      <c r="F27" s="41">
        <f>+SUM(IIBB:OTROS!F27)</f>
        <v>2953.5637450000008</v>
      </c>
      <c r="G27" s="41">
        <f>+SUM(IIBB:OTROS!G27)</f>
        <v>3084.2202839999995</v>
      </c>
      <c r="H27" s="41">
        <f>+SUM(IIBB:OTROS!H27)</f>
        <v>3431.9042999999997</v>
      </c>
      <c r="I27" s="41">
        <f>+SUM(IIBB:OTROS!I27)</f>
        <v>3366.7526859999994</v>
      </c>
      <c r="J27" s="41">
        <f>+SUM(IIBB:OTROS!J27)</f>
        <v>3547.7591649999986</v>
      </c>
      <c r="K27" s="41">
        <f>+SUM(IIBB:OTROS!K27)</f>
        <v>3575.3512550000009</v>
      </c>
      <c r="L27" s="41">
        <f>+SUM(IIBB:OTROS!L27)</f>
        <v>3486.809763000002</v>
      </c>
      <c r="M27" s="41">
        <f>+SUM(IIBB:OTROS!M27)</f>
        <v>3541.6209339999973</v>
      </c>
      <c r="N27" s="41">
        <f>+SUM(IIBB:OTROS!N27)</f>
        <v>3657.064057999999</v>
      </c>
      <c r="O27" s="42">
        <f t="shared" si="0"/>
        <v>39492.232334999993</v>
      </c>
      <c r="P27" s="15"/>
      <c r="Q27" s="13"/>
    </row>
    <row r="28" spans="2:17" s="11" customFormat="1" ht="20.25" customHeight="1" x14ac:dyDescent="0.25">
      <c r="B28" s="40" t="s">
        <v>34</v>
      </c>
      <c r="C28" s="41">
        <f>+SUM(IIBB:OTROS!C28)</f>
        <v>0</v>
      </c>
      <c r="D28" s="41">
        <f>+SUM(IIBB:OTROS!D28)</f>
        <v>0</v>
      </c>
      <c r="E28" s="41">
        <f>+SUM(IIBB:OTROS!E28)</f>
        <v>0</v>
      </c>
      <c r="F28" s="41">
        <f>+SUM(IIBB:OTROS!F28)</f>
        <v>0</v>
      </c>
      <c r="G28" s="41">
        <f>+SUM(IIBB:OTROS!G28)</f>
        <v>0</v>
      </c>
      <c r="H28" s="41">
        <f>+SUM(IIBB:OTROS!H28)</f>
        <v>0</v>
      </c>
      <c r="I28" s="41">
        <f>+SUM(IIBB:OTROS!I28)</f>
        <v>0</v>
      </c>
      <c r="J28" s="41">
        <f>+SUM(IIBB:OTROS!J28)</f>
        <v>0</v>
      </c>
      <c r="K28" s="41">
        <f>+SUM(IIBB:OTROS!K28)</f>
        <v>0</v>
      </c>
      <c r="L28" s="41">
        <f>+SUM(IIBB:OTROS!L28)</f>
        <v>0</v>
      </c>
      <c r="M28" s="41">
        <f>+SUM(IIBB:OTROS!M28)</f>
        <v>0</v>
      </c>
      <c r="N28" s="41">
        <f>+SUM(IIBB:OTROS!N28)</f>
        <v>0</v>
      </c>
      <c r="O28" s="42">
        <f t="shared" si="0"/>
        <v>0</v>
      </c>
      <c r="P28" s="12"/>
      <c r="Q28" s="10"/>
    </row>
    <row r="29" spans="2:17" s="14" customFormat="1" ht="20.25" customHeight="1" x14ac:dyDescent="0.25">
      <c r="B29" s="40" t="s">
        <v>35</v>
      </c>
      <c r="C29" s="41">
        <f>+SUM(IIBB:OTROS!C29)</f>
        <v>1089.263737</v>
      </c>
      <c r="D29" s="41">
        <f>+SUM(IIBB:OTROS!D29)</f>
        <v>924.03105899999991</v>
      </c>
      <c r="E29" s="41">
        <f>+SUM(IIBB:OTROS!E29)</f>
        <v>910.0321849999998</v>
      </c>
      <c r="F29" s="41">
        <f>+SUM(IIBB:OTROS!F29)</f>
        <v>1046.4006259999999</v>
      </c>
      <c r="G29" s="41">
        <f>+SUM(IIBB:OTROS!G29)</f>
        <v>1060.1064490000001</v>
      </c>
      <c r="H29" s="41">
        <f>+SUM(IIBB:OTROS!H29)</f>
        <v>1114.5076160000001</v>
      </c>
      <c r="I29" s="41">
        <f>+SUM(IIBB:OTROS!I29)</f>
        <v>1251.99798633</v>
      </c>
      <c r="J29" s="41">
        <f>+SUM(IIBB:OTROS!J29)</f>
        <v>1321.762696</v>
      </c>
      <c r="K29" s="41">
        <f>+SUM(IIBB:OTROS!K29)</f>
        <v>1353.820365</v>
      </c>
      <c r="L29" s="41">
        <f>+SUM(IIBB:OTROS!L29)</f>
        <v>1366.01023231</v>
      </c>
      <c r="M29" s="41">
        <f>+SUM(IIBB:OTROS!M29)</f>
        <v>1286.9458410000002</v>
      </c>
      <c r="N29" s="41">
        <f>+SUM(IIBB:OTROS!N29)</f>
        <v>1625.4280269999999</v>
      </c>
      <c r="O29" s="42">
        <f t="shared" si="0"/>
        <v>14350.30681964</v>
      </c>
      <c r="P29" s="12"/>
      <c r="Q29" s="13"/>
    </row>
    <row r="30" spans="2:17" s="14" customFormat="1" ht="20.25" customHeight="1" x14ac:dyDescent="0.25">
      <c r="B30" s="40" t="s">
        <v>36</v>
      </c>
      <c r="C30" s="41">
        <f>+SUM(IIBB:OTROS!C30)</f>
        <v>313.72000000000003</v>
      </c>
      <c r="D30" s="41">
        <f>+SUM(IIBB:OTROS!D30)</f>
        <v>268.47999999999996</v>
      </c>
      <c r="E30" s="41">
        <f>+SUM(IIBB:OTROS!E30)</f>
        <v>282.37</v>
      </c>
      <c r="F30" s="41">
        <f>+SUM(IIBB:OTROS!F30)</f>
        <v>381.19550405000001</v>
      </c>
      <c r="G30" s="41">
        <f>+SUM(IIBB:OTROS!G30)</f>
        <v>344.7</v>
      </c>
      <c r="H30" s="41">
        <f>+SUM(IIBB:OTROS!H30)</f>
        <v>309.39999999999998</v>
      </c>
      <c r="I30" s="41">
        <f>+SUM(IIBB:OTROS!I30)</f>
        <v>340.00000000000006</v>
      </c>
      <c r="J30" s="41">
        <f>+SUM(IIBB:OTROS!J30)</f>
        <v>363.79999999999995</v>
      </c>
      <c r="K30" s="41">
        <f>+SUM(IIBB:OTROS!K30)</f>
        <v>373.6</v>
      </c>
      <c r="L30" s="41">
        <f>+SUM(IIBB:OTROS!L30)</f>
        <v>391.7</v>
      </c>
      <c r="M30" s="41">
        <f>+SUM(IIBB:OTROS!M30)</f>
        <v>379.3</v>
      </c>
      <c r="N30" s="41">
        <f>+SUM(IIBB:OTROS!N30)</f>
        <v>404.19999999999993</v>
      </c>
      <c r="O30" s="42">
        <f t="shared" si="0"/>
        <v>4152.4655040500002</v>
      </c>
      <c r="P30" s="12"/>
      <c r="Q30" s="13"/>
    </row>
    <row r="31" spans="2:17" s="14" customFormat="1" ht="20.25" customHeight="1" x14ac:dyDescent="0.25">
      <c r="B31" s="45" t="s">
        <v>37</v>
      </c>
      <c r="C31" s="46">
        <f>+SUM(IIBB:OTROS!C31)</f>
        <v>11994.099999999999</v>
      </c>
      <c r="D31" s="46">
        <f>+SUM(IIBB:OTROS!D31)</f>
        <v>10360.6</v>
      </c>
      <c r="E31" s="46">
        <f>+SUM(IIBB:OTROS!E31)</f>
        <v>8468.8868538200004</v>
      </c>
      <c r="F31" s="46">
        <f>+SUM(IIBB:OTROS!F31)</f>
        <v>9582</v>
      </c>
      <c r="G31" s="46">
        <f>+SUM(IIBB:OTROS!G31)</f>
        <v>8928.7366768400007</v>
      </c>
      <c r="H31" s="46">
        <f>+SUM(IIBB:OTROS!H31)</f>
        <v>10450.516651990001</v>
      </c>
      <c r="I31" s="46">
        <f>+SUM(IIBB:OTROS!I31)</f>
        <v>10437.799999999999</v>
      </c>
      <c r="J31" s="46">
        <f>+SUM(IIBB:OTROS!J31)</f>
        <v>11404.6</v>
      </c>
      <c r="K31" s="46">
        <f>+SUM(IIBB:OTROS!K31)</f>
        <v>10960.900000000001</v>
      </c>
      <c r="L31" s="46">
        <f>+SUM(IIBB:OTROS!L31)</f>
        <v>11637.5</v>
      </c>
      <c r="M31" s="46">
        <f>+SUM(IIBB:OTROS!M31)</f>
        <v>11418.2</v>
      </c>
      <c r="N31" s="46">
        <f>+SUM(IIBB:OTROS!N31)</f>
        <v>12820.636619859999</v>
      </c>
      <c r="O31" s="47">
        <f t="shared" si="0"/>
        <v>128464.47680251001</v>
      </c>
      <c r="P31" s="12"/>
      <c r="Q31" s="13"/>
    </row>
    <row r="32" spans="2:17" ht="22.5" customHeight="1" x14ac:dyDescent="0.25">
      <c r="B32" s="43" t="s">
        <v>13</v>
      </c>
      <c r="C32" s="44">
        <f>SUM(C8:C31)</f>
        <v>47086.624273080008</v>
      </c>
      <c r="D32" s="44">
        <f t="shared" ref="D32:N32" si="1">SUM(D8:D31)</f>
        <v>44172.429484830005</v>
      </c>
      <c r="E32" s="44">
        <f t="shared" si="1"/>
        <v>43089.364817759997</v>
      </c>
      <c r="F32" s="44">
        <f t="shared" si="1"/>
        <v>43233.663785499994</v>
      </c>
      <c r="G32" s="44">
        <f t="shared" si="1"/>
        <v>43440.415598840002</v>
      </c>
      <c r="H32" s="44">
        <f t="shared" si="1"/>
        <v>45795.361154136015</v>
      </c>
      <c r="I32" s="44">
        <f t="shared" si="1"/>
        <v>49525.567028585006</v>
      </c>
      <c r="J32" s="44">
        <f t="shared" si="1"/>
        <v>49087.986636819995</v>
      </c>
      <c r="K32" s="44">
        <f t="shared" si="1"/>
        <v>50399.910275969996</v>
      </c>
      <c r="L32" s="44">
        <f t="shared" si="1"/>
        <v>50584.386761850001</v>
      </c>
      <c r="M32" s="44">
        <f t="shared" si="1"/>
        <v>50711.559612669997</v>
      </c>
      <c r="N32" s="44">
        <f t="shared" si="1"/>
        <v>52720.974028609991</v>
      </c>
      <c r="O32" s="44">
        <f>SUM(O8:O31)</f>
        <v>569848.24345865101</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showGridLines="0" tabSelected="1" workbookViewId="0">
      <selection activeCell="F22" sqref="F22"/>
    </sheetView>
  </sheetViews>
  <sheetFormatPr baseColWidth="10" defaultRowHeight="12.75" x14ac:dyDescent="0.2"/>
  <cols>
    <col min="1" max="1" width="1.28515625" customWidth="1"/>
    <col min="2" max="2" width="26.85546875" customWidth="1"/>
    <col min="3" max="3" width="98.42578125" customWidth="1"/>
  </cols>
  <sheetData>
    <row r="1" spans="1:3" ht="30" customHeight="1" x14ac:dyDescent="0.25">
      <c r="B1" s="58" t="s">
        <v>67</v>
      </c>
    </row>
    <row r="2" spans="1:3" ht="45" customHeight="1" x14ac:dyDescent="0.2">
      <c r="B2" s="84" t="s">
        <v>69</v>
      </c>
      <c r="C2" s="85"/>
    </row>
    <row r="3" spans="1:3" ht="45" customHeight="1" x14ac:dyDescent="0.2">
      <c r="B3" s="85"/>
      <c r="C3" s="85"/>
    </row>
    <row r="4" spans="1:3" ht="45" customHeight="1" x14ac:dyDescent="0.2">
      <c r="B4" s="85"/>
      <c r="C4" s="85"/>
    </row>
    <row r="6" spans="1:3" ht="14.25" x14ac:dyDescent="0.2">
      <c r="B6" s="48" t="s">
        <v>62</v>
      </c>
      <c r="C6" s="48" t="s">
        <v>63</v>
      </c>
    </row>
    <row r="7" spans="1:3" ht="9.9499999999999993" customHeight="1" x14ac:dyDescent="0.7">
      <c r="A7" s="8"/>
      <c r="B7" s="31"/>
    </row>
    <row r="8" spans="1:3" ht="14.25" x14ac:dyDescent="0.2">
      <c r="A8" s="11"/>
      <c r="B8" s="37" t="s">
        <v>14</v>
      </c>
      <c r="C8" s="55" t="s">
        <v>44</v>
      </c>
    </row>
    <row r="9" spans="1:3" ht="14.25" x14ac:dyDescent="0.2">
      <c r="A9" s="14"/>
      <c r="B9" s="40" t="s">
        <v>15</v>
      </c>
      <c r="C9" s="51" t="s">
        <v>45</v>
      </c>
    </row>
    <row r="10" spans="1:3" ht="14.25" x14ac:dyDescent="0.2">
      <c r="A10" s="14"/>
      <c r="B10" s="40" t="s">
        <v>16</v>
      </c>
      <c r="C10" s="52" t="s">
        <v>66</v>
      </c>
    </row>
    <row r="11" spans="1:3" ht="14.25" x14ac:dyDescent="0.2">
      <c r="A11" s="14"/>
      <c r="B11" s="40" t="s">
        <v>17</v>
      </c>
      <c r="C11" s="56" t="s">
        <v>64</v>
      </c>
    </row>
    <row r="12" spans="1:3" ht="14.25" x14ac:dyDescent="0.2">
      <c r="A12" s="14"/>
      <c r="B12" s="40" t="s">
        <v>18</v>
      </c>
      <c r="C12" s="52" t="s">
        <v>46</v>
      </c>
    </row>
    <row r="13" spans="1:3" ht="14.25" x14ac:dyDescent="0.2">
      <c r="A13" s="14"/>
      <c r="B13" s="40" t="s">
        <v>19</v>
      </c>
      <c r="C13" s="56" t="s">
        <v>68</v>
      </c>
    </row>
    <row r="14" spans="1:3" ht="14.25" x14ac:dyDescent="0.2">
      <c r="A14" s="14"/>
      <c r="B14" s="57" t="s">
        <v>65</v>
      </c>
      <c r="C14" s="53" t="s">
        <v>47</v>
      </c>
    </row>
    <row r="15" spans="1:3" ht="14.25" x14ac:dyDescent="0.2">
      <c r="A15" s="14"/>
      <c r="B15" s="40" t="s">
        <v>21</v>
      </c>
      <c r="C15" s="49" t="s">
        <v>48</v>
      </c>
    </row>
    <row r="16" spans="1:3" ht="14.25" x14ac:dyDescent="0.2">
      <c r="A16" s="14"/>
      <c r="B16" s="40" t="s">
        <v>22</v>
      </c>
      <c r="C16" s="52" t="s">
        <v>49</v>
      </c>
    </row>
    <row r="17" spans="1:3" ht="14.25" x14ac:dyDescent="0.2">
      <c r="A17" s="11"/>
      <c r="B17" s="40" t="s">
        <v>23</v>
      </c>
      <c r="C17" s="56" t="s">
        <v>64</v>
      </c>
    </row>
    <row r="18" spans="1:3" ht="14.25" x14ac:dyDescent="0.2">
      <c r="A18" s="14"/>
      <c r="B18" s="40" t="s">
        <v>24</v>
      </c>
      <c r="C18" s="53" t="s">
        <v>50</v>
      </c>
    </row>
    <row r="19" spans="1:3" ht="14.25" x14ac:dyDescent="0.2">
      <c r="A19" s="14"/>
      <c r="B19" s="40" t="s">
        <v>25</v>
      </c>
      <c r="C19" s="49" t="s">
        <v>51</v>
      </c>
    </row>
    <row r="20" spans="1:3" ht="14.25" x14ac:dyDescent="0.2">
      <c r="A20" s="14"/>
      <c r="B20" s="40" t="s">
        <v>26</v>
      </c>
      <c r="C20" s="49" t="s">
        <v>110</v>
      </c>
    </row>
    <row r="21" spans="1:3" ht="14.25" x14ac:dyDescent="0.2">
      <c r="A21" s="14"/>
      <c r="B21" s="40" t="s">
        <v>27</v>
      </c>
      <c r="C21" s="49" t="s">
        <v>52</v>
      </c>
    </row>
    <row r="22" spans="1:3" ht="14.25" x14ac:dyDescent="0.2">
      <c r="A22" s="14"/>
      <c r="B22" s="40" t="s">
        <v>28</v>
      </c>
      <c r="C22" s="49" t="s">
        <v>53</v>
      </c>
    </row>
    <row r="23" spans="1:3" ht="14.25" x14ac:dyDescent="0.2">
      <c r="A23" s="14"/>
      <c r="B23" s="40" t="s">
        <v>29</v>
      </c>
      <c r="C23" s="49" t="s">
        <v>54</v>
      </c>
    </row>
    <row r="24" spans="1:3" ht="14.25" x14ac:dyDescent="0.2">
      <c r="A24" s="14"/>
      <c r="B24" s="40" t="s">
        <v>30</v>
      </c>
      <c r="C24" s="52" t="s">
        <v>55</v>
      </c>
    </row>
    <row r="25" spans="1:3" ht="14.25" x14ac:dyDescent="0.2">
      <c r="A25" s="14"/>
      <c r="B25" s="40" t="s">
        <v>31</v>
      </c>
      <c r="C25" s="49" t="s">
        <v>56</v>
      </c>
    </row>
    <row r="26" spans="1:3" ht="14.25" x14ac:dyDescent="0.2">
      <c r="A26" s="14"/>
      <c r="B26" s="40" t="s">
        <v>32</v>
      </c>
      <c r="C26" s="49" t="s">
        <v>57</v>
      </c>
    </row>
    <row r="27" spans="1:3" ht="14.25" x14ac:dyDescent="0.2">
      <c r="A27" s="14"/>
      <c r="B27" s="40" t="s">
        <v>33</v>
      </c>
      <c r="C27" s="49" t="s">
        <v>58</v>
      </c>
    </row>
    <row r="28" spans="1:3" ht="14.25" x14ac:dyDescent="0.2">
      <c r="A28" s="11"/>
      <c r="B28" s="40" t="s">
        <v>34</v>
      </c>
      <c r="C28" s="56" t="s">
        <v>64</v>
      </c>
    </row>
    <row r="29" spans="1:3" ht="14.25" x14ac:dyDescent="0.2">
      <c r="A29" s="14"/>
      <c r="B29" s="40" t="s">
        <v>35</v>
      </c>
      <c r="C29" s="50" t="s">
        <v>59</v>
      </c>
    </row>
    <row r="30" spans="1:3" ht="14.25" x14ac:dyDescent="0.2">
      <c r="A30" s="14"/>
      <c r="B30" s="40" t="s">
        <v>36</v>
      </c>
      <c r="C30" s="52" t="s">
        <v>60</v>
      </c>
    </row>
    <row r="31" spans="1:3" ht="14.25" x14ac:dyDescent="0.2">
      <c r="A31" s="14"/>
      <c r="B31" s="45" t="s">
        <v>37</v>
      </c>
      <c r="C31" s="54" t="s">
        <v>61</v>
      </c>
    </row>
    <row r="32" spans="1:3" x14ac:dyDescent="0.2">
      <c r="B32" s="16"/>
    </row>
    <row r="36" spans="2:2" x14ac:dyDescent="0.2">
      <c r="B36" s="21"/>
    </row>
    <row r="37" spans="2:2" x14ac:dyDescent="0.2">
      <c r="B37" s="21"/>
    </row>
    <row r="38" spans="2:2" x14ac:dyDescent="0.2">
      <c r="B38" s="21"/>
    </row>
    <row r="39" spans="2:2" x14ac:dyDescent="0.2">
      <c r="B39" s="21"/>
    </row>
    <row r="40" spans="2:2" x14ac:dyDescent="0.2">
      <c r="B40" s="21"/>
    </row>
  </sheetData>
  <mergeCells count="1">
    <mergeCell ref="B2:C4"/>
  </mergeCells>
  <hyperlinks>
    <hyperlink ref="C19" r:id="rId1" location="navigator"/>
    <hyperlink ref="C21" r:id="rId2"/>
    <hyperlink ref="C8" r:id="rId3"/>
    <hyperlink ref="C22" r:id="rId4"/>
    <hyperlink ref="C23" r:id="rId5"/>
    <hyperlink ref="C29" r:id="rId6"/>
    <hyperlink ref="C26" r:id="rId7"/>
    <hyperlink ref="C15" r:id="rId8"/>
    <hyperlink ref="C16" r:id="rId9"/>
    <hyperlink ref="C27" r:id="rId10"/>
    <hyperlink ref="C25" r:id="rId11"/>
    <hyperlink ref="C9" r:id="rId12"/>
    <hyperlink ref="C14" r:id="rId13"/>
    <hyperlink ref="C24" r:id="rId14"/>
    <hyperlink ref="C30" r:id="rId15"/>
    <hyperlink ref="C18" r:id="rId16"/>
    <hyperlink ref="C31" r:id="rId17"/>
    <hyperlink ref="C12" r:id="rId18"/>
    <hyperlink ref="C10" r:id="rId19"/>
    <hyperlink ref="C20" r:id="rId20"/>
  </hyperlinks>
  <printOptions horizontalCentered="1" verticalCentered="1"/>
  <pageMargins left="0.70866141732283472" right="0.70866141732283472" top="0.74803149606299213" bottom="0.74803149606299213" header="0.31496062992125984" footer="0.31496062992125984"/>
  <pageSetup paperSize="9" scale="92" orientation="landscape" r:id="rId2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showGridLines="0" zoomScale="80" workbookViewId="0">
      <selection activeCell="A8" sqref="A8:G39"/>
    </sheetView>
  </sheetViews>
  <sheetFormatPr baseColWidth="10" defaultRowHeight="12.75" x14ac:dyDescent="0.2"/>
  <cols>
    <col min="1" max="1" width="33.28515625" style="61" customWidth="1"/>
    <col min="2" max="2" width="20.5703125" style="61" customWidth="1"/>
    <col min="3" max="3" width="20" style="61" customWidth="1"/>
    <col min="4" max="4" width="20.140625" style="61" customWidth="1"/>
    <col min="5" max="5" width="22.140625" style="61" customWidth="1"/>
    <col min="6" max="6" width="28" style="61" customWidth="1"/>
    <col min="7" max="7" width="17" style="61" hidden="1" customWidth="1"/>
    <col min="8" max="256" width="11.42578125" style="61"/>
    <col min="257" max="257" width="33.28515625" style="61" customWidth="1"/>
    <col min="258" max="258" width="20.5703125" style="61" customWidth="1"/>
    <col min="259" max="259" width="20" style="61" customWidth="1"/>
    <col min="260" max="260" width="20.140625" style="61" customWidth="1"/>
    <col min="261" max="261" width="22.140625" style="61" customWidth="1"/>
    <col min="262" max="262" width="28" style="61" customWidth="1"/>
    <col min="263" max="263" width="0" style="61" hidden="1" customWidth="1"/>
    <col min="264" max="512" width="11.42578125" style="61"/>
    <col min="513" max="513" width="33.28515625" style="61" customWidth="1"/>
    <col min="514" max="514" width="20.5703125" style="61" customWidth="1"/>
    <col min="515" max="515" width="20" style="61" customWidth="1"/>
    <col min="516" max="516" width="20.140625" style="61" customWidth="1"/>
    <col min="517" max="517" width="22.140625" style="61" customWidth="1"/>
    <col min="518" max="518" width="28" style="61" customWidth="1"/>
    <col min="519" max="519" width="0" style="61" hidden="1" customWidth="1"/>
    <col min="520" max="768" width="11.42578125" style="61"/>
    <col min="769" max="769" width="33.28515625" style="61" customWidth="1"/>
    <col min="770" max="770" width="20.5703125" style="61" customWidth="1"/>
    <col min="771" max="771" width="20" style="61" customWidth="1"/>
    <col min="772" max="772" width="20.140625" style="61" customWidth="1"/>
    <col min="773" max="773" width="22.140625" style="61" customWidth="1"/>
    <col min="774" max="774" width="28" style="61" customWidth="1"/>
    <col min="775" max="775" width="0" style="61" hidden="1" customWidth="1"/>
    <col min="776" max="1024" width="11.42578125" style="61"/>
    <col min="1025" max="1025" width="33.28515625" style="61" customWidth="1"/>
    <col min="1026" max="1026" width="20.5703125" style="61" customWidth="1"/>
    <col min="1027" max="1027" width="20" style="61" customWidth="1"/>
    <col min="1028" max="1028" width="20.140625" style="61" customWidth="1"/>
    <col min="1029" max="1029" width="22.140625" style="61" customWidth="1"/>
    <col min="1030" max="1030" width="28" style="61" customWidth="1"/>
    <col min="1031" max="1031" width="0" style="61" hidden="1" customWidth="1"/>
    <col min="1032" max="1280" width="11.42578125" style="61"/>
    <col min="1281" max="1281" width="33.28515625" style="61" customWidth="1"/>
    <col min="1282" max="1282" width="20.5703125" style="61" customWidth="1"/>
    <col min="1283" max="1283" width="20" style="61" customWidth="1"/>
    <col min="1284" max="1284" width="20.140625" style="61" customWidth="1"/>
    <col min="1285" max="1285" width="22.140625" style="61" customWidth="1"/>
    <col min="1286" max="1286" width="28" style="61" customWidth="1"/>
    <col min="1287" max="1287" width="0" style="61" hidden="1" customWidth="1"/>
    <col min="1288" max="1536" width="11.42578125" style="61"/>
    <col min="1537" max="1537" width="33.28515625" style="61" customWidth="1"/>
    <col min="1538" max="1538" width="20.5703125" style="61" customWidth="1"/>
    <col min="1539" max="1539" width="20" style="61" customWidth="1"/>
    <col min="1540" max="1540" width="20.140625" style="61" customWidth="1"/>
    <col min="1541" max="1541" width="22.140625" style="61" customWidth="1"/>
    <col min="1542" max="1542" width="28" style="61" customWidth="1"/>
    <col min="1543" max="1543" width="0" style="61" hidden="1" customWidth="1"/>
    <col min="1544" max="1792" width="11.42578125" style="61"/>
    <col min="1793" max="1793" width="33.28515625" style="61" customWidth="1"/>
    <col min="1794" max="1794" width="20.5703125" style="61" customWidth="1"/>
    <col min="1795" max="1795" width="20" style="61" customWidth="1"/>
    <col min="1796" max="1796" width="20.140625" style="61" customWidth="1"/>
    <col min="1797" max="1797" width="22.140625" style="61" customWidth="1"/>
    <col min="1798" max="1798" width="28" style="61" customWidth="1"/>
    <col min="1799" max="1799" width="0" style="61" hidden="1" customWidth="1"/>
    <col min="1800" max="2048" width="11.42578125" style="61"/>
    <col min="2049" max="2049" width="33.28515625" style="61" customWidth="1"/>
    <col min="2050" max="2050" width="20.5703125" style="61" customWidth="1"/>
    <col min="2051" max="2051" width="20" style="61" customWidth="1"/>
    <col min="2052" max="2052" width="20.140625" style="61" customWidth="1"/>
    <col min="2053" max="2053" width="22.140625" style="61" customWidth="1"/>
    <col min="2054" max="2054" width="28" style="61" customWidth="1"/>
    <col min="2055" max="2055" width="0" style="61" hidden="1" customWidth="1"/>
    <col min="2056" max="2304" width="11.42578125" style="61"/>
    <col min="2305" max="2305" width="33.28515625" style="61" customWidth="1"/>
    <col min="2306" max="2306" width="20.5703125" style="61" customWidth="1"/>
    <col min="2307" max="2307" width="20" style="61" customWidth="1"/>
    <col min="2308" max="2308" width="20.140625" style="61" customWidth="1"/>
    <col min="2309" max="2309" width="22.140625" style="61" customWidth="1"/>
    <col min="2310" max="2310" width="28" style="61" customWidth="1"/>
    <col min="2311" max="2311" width="0" style="61" hidden="1" customWidth="1"/>
    <col min="2312" max="2560" width="11.42578125" style="61"/>
    <col min="2561" max="2561" width="33.28515625" style="61" customWidth="1"/>
    <col min="2562" max="2562" width="20.5703125" style="61" customWidth="1"/>
    <col min="2563" max="2563" width="20" style="61" customWidth="1"/>
    <col min="2564" max="2564" width="20.140625" style="61" customWidth="1"/>
    <col min="2565" max="2565" width="22.140625" style="61" customWidth="1"/>
    <col min="2566" max="2566" width="28" style="61" customWidth="1"/>
    <col min="2567" max="2567" width="0" style="61" hidden="1" customWidth="1"/>
    <col min="2568" max="2816" width="11.42578125" style="61"/>
    <col min="2817" max="2817" width="33.28515625" style="61" customWidth="1"/>
    <col min="2818" max="2818" width="20.5703125" style="61" customWidth="1"/>
    <col min="2819" max="2819" width="20" style="61" customWidth="1"/>
    <col min="2820" max="2820" width="20.140625" style="61" customWidth="1"/>
    <col min="2821" max="2821" width="22.140625" style="61" customWidth="1"/>
    <col min="2822" max="2822" width="28" style="61" customWidth="1"/>
    <col min="2823" max="2823" width="0" style="61" hidden="1" customWidth="1"/>
    <col min="2824" max="3072" width="11.42578125" style="61"/>
    <col min="3073" max="3073" width="33.28515625" style="61" customWidth="1"/>
    <col min="3074" max="3074" width="20.5703125" style="61" customWidth="1"/>
    <col min="3075" max="3075" width="20" style="61" customWidth="1"/>
    <col min="3076" max="3076" width="20.140625" style="61" customWidth="1"/>
    <col min="3077" max="3077" width="22.140625" style="61" customWidth="1"/>
    <col min="3078" max="3078" width="28" style="61" customWidth="1"/>
    <col min="3079" max="3079" width="0" style="61" hidden="1" customWidth="1"/>
    <col min="3080" max="3328" width="11.42578125" style="61"/>
    <col min="3329" max="3329" width="33.28515625" style="61" customWidth="1"/>
    <col min="3330" max="3330" width="20.5703125" style="61" customWidth="1"/>
    <col min="3331" max="3331" width="20" style="61" customWidth="1"/>
    <col min="3332" max="3332" width="20.140625" style="61" customWidth="1"/>
    <col min="3333" max="3333" width="22.140625" style="61" customWidth="1"/>
    <col min="3334" max="3334" width="28" style="61" customWidth="1"/>
    <col min="3335" max="3335" width="0" style="61" hidden="1" customWidth="1"/>
    <col min="3336" max="3584" width="11.42578125" style="61"/>
    <col min="3585" max="3585" width="33.28515625" style="61" customWidth="1"/>
    <col min="3586" max="3586" width="20.5703125" style="61" customWidth="1"/>
    <col min="3587" max="3587" width="20" style="61" customWidth="1"/>
    <col min="3588" max="3588" width="20.140625" style="61" customWidth="1"/>
    <col min="3589" max="3589" width="22.140625" style="61" customWidth="1"/>
    <col min="3590" max="3590" width="28" style="61" customWidth="1"/>
    <col min="3591" max="3591" width="0" style="61" hidden="1" customWidth="1"/>
    <col min="3592" max="3840" width="11.42578125" style="61"/>
    <col min="3841" max="3841" width="33.28515625" style="61" customWidth="1"/>
    <col min="3842" max="3842" width="20.5703125" style="61" customWidth="1"/>
    <col min="3843" max="3843" width="20" style="61" customWidth="1"/>
    <col min="3844" max="3844" width="20.140625" style="61" customWidth="1"/>
    <col min="3845" max="3845" width="22.140625" style="61" customWidth="1"/>
    <col min="3846" max="3846" width="28" style="61" customWidth="1"/>
    <col min="3847" max="3847" width="0" style="61" hidden="1" customWidth="1"/>
    <col min="3848" max="4096" width="11.42578125" style="61"/>
    <col min="4097" max="4097" width="33.28515625" style="61" customWidth="1"/>
    <col min="4098" max="4098" width="20.5703125" style="61" customWidth="1"/>
    <col min="4099" max="4099" width="20" style="61" customWidth="1"/>
    <col min="4100" max="4100" width="20.140625" style="61" customWidth="1"/>
    <col min="4101" max="4101" width="22.140625" style="61" customWidth="1"/>
    <col min="4102" max="4102" width="28" style="61" customWidth="1"/>
    <col min="4103" max="4103" width="0" style="61" hidden="1" customWidth="1"/>
    <col min="4104" max="4352" width="11.42578125" style="61"/>
    <col min="4353" max="4353" width="33.28515625" style="61" customWidth="1"/>
    <col min="4354" max="4354" width="20.5703125" style="61" customWidth="1"/>
    <col min="4355" max="4355" width="20" style="61" customWidth="1"/>
    <col min="4356" max="4356" width="20.140625" style="61" customWidth="1"/>
    <col min="4357" max="4357" width="22.140625" style="61" customWidth="1"/>
    <col min="4358" max="4358" width="28" style="61" customWidth="1"/>
    <col min="4359" max="4359" width="0" style="61" hidden="1" customWidth="1"/>
    <col min="4360" max="4608" width="11.42578125" style="61"/>
    <col min="4609" max="4609" width="33.28515625" style="61" customWidth="1"/>
    <col min="4610" max="4610" width="20.5703125" style="61" customWidth="1"/>
    <col min="4611" max="4611" width="20" style="61" customWidth="1"/>
    <col min="4612" max="4612" width="20.140625" style="61" customWidth="1"/>
    <col min="4613" max="4613" width="22.140625" style="61" customWidth="1"/>
    <col min="4614" max="4614" width="28" style="61" customWidth="1"/>
    <col min="4615" max="4615" width="0" style="61" hidden="1" customWidth="1"/>
    <col min="4616" max="4864" width="11.42578125" style="61"/>
    <col min="4865" max="4865" width="33.28515625" style="61" customWidth="1"/>
    <col min="4866" max="4866" width="20.5703125" style="61" customWidth="1"/>
    <col min="4867" max="4867" width="20" style="61" customWidth="1"/>
    <col min="4868" max="4868" width="20.140625" style="61" customWidth="1"/>
    <col min="4869" max="4869" width="22.140625" style="61" customWidth="1"/>
    <col min="4870" max="4870" width="28" style="61" customWidth="1"/>
    <col min="4871" max="4871" width="0" style="61" hidden="1" customWidth="1"/>
    <col min="4872" max="5120" width="11.42578125" style="61"/>
    <col min="5121" max="5121" width="33.28515625" style="61" customWidth="1"/>
    <col min="5122" max="5122" width="20.5703125" style="61" customWidth="1"/>
    <col min="5123" max="5123" width="20" style="61" customWidth="1"/>
    <col min="5124" max="5124" width="20.140625" style="61" customWidth="1"/>
    <col min="5125" max="5125" width="22.140625" style="61" customWidth="1"/>
    <col min="5126" max="5126" width="28" style="61" customWidth="1"/>
    <col min="5127" max="5127" width="0" style="61" hidden="1" customWidth="1"/>
    <col min="5128" max="5376" width="11.42578125" style="61"/>
    <col min="5377" max="5377" width="33.28515625" style="61" customWidth="1"/>
    <col min="5378" max="5378" width="20.5703125" style="61" customWidth="1"/>
    <col min="5379" max="5379" width="20" style="61" customWidth="1"/>
    <col min="5380" max="5380" width="20.140625" style="61" customWidth="1"/>
    <col min="5381" max="5381" width="22.140625" style="61" customWidth="1"/>
    <col min="5382" max="5382" width="28" style="61" customWidth="1"/>
    <col min="5383" max="5383" width="0" style="61" hidden="1" customWidth="1"/>
    <col min="5384" max="5632" width="11.42578125" style="61"/>
    <col min="5633" max="5633" width="33.28515625" style="61" customWidth="1"/>
    <col min="5634" max="5634" width="20.5703125" style="61" customWidth="1"/>
    <col min="5635" max="5635" width="20" style="61" customWidth="1"/>
    <col min="5636" max="5636" width="20.140625" style="61" customWidth="1"/>
    <col min="5637" max="5637" width="22.140625" style="61" customWidth="1"/>
    <col min="5638" max="5638" width="28" style="61" customWidth="1"/>
    <col min="5639" max="5639" width="0" style="61" hidden="1" customWidth="1"/>
    <col min="5640" max="5888" width="11.42578125" style="61"/>
    <col min="5889" max="5889" width="33.28515625" style="61" customWidth="1"/>
    <col min="5890" max="5890" width="20.5703125" style="61" customWidth="1"/>
    <col min="5891" max="5891" width="20" style="61" customWidth="1"/>
    <col min="5892" max="5892" width="20.140625" style="61" customWidth="1"/>
    <col min="5893" max="5893" width="22.140625" style="61" customWidth="1"/>
    <col min="5894" max="5894" width="28" style="61" customWidth="1"/>
    <col min="5895" max="5895" width="0" style="61" hidden="1" customWidth="1"/>
    <col min="5896" max="6144" width="11.42578125" style="61"/>
    <col min="6145" max="6145" width="33.28515625" style="61" customWidth="1"/>
    <col min="6146" max="6146" width="20.5703125" style="61" customWidth="1"/>
    <col min="6147" max="6147" width="20" style="61" customWidth="1"/>
    <col min="6148" max="6148" width="20.140625" style="61" customWidth="1"/>
    <col min="6149" max="6149" width="22.140625" style="61" customWidth="1"/>
    <col min="6150" max="6150" width="28" style="61" customWidth="1"/>
    <col min="6151" max="6151" width="0" style="61" hidden="1" customWidth="1"/>
    <col min="6152" max="6400" width="11.42578125" style="61"/>
    <col min="6401" max="6401" width="33.28515625" style="61" customWidth="1"/>
    <col min="6402" max="6402" width="20.5703125" style="61" customWidth="1"/>
    <col min="6403" max="6403" width="20" style="61" customWidth="1"/>
    <col min="6404" max="6404" width="20.140625" style="61" customWidth="1"/>
    <col min="6405" max="6405" width="22.140625" style="61" customWidth="1"/>
    <col min="6406" max="6406" width="28" style="61" customWidth="1"/>
    <col min="6407" max="6407" width="0" style="61" hidden="1" customWidth="1"/>
    <col min="6408" max="6656" width="11.42578125" style="61"/>
    <col min="6657" max="6657" width="33.28515625" style="61" customWidth="1"/>
    <col min="6658" max="6658" width="20.5703125" style="61" customWidth="1"/>
    <col min="6659" max="6659" width="20" style="61" customWidth="1"/>
    <col min="6660" max="6660" width="20.140625" style="61" customWidth="1"/>
    <col min="6661" max="6661" width="22.140625" style="61" customWidth="1"/>
    <col min="6662" max="6662" width="28" style="61" customWidth="1"/>
    <col min="6663" max="6663" width="0" style="61" hidden="1" customWidth="1"/>
    <col min="6664" max="6912" width="11.42578125" style="61"/>
    <col min="6913" max="6913" width="33.28515625" style="61" customWidth="1"/>
    <col min="6914" max="6914" width="20.5703125" style="61" customWidth="1"/>
    <col min="6915" max="6915" width="20" style="61" customWidth="1"/>
    <col min="6916" max="6916" width="20.140625" style="61" customWidth="1"/>
    <col min="6917" max="6917" width="22.140625" style="61" customWidth="1"/>
    <col min="6918" max="6918" width="28" style="61" customWidth="1"/>
    <col min="6919" max="6919" width="0" style="61" hidden="1" customWidth="1"/>
    <col min="6920" max="7168" width="11.42578125" style="61"/>
    <col min="7169" max="7169" width="33.28515625" style="61" customWidth="1"/>
    <col min="7170" max="7170" width="20.5703125" style="61" customWidth="1"/>
    <col min="7171" max="7171" width="20" style="61" customWidth="1"/>
    <col min="7172" max="7172" width="20.140625" style="61" customWidth="1"/>
    <col min="7173" max="7173" width="22.140625" style="61" customWidth="1"/>
    <col min="7174" max="7174" width="28" style="61" customWidth="1"/>
    <col min="7175" max="7175" width="0" style="61" hidden="1" customWidth="1"/>
    <col min="7176" max="7424" width="11.42578125" style="61"/>
    <col min="7425" max="7425" width="33.28515625" style="61" customWidth="1"/>
    <col min="7426" max="7426" width="20.5703125" style="61" customWidth="1"/>
    <col min="7427" max="7427" width="20" style="61" customWidth="1"/>
    <col min="7428" max="7428" width="20.140625" style="61" customWidth="1"/>
    <col min="7429" max="7429" width="22.140625" style="61" customWidth="1"/>
    <col min="7430" max="7430" width="28" style="61" customWidth="1"/>
    <col min="7431" max="7431" width="0" style="61" hidden="1" customWidth="1"/>
    <col min="7432" max="7680" width="11.42578125" style="61"/>
    <col min="7681" max="7681" width="33.28515625" style="61" customWidth="1"/>
    <col min="7682" max="7682" width="20.5703125" style="61" customWidth="1"/>
    <col min="7683" max="7683" width="20" style="61" customWidth="1"/>
    <col min="7684" max="7684" width="20.140625" style="61" customWidth="1"/>
    <col min="7685" max="7685" width="22.140625" style="61" customWidth="1"/>
    <col min="7686" max="7686" width="28" style="61" customWidth="1"/>
    <col min="7687" max="7687" width="0" style="61" hidden="1" customWidth="1"/>
    <col min="7688" max="7936" width="11.42578125" style="61"/>
    <col min="7937" max="7937" width="33.28515625" style="61" customWidth="1"/>
    <col min="7938" max="7938" width="20.5703125" style="61" customWidth="1"/>
    <col min="7939" max="7939" width="20" style="61" customWidth="1"/>
    <col min="7940" max="7940" width="20.140625" style="61" customWidth="1"/>
    <col min="7941" max="7941" width="22.140625" style="61" customWidth="1"/>
    <col min="7942" max="7942" width="28" style="61" customWidth="1"/>
    <col min="7943" max="7943" width="0" style="61" hidden="1" customWidth="1"/>
    <col min="7944" max="8192" width="11.42578125" style="61"/>
    <col min="8193" max="8193" width="33.28515625" style="61" customWidth="1"/>
    <col min="8194" max="8194" width="20.5703125" style="61" customWidth="1"/>
    <col min="8195" max="8195" width="20" style="61" customWidth="1"/>
    <col min="8196" max="8196" width="20.140625" style="61" customWidth="1"/>
    <col min="8197" max="8197" width="22.140625" style="61" customWidth="1"/>
    <col min="8198" max="8198" width="28" style="61" customWidth="1"/>
    <col min="8199" max="8199" width="0" style="61" hidden="1" customWidth="1"/>
    <col min="8200" max="8448" width="11.42578125" style="61"/>
    <col min="8449" max="8449" width="33.28515625" style="61" customWidth="1"/>
    <col min="8450" max="8450" width="20.5703125" style="61" customWidth="1"/>
    <col min="8451" max="8451" width="20" style="61" customWidth="1"/>
    <col min="8452" max="8452" width="20.140625" style="61" customWidth="1"/>
    <col min="8453" max="8453" width="22.140625" style="61" customWidth="1"/>
    <col min="8454" max="8454" width="28" style="61" customWidth="1"/>
    <col min="8455" max="8455" width="0" style="61" hidden="1" customWidth="1"/>
    <col min="8456" max="8704" width="11.42578125" style="61"/>
    <col min="8705" max="8705" width="33.28515625" style="61" customWidth="1"/>
    <col min="8706" max="8706" width="20.5703125" style="61" customWidth="1"/>
    <col min="8707" max="8707" width="20" style="61" customWidth="1"/>
    <col min="8708" max="8708" width="20.140625" style="61" customWidth="1"/>
    <col min="8709" max="8709" width="22.140625" style="61" customWidth="1"/>
    <col min="8710" max="8710" width="28" style="61" customWidth="1"/>
    <col min="8711" max="8711" width="0" style="61" hidden="1" customWidth="1"/>
    <col min="8712" max="8960" width="11.42578125" style="61"/>
    <col min="8961" max="8961" width="33.28515625" style="61" customWidth="1"/>
    <col min="8962" max="8962" width="20.5703125" style="61" customWidth="1"/>
    <col min="8963" max="8963" width="20" style="61" customWidth="1"/>
    <col min="8964" max="8964" width="20.140625" style="61" customWidth="1"/>
    <col min="8965" max="8965" width="22.140625" style="61" customWidth="1"/>
    <col min="8966" max="8966" width="28" style="61" customWidth="1"/>
    <col min="8967" max="8967" width="0" style="61" hidden="1" customWidth="1"/>
    <col min="8968" max="9216" width="11.42578125" style="61"/>
    <col min="9217" max="9217" width="33.28515625" style="61" customWidth="1"/>
    <col min="9218" max="9218" width="20.5703125" style="61" customWidth="1"/>
    <col min="9219" max="9219" width="20" style="61" customWidth="1"/>
    <col min="9220" max="9220" width="20.140625" style="61" customWidth="1"/>
    <col min="9221" max="9221" width="22.140625" style="61" customWidth="1"/>
    <col min="9222" max="9222" width="28" style="61" customWidth="1"/>
    <col min="9223" max="9223" width="0" style="61" hidden="1" customWidth="1"/>
    <col min="9224" max="9472" width="11.42578125" style="61"/>
    <col min="9473" max="9473" width="33.28515625" style="61" customWidth="1"/>
    <col min="9474" max="9474" width="20.5703125" style="61" customWidth="1"/>
    <col min="9475" max="9475" width="20" style="61" customWidth="1"/>
    <col min="9476" max="9476" width="20.140625" style="61" customWidth="1"/>
    <col min="9477" max="9477" width="22.140625" style="61" customWidth="1"/>
    <col min="9478" max="9478" width="28" style="61" customWidth="1"/>
    <col min="9479" max="9479" width="0" style="61" hidden="1" customWidth="1"/>
    <col min="9480" max="9728" width="11.42578125" style="61"/>
    <col min="9729" max="9729" width="33.28515625" style="61" customWidth="1"/>
    <col min="9730" max="9730" width="20.5703125" style="61" customWidth="1"/>
    <col min="9731" max="9731" width="20" style="61" customWidth="1"/>
    <col min="9732" max="9732" width="20.140625" style="61" customWidth="1"/>
    <col min="9733" max="9733" width="22.140625" style="61" customWidth="1"/>
    <col min="9734" max="9734" width="28" style="61" customWidth="1"/>
    <col min="9735" max="9735" width="0" style="61" hidden="1" customWidth="1"/>
    <col min="9736" max="9984" width="11.42578125" style="61"/>
    <col min="9985" max="9985" width="33.28515625" style="61" customWidth="1"/>
    <col min="9986" max="9986" width="20.5703125" style="61" customWidth="1"/>
    <col min="9987" max="9987" width="20" style="61" customWidth="1"/>
    <col min="9988" max="9988" width="20.140625" style="61" customWidth="1"/>
    <col min="9989" max="9989" width="22.140625" style="61" customWidth="1"/>
    <col min="9990" max="9990" width="28" style="61" customWidth="1"/>
    <col min="9991" max="9991" width="0" style="61" hidden="1" customWidth="1"/>
    <col min="9992" max="10240" width="11.42578125" style="61"/>
    <col min="10241" max="10241" width="33.28515625" style="61" customWidth="1"/>
    <col min="10242" max="10242" width="20.5703125" style="61" customWidth="1"/>
    <col min="10243" max="10243" width="20" style="61" customWidth="1"/>
    <col min="10244" max="10244" width="20.140625" style="61" customWidth="1"/>
    <col min="10245" max="10245" width="22.140625" style="61" customWidth="1"/>
    <col min="10246" max="10246" width="28" style="61" customWidth="1"/>
    <col min="10247" max="10247" width="0" style="61" hidden="1" customWidth="1"/>
    <col min="10248" max="10496" width="11.42578125" style="61"/>
    <col min="10497" max="10497" width="33.28515625" style="61" customWidth="1"/>
    <col min="10498" max="10498" width="20.5703125" style="61" customWidth="1"/>
    <col min="10499" max="10499" width="20" style="61" customWidth="1"/>
    <col min="10500" max="10500" width="20.140625" style="61" customWidth="1"/>
    <col min="10501" max="10501" width="22.140625" style="61" customWidth="1"/>
    <col min="10502" max="10502" width="28" style="61" customWidth="1"/>
    <col min="10503" max="10503" width="0" style="61" hidden="1" customWidth="1"/>
    <col min="10504" max="10752" width="11.42578125" style="61"/>
    <col min="10753" max="10753" width="33.28515625" style="61" customWidth="1"/>
    <col min="10754" max="10754" width="20.5703125" style="61" customWidth="1"/>
    <col min="10755" max="10755" width="20" style="61" customWidth="1"/>
    <col min="10756" max="10756" width="20.140625" style="61" customWidth="1"/>
    <col min="10757" max="10757" width="22.140625" style="61" customWidth="1"/>
    <col min="10758" max="10758" width="28" style="61" customWidth="1"/>
    <col min="10759" max="10759" width="0" style="61" hidden="1" customWidth="1"/>
    <col min="10760" max="11008" width="11.42578125" style="61"/>
    <col min="11009" max="11009" width="33.28515625" style="61" customWidth="1"/>
    <col min="11010" max="11010" width="20.5703125" style="61" customWidth="1"/>
    <col min="11011" max="11011" width="20" style="61" customWidth="1"/>
    <col min="11012" max="11012" width="20.140625" style="61" customWidth="1"/>
    <col min="11013" max="11013" width="22.140625" style="61" customWidth="1"/>
    <col min="11014" max="11014" width="28" style="61" customWidth="1"/>
    <col min="11015" max="11015" width="0" style="61" hidden="1" customWidth="1"/>
    <col min="11016" max="11264" width="11.42578125" style="61"/>
    <col min="11265" max="11265" width="33.28515625" style="61" customWidth="1"/>
    <col min="11266" max="11266" width="20.5703125" style="61" customWidth="1"/>
    <col min="11267" max="11267" width="20" style="61" customWidth="1"/>
    <col min="11268" max="11268" width="20.140625" style="61" customWidth="1"/>
    <col min="11269" max="11269" width="22.140625" style="61" customWidth="1"/>
    <col min="11270" max="11270" width="28" style="61" customWidth="1"/>
    <col min="11271" max="11271" width="0" style="61" hidden="1" customWidth="1"/>
    <col min="11272" max="11520" width="11.42578125" style="61"/>
    <col min="11521" max="11521" width="33.28515625" style="61" customWidth="1"/>
    <col min="11522" max="11522" width="20.5703125" style="61" customWidth="1"/>
    <col min="11523" max="11523" width="20" style="61" customWidth="1"/>
    <col min="11524" max="11524" width="20.140625" style="61" customWidth="1"/>
    <col min="11525" max="11525" width="22.140625" style="61" customWidth="1"/>
    <col min="11526" max="11526" width="28" style="61" customWidth="1"/>
    <col min="11527" max="11527" width="0" style="61" hidden="1" customWidth="1"/>
    <col min="11528" max="11776" width="11.42578125" style="61"/>
    <col min="11777" max="11777" width="33.28515625" style="61" customWidth="1"/>
    <col min="11778" max="11778" width="20.5703125" style="61" customWidth="1"/>
    <col min="11779" max="11779" width="20" style="61" customWidth="1"/>
    <col min="11780" max="11780" width="20.140625" style="61" customWidth="1"/>
    <col min="11781" max="11781" width="22.140625" style="61" customWidth="1"/>
    <col min="11782" max="11782" width="28" style="61" customWidth="1"/>
    <col min="11783" max="11783" width="0" style="61" hidden="1" customWidth="1"/>
    <col min="11784" max="12032" width="11.42578125" style="61"/>
    <col min="12033" max="12033" width="33.28515625" style="61" customWidth="1"/>
    <col min="12034" max="12034" width="20.5703125" style="61" customWidth="1"/>
    <col min="12035" max="12035" width="20" style="61" customWidth="1"/>
    <col min="12036" max="12036" width="20.140625" style="61" customWidth="1"/>
    <col min="12037" max="12037" width="22.140625" style="61" customWidth="1"/>
    <col min="12038" max="12038" width="28" style="61" customWidth="1"/>
    <col min="12039" max="12039" width="0" style="61" hidden="1" customWidth="1"/>
    <col min="12040" max="12288" width="11.42578125" style="61"/>
    <col min="12289" max="12289" width="33.28515625" style="61" customWidth="1"/>
    <col min="12290" max="12290" width="20.5703125" style="61" customWidth="1"/>
    <col min="12291" max="12291" width="20" style="61" customWidth="1"/>
    <col min="12292" max="12292" width="20.140625" style="61" customWidth="1"/>
    <col min="12293" max="12293" width="22.140625" style="61" customWidth="1"/>
    <col min="12294" max="12294" width="28" style="61" customWidth="1"/>
    <col min="12295" max="12295" width="0" style="61" hidden="1" customWidth="1"/>
    <col min="12296" max="12544" width="11.42578125" style="61"/>
    <col min="12545" max="12545" width="33.28515625" style="61" customWidth="1"/>
    <col min="12546" max="12546" width="20.5703125" style="61" customWidth="1"/>
    <col min="12547" max="12547" width="20" style="61" customWidth="1"/>
    <col min="12548" max="12548" width="20.140625" style="61" customWidth="1"/>
    <col min="12549" max="12549" width="22.140625" style="61" customWidth="1"/>
    <col min="12550" max="12550" width="28" style="61" customWidth="1"/>
    <col min="12551" max="12551" width="0" style="61" hidden="1" customWidth="1"/>
    <col min="12552" max="12800" width="11.42578125" style="61"/>
    <col min="12801" max="12801" width="33.28515625" style="61" customWidth="1"/>
    <col min="12802" max="12802" width="20.5703125" style="61" customWidth="1"/>
    <col min="12803" max="12803" width="20" style="61" customWidth="1"/>
    <col min="12804" max="12804" width="20.140625" style="61" customWidth="1"/>
    <col min="12805" max="12805" width="22.140625" style="61" customWidth="1"/>
    <col min="12806" max="12806" width="28" style="61" customWidth="1"/>
    <col min="12807" max="12807" width="0" style="61" hidden="1" customWidth="1"/>
    <col min="12808" max="13056" width="11.42578125" style="61"/>
    <col min="13057" max="13057" width="33.28515625" style="61" customWidth="1"/>
    <col min="13058" max="13058" width="20.5703125" style="61" customWidth="1"/>
    <col min="13059" max="13059" width="20" style="61" customWidth="1"/>
    <col min="13060" max="13060" width="20.140625" style="61" customWidth="1"/>
    <col min="13061" max="13061" width="22.140625" style="61" customWidth="1"/>
    <col min="13062" max="13062" width="28" style="61" customWidth="1"/>
    <col min="13063" max="13063" width="0" style="61" hidden="1" customWidth="1"/>
    <col min="13064" max="13312" width="11.42578125" style="61"/>
    <col min="13313" max="13313" width="33.28515625" style="61" customWidth="1"/>
    <col min="13314" max="13314" width="20.5703125" style="61" customWidth="1"/>
    <col min="13315" max="13315" width="20" style="61" customWidth="1"/>
    <col min="13316" max="13316" width="20.140625" style="61" customWidth="1"/>
    <col min="13317" max="13317" width="22.140625" style="61" customWidth="1"/>
    <col min="13318" max="13318" width="28" style="61" customWidth="1"/>
    <col min="13319" max="13319" width="0" style="61" hidden="1" customWidth="1"/>
    <col min="13320" max="13568" width="11.42578125" style="61"/>
    <col min="13569" max="13569" width="33.28515625" style="61" customWidth="1"/>
    <col min="13570" max="13570" width="20.5703125" style="61" customWidth="1"/>
    <col min="13571" max="13571" width="20" style="61" customWidth="1"/>
    <col min="13572" max="13572" width="20.140625" style="61" customWidth="1"/>
    <col min="13573" max="13573" width="22.140625" style="61" customWidth="1"/>
    <col min="13574" max="13574" width="28" style="61" customWidth="1"/>
    <col min="13575" max="13575" width="0" style="61" hidden="1" customWidth="1"/>
    <col min="13576" max="13824" width="11.42578125" style="61"/>
    <col min="13825" max="13825" width="33.28515625" style="61" customWidth="1"/>
    <col min="13826" max="13826" width="20.5703125" style="61" customWidth="1"/>
    <col min="13827" max="13827" width="20" style="61" customWidth="1"/>
    <col min="13828" max="13828" width="20.140625" style="61" customWidth="1"/>
    <col min="13829" max="13829" width="22.140625" style="61" customWidth="1"/>
    <col min="13830" max="13830" width="28" style="61" customWidth="1"/>
    <col min="13831" max="13831" width="0" style="61" hidden="1" customWidth="1"/>
    <col min="13832" max="14080" width="11.42578125" style="61"/>
    <col min="14081" max="14081" width="33.28515625" style="61" customWidth="1"/>
    <col min="14082" max="14082" width="20.5703125" style="61" customWidth="1"/>
    <col min="14083" max="14083" width="20" style="61" customWidth="1"/>
    <col min="14084" max="14084" width="20.140625" style="61" customWidth="1"/>
    <col min="14085" max="14085" width="22.140625" style="61" customWidth="1"/>
    <col min="14086" max="14086" width="28" style="61" customWidth="1"/>
    <col min="14087" max="14087" width="0" style="61" hidden="1" customWidth="1"/>
    <col min="14088" max="14336" width="11.42578125" style="61"/>
    <col min="14337" max="14337" width="33.28515625" style="61" customWidth="1"/>
    <col min="14338" max="14338" width="20.5703125" style="61" customWidth="1"/>
    <col min="14339" max="14339" width="20" style="61" customWidth="1"/>
    <col min="14340" max="14340" width="20.140625" style="61" customWidth="1"/>
    <col min="14341" max="14341" width="22.140625" style="61" customWidth="1"/>
    <col min="14342" max="14342" width="28" style="61" customWidth="1"/>
    <col min="14343" max="14343" width="0" style="61" hidden="1" customWidth="1"/>
    <col min="14344" max="14592" width="11.42578125" style="61"/>
    <col min="14593" max="14593" width="33.28515625" style="61" customWidth="1"/>
    <col min="14594" max="14594" width="20.5703125" style="61" customWidth="1"/>
    <col min="14595" max="14595" width="20" style="61" customWidth="1"/>
    <col min="14596" max="14596" width="20.140625" style="61" customWidth="1"/>
    <col min="14597" max="14597" width="22.140625" style="61" customWidth="1"/>
    <col min="14598" max="14598" width="28" style="61" customWidth="1"/>
    <col min="14599" max="14599" width="0" style="61" hidden="1" customWidth="1"/>
    <col min="14600" max="14848" width="11.42578125" style="61"/>
    <col min="14849" max="14849" width="33.28515625" style="61" customWidth="1"/>
    <col min="14850" max="14850" width="20.5703125" style="61" customWidth="1"/>
    <col min="14851" max="14851" width="20" style="61" customWidth="1"/>
    <col min="14852" max="14852" width="20.140625" style="61" customWidth="1"/>
    <col min="14853" max="14853" width="22.140625" style="61" customWidth="1"/>
    <col min="14854" max="14854" width="28" style="61" customWidth="1"/>
    <col min="14855" max="14855" width="0" style="61" hidden="1" customWidth="1"/>
    <col min="14856" max="15104" width="11.42578125" style="61"/>
    <col min="15105" max="15105" width="33.28515625" style="61" customWidth="1"/>
    <col min="15106" max="15106" width="20.5703125" style="61" customWidth="1"/>
    <col min="15107" max="15107" width="20" style="61" customWidth="1"/>
    <col min="15108" max="15108" width="20.140625" style="61" customWidth="1"/>
    <col min="15109" max="15109" width="22.140625" style="61" customWidth="1"/>
    <col min="15110" max="15110" width="28" style="61" customWidth="1"/>
    <col min="15111" max="15111" width="0" style="61" hidden="1" customWidth="1"/>
    <col min="15112" max="15360" width="11.42578125" style="61"/>
    <col min="15361" max="15361" width="33.28515625" style="61" customWidth="1"/>
    <col min="15362" max="15362" width="20.5703125" style="61" customWidth="1"/>
    <col min="15363" max="15363" width="20" style="61" customWidth="1"/>
    <col min="15364" max="15364" width="20.140625" style="61" customWidth="1"/>
    <col min="15365" max="15365" width="22.140625" style="61" customWidth="1"/>
    <col min="15366" max="15366" width="28" style="61" customWidth="1"/>
    <col min="15367" max="15367" width="0" style="61" hidden="1" customWidth="1"/>
    <col min="15368" max="15616" width="11.42578125" style="61"/>
    <col min="15617" max="15617" width="33.28515625" style="61" customWidth="1"/>
    <col min="15618" max="15618" width="20.5703125" style="61" customWidth="1"/>
    <col min="15619" max="15619" width="20" style="61" customWidth="1"/>
    <col min="15620" max="15620" width="20.140625" style="61" customWidth="1"/>
    <col min="15621" max="15621" width="22.140625" style="61" customWidth="1"/>
    <col min="15622" max="15622" width="28" style="61" customWidth="1"/>
    <col min="15623" max="15623" width="0" style="61" hidden="1" customWidth="1"/>
    <col min="15624" max="15872" width="11.42578125" style="61"/>
    <col min="15873" max="15873" width="33.28515625" style="61" customWidth="1"/>
    <col min="15874" max="15874" width="20.5703125" style="61" customWidth="1"/>
    <col min="15875" max="15875" width="20" style="61" customWidth="1"/>
    <col min="15876" max="15876" width="20.140625" style="61" customWidth="1"/>
    <col min="15877" max="15877" width="22.140625" style="61" customWidth="1"/>
    <col min="15878" max="15878" width="28" style="61" customWidth="1"/>
    <col min="15879" max="15879" width="0" style="61" hidden="1" customWidth="1"/>
    <col min="15880" max="16128" width="11.42578125" style="61"/>
    <col min="16129" max="16129" width="33.28515625" style="61" customWidth="1"/>
    <col min="16130" max="16130" width="20.5703125" style="61" customWidth="1"/>
    <col min="16131" max="16131" width="20" style="61" customWidth="1"/>
    <col min="16132" max="16132" width="20.140625" style="61" customWidth="1"/>
    <col min="16133" max="16133" width="22.140625" style="61" customWidth="1"/>
    <col min="16134" max="16134" width="28" style="61" customWidth="1"/>
    <col min="16135" max="16135" width="0" style="61" hidden="1" customWidth="1"/>
    <col min="16136" max="16384" width="11.42578125" style="61"/>
  </cols>
  <sheetData>
    <row r="1" spans="1:12" x14ac:dyDescent="0.2">
      <c r="A1" s="59"/>
      <c r="B1" s="59"/>
      <c r="C1" s="59"/>
      <c r="D1" s="59"/>
      <c r="E1" s="59"/>
      <c r="F1" s="59"/>
      <c r="G1" s="60"/>
      <c r="H1" s="59"/>
      <c r="I1" s="59"/>
      <c r="J1" s="59"/>
      <c r="K1" s="59"/>
      <c r="L1" s="59"/>
    </row>
    <row r="2" spans="1:12" x14ac:dyDescent="0.2">
      <c r="A2" s="59"/>
      <c r="B2" s="59"/>
      <c r="C2" s="59"/>
      <c r="D2" s="59"/>
      <c r="E2" s="59"/>
      <c r="F2" s="59"/>
      <c r="G2" s="60"/>
      <c r="H2" s="59"/>
      <c r="I2" s="59"/>
      <c r="J2" s="59"/>
      <c r="K2" s="59"/>
      <c r="L2" s="59"/>
    </row>
    <row r="3" spans="1:12" x14ac:dyDescent="0.2">
      <c r="A3" s="59"/>
      <c r="B3" s="59"/>
      <c r="C3" s="59"/>
      <c r="D3" s="59"/>
      <c r="E3" s="59"/>
      <c r="F3" s="59"/>
      <c r="G3" s="60"/>
      <c r="H3" s="59"/>
      <c r="I3" s="59"/>
      <c r="J3" s="59"/>
      <c r="K3" s="59"/>
      <c r="L3" s="59"/>
    </row>
    <row r="4" spans="1:12" x14ac:dyDescent="0.2">
      <c r="A4" s="59"/>
      <c r="B4" s="59"/>
      <c r="C4" s="59"/>
      <c r="D4" s="59"/>
      <c r="E4" s="59"/>
      <c r="F4" s="59"/>
      <c r="G4" s="60"/>
      <c r="H4" s="59"/>
      <c r="I4" s="59"/>
      <c r="J4" s="59"/>
      <c r="K4" s="59"/>
      <c r="L4" s="59"/>
    </row>
    <row r="5" spans="1:12" x14ac:dyDescent="0.2">
      <c r="A5" s="59"/>
      <c r="B5" s="59"/>
      <c r="C5" s="59"/>
      <c r="D5" s="59"/>
      <c r="E5" s="59"/>
      <c r="F5" s="59"/>
      <c r="G5" s="60"/>
      <c r="H5" s="59"/>
      <c r="I5" s="59"/>
      <c r="J5" s="59"/>
      <c r="K5" s="59"/>
      <c r="L5" s="59"/>
    </row>
    <row r="6" spans="1:12" ht="14.25" customHeight="1" x14ac:dyDescent="0.2">
      <c r="A6" s="59"/>
      <c r="B6" s="59"/>
      <c r="C6" s="59"/>
      <c r="D6" s="59"/>
      <c r="E6" s="59"/>
      <c r="F6" s="59"/>
      <c r="G6" s="60"/>
      <c r="H6" s="59"/>
      <c r="I6" s="59"/>
      <c r="J6" s="59"/>
      <c r="K6" s="59"/>
      <c r="L6" s="59"/>
    </row>
    <row r="7" spans="1:12" ht="12" customHeight="1" thickBot="1" x14ac:dyDescent="0.25">
      <c r="H7" s="59"/>
      <c r="I7" s="59"/>
      <c r="J7" s="59"/>
      <c r="K7" s="59"/>
      <c r="L7" s="59"/>
    </row>
    <row r="8" spans="1:12" ht="31.5" customHeight="1" thickTop="1" thickBot="1" x14ac:dyDescent="0.25">
      <c r="A8" s="86" t="s">
        <v>70</v>
      </c>
      <c r="B8" s="87"/>
      <c r="C8" s="87"/>
      <c r="D8" s="87"/>
      <c r="E8" s="87"/>
      <c r="F8" s="87"/>
      <c r="G8" s="88"/>
      <c r="H8" s="59"/>
      <c r="I8" s="59"/>
      <c r="J8" s="59"/>
      <c r="K8" s="59"/>
      <c r="L8" s="59"/>
    </row>
    <row r="9" spans="1:12" ht="3" customHeight="1" thickTop="1" thickBot="1" x14ac:dyDescent="0.4">
      <c r="A9" s="62"/>
      <c r="B9" s="62"/>
      <c r="C9" s="62"/>
      <c r="D9" s="62"/>
      <c r="E9" s="63"/>
      <c r="F9" s="63"/>
      <c r="G9" s="63"/>
      <c r="H9" s="59"/>
      <c r="I9" s="59"/>
      <c r="J9" s="59"/>
      <c r="K9" s="59"/>
      <c r="L9" s="59"/>
    </row>
    <row r="10" spans="1:12" ht="19.5" customHeight="1" thickTop="1" thickBot="1" x14ac:dyDescent="0.25">
      <c r="A10" s="89" t="s">
        <v>71</v>
      </c>
      <c r="B10" s="91" t="s">
        <v>72</v>
      </c>
      <c r="C10" s="92"/>
      <c r="D10" s="91" t="s">
        <v>73</v>
      </c>
      <c r="E10" s="92"/>
      <c r="F10" s="89" t="s">
        <v>74</v>
      </c>
      <c r="G10" s="89" t="s">
        <v>75</v>
      </c>
      <c r="H10" s="59"/>
      <c r="I10" s="59"/>
      <c r="J10" s="59"/>
      <c r="K10" s="59"/>
      <c r="L10" s="59"/>
    </row>
    <row r="11" spans="1:12" ht="19.5" customHeight="1" thickTop="1" thickBot="1" x14ac:dyDescent="0.25">
      <c r="A11" s="90"/>
      <c r="B11" s="64" t="s">
        <v>76</v>
      </c>
      <c r="C11" s="64" t="s">
        <v>77</v>
      </c>
      <c r="D11" s="64" t="s">
        <v>78</v>
      </c>
      <c r="E11" s="64" t="s">
        <v>79</v>
      </c>
      <c r="F11" s="90"/>
      <c r="G11" s="90"/>
      <c r="H11" s="59"/>
      <c r="I11" s="59"/>
      <c r="J11" s="59"/>
      <c r="K11" s="59"/>
      <c r="L11" s="59"/>
    </row>
    <row r="12" spans="1:12" ht="34.5" customHeight="1" thickTop="1" x14ac:dyDescent="0.35">
      <c r="A12" s="65" t="s">
        <v>80</v>
      </c>
      <c r="B12" s="66" t="s">
        <v>81</v>
      </c>
      <c r="C12" s="66" t="s">
        <v>81</v>
      </c>
      <c r="D12" s="66" t="s">
        <v>81</v>
      </c>
      <c r="E12" s="66" t="s">
        <v>81</v>
      </c>
      <c r="F12" s="66" t="s">
        <v>81</v>
      </c>
      <c r="G12" s="67" t="s">
        <v>81</v>
      </c>
      <c r="H12" s="59"/>
      <c r="I12" s="59"/>
      <c r="J12" s="59"/>
      <c r="K12" s="59"/>
      <c r="L12" s="59"/>
    </row>
    <row r="13" spans="1:12" ht="34.5" customHeight="1" x14ac:dyDescent="0.35">
      <c r="A13" s="68" t="s">
        <v>82</v>
      </c>
      <c r="B13" s="66" t="s">
        <v>81</v>
      </c>
      <c r="C13" s="66" t="s">
        <v>81</v>
      </c>
      <c r="D13" s="66" t="s">
        <v>81</v>
      </c>
      <c r="E13" s="66" t="s">
        <v>81</v>
      </c>
      <c r="F13" s="66" t="s">
        <v>81</v>
      </c>
      <c r="G13" s="67" t="s">
        <v>81</v>
      </c>
      <c r="H13" s="59"/>
      <c r="I13" s="59"/>
      <c r="J13" s="59"/>
      <c r="K13" s="59"/>
      <c r="L13" s="59"/>
    </row>
    <row r="14" spans="1:12" ht="34.5" customHeight="1" x14ac:dyDescent="0.35">
      <c r="A14" s="68" t="s">
        <v>83</v>
      </c>
      <c r="B14" s="66" t="s">
        <v>81</v>
      </c>
      <c r="C14" s="66" t="s">
        <v>81</v>
      </c>
      <c r="D14" s="66" t="s">
        <v>81</v>
      </c>
      <c r="E14" s="66" t="s">
        <v>81</v>
      </c>
      <c r="F14" s="69" t="s">
        <v>84</v>
      </c>
      <c r="G14" s="67" t="s">
        <v>81</v>
      </c>
      <c r="H14" s="59"/>
      <c r="I14" s="59"/>
      <c r="J14" s="59"/>
      <c r="K14" s="59"/>
      <c r="L14" s="59"/>
    </row>
    <row r="15" spans="1:12" ht="34.5" customHeight="1" x14ac:dyDescent="0.35">
      <c r="A15" s="68" t="s">
        <v>85</v>
      </c>
      <c r="B15" s="66" t="s">
        <v>81</v>
      </c>
      <c r="C15" s="66" t="s">
        <v>81</v>
      </c>
      <c r="D15" s="69" t="s">
        <v>84</v>
      </c>
      <c r="E15" s="66" t="s">
        <v>81</v>
      </c>
      <c r="F15" s="69" t="s">
        <v>84</v>
      </c>
      <c r="G15" s="67" t="s">
        <v>81</v>
      </c>
      <c r="H15" s="59"/>
      <c r="I15" s="59"/>
      <c r="J15" s="59"/>
      <c r="K15" s="59"/>
      <c r="L15" s="59"/>
    </row>
    <row r="16" spans="1:12" ht="34.5" customHeight="1" x14ac:dyDescent="0.35">
      <c r="A16" s="68" t="s">
        <v>86</v>
      </c>
      <c r="B16" s="66" t="s">
        <v>81</v>
      </c>
      <c r="C16" s="66" t="s">
        <v>81</v>
      </c>
      <c r="D16" s="69" t="s">
        <v>84</v>
      </c>
      <c r="E16" s="66" t="s">
        <v>81</v>
      </c>
      <c r="F16" s="69" t="s">
        <v>84</v>
      </c>
      <c r="G16" s="67" t="s">
        <v>81</v>
      </c>
      <c r="H16" s="59"/>
      <c r="I16" s="59"/>
      <c r="J16" s="59"/>
      <c r="K16" s="59"/>
      <c r="L16" s="59"/>
    </row>
    <row r="17" spans="1:12" ht="34.5" customHeight="1" x14ac:dyDescent="0.35">
      <c r="A17" s="68" t="s">
        <v>87</v>
      </c>
      <c r="B17" s="69" t="s">
        <v>88</v>
      </c>
      <c r="C17" s="66" t="s">
        <v>81</v>
      </c>
      <c r="D17" s="69" t="s">
        <v>84</v>
      </c>
      <c r="E17" s="69" t="s">
        <v>84</v>
      </c>
      <c r="F17" s="69" t="s">
        <v>84</v>
      </c>
      <c r="G17" s="70" t="s">
        <v>81</v>
      </c>
      <c r="H17" s="59"/>
      <c r="I17" s="59"/>
      <c r="J17" s="59"/>
      <c r="K17" s="59"/>
      <c r="L17" s="59"/>
    </row>
    <row r="18" spans="1:12" ht="34.5" customHeight="1" x14ac:dyDescent="0.35">
      <c r="A18" s="68" t="s">
        <v>89</v>
      </c>
      <c r="B18" s="66" t="s">
        <v>81</v>
      </c>
      <c r="C18" s="66" t="s">
        <v>81</v>
      </c>
      <c r="D18" s="66" t="s">
        <v>81</v>
      </c>
      <c r="E18" s="66" t="s">
        <v>81</v>
      </c>
      <c r="F18" s="66" t="s">
        <v>81</v>
      </c>
      <c r="G18" s="70" t="s">
        <v>81</v>
      </c>
      <c r="H18" s="59"/>
      <c r="I18" s="59"/>
      <c r="J18" s="59"/>
      <c r="K18" s="59"/>
      <c r="L18" s="59"/>
    </row>
    <row r="19" spans="1:12" ht="34.5" customHeight="1" x14ac:dyDescent="0.35">
      <c r="A19" s="68" t="s">
        <v>90</v>
      </c>
      <c r="B19" s="66" t="s">
        <v>81</v>
      </c>
      <c r="C19" s="66" t="s">
        <v>81</v>
      </c>
      <c r="D19" s="69" t="s">
        <v>84</v>
      </c>
      <c r="E19" s="66" t="s">
        <v>81</v>
      </c>
      <c r="F19" s="70" t="s">
        <v>84</v>
      </c>
      <c r="G19" s="70" t="s">
        <v>81</v>
      </c>
      <c r="H19" s="59"/>
      <c r="I19" s="59"/>
      <c r="J19" s="59"/>
      <c r="K19" s="59"/>
      <c r="L19" s="59"/>
    </row>
    <row r="20" spans="1:12" ht="34.5" customHeight="1" x14ac:dyDescent="0.35">
      <c r="A20" s="68" t="s">
        <v>91</v>
      </c>
      <c r="B20" s="66" t="s">
        <v>81</v>
      </c>
      <c r="C20" s="66" t="s">
        <v>81</v>
      </c>
      <c r="D20" s="66" t="s">
        <v>81</v>
      </c>
      <c r="E20" s="66" t="s">
        <v>81</v>
      </c>
      <c r="F20" s="70" t="s">
        <v>92</v>
      </c>
      <c r="G20" s="70" t="s">
        <v>81</v>
      </c>
      <c r="H20" s="59"/>
      <c r="I20" s="59"/>
      <c r="J20" s="59"/>
      <c r="K20" s="59"/>
      <c r="L20" s="59"/>
    </row>
    <row r="21" spans="1:12" ht="34.5" customHeight="1" x14ac:dyDescent="0.35">
      <c r="A21" s="68" t="s">
        <v>93</v>
      </c>
      <c r="B21" s="66" t="s">
        <v>81</v>
      </c>
      <c r="C21" s="66" t="s">
        <v>81</v>
      </c>
      <c r="D21" s="66" t="s">
        <v>81</v>
      </c>
      <c r="E21" s="66" t="s">
        <v>81</v>
      </c>
      <c r="F21" s="66" t="s">
        <v>81</v>
      </c>
      <c r="G21" s="70" t="s">
        <v>81</v>
      </c>
      <c r="H21" s="59"/>
      <c r="I21" s="59"/>
      <c r="J21" s="59"/>
      <c r="K21" s="59"/>
      <c r="L21" s="59"/>
    </row>
    <row r="22" spans="1:12" ht="34.5" customHeight="1" x14ac:dyDescent="0.35">
      <c r="A22" s="68" t="s">
        <v>94</v>
      </c>
      <c r="B22" s="66" t="s">
        <v>81</v>
      </c>
      <c r="C22" s="66" t="s">
        <v>81</v>
      </c>
      <c r="D22" s="66" t="s">
        <v>81</v>
      </c>
      <c r="E22" s="66" t="s">
        <v>81</v>
      </c>
      <c r="F22" s="66" t="s">
        <v>81</v>
      </c>
      <c r="G22" s="70" t="s">
        <v>81</v>
      </c>
      <c r="H22" s="59"/>
      <c r="I22" s="59"/>
      <c r="J22" s="59"/>
      <c r="K22" s="59"/>
      <c r="L22" s="59"/>
    </row>
    <row r="23" spans="1:12" ht="34.5" customHeight="1" x14ac:dyDescent="0.35">
      <c r="A23" s="68" t="s">
        <v>95</v>
      </c>
      <c r="B23" s="66" t="s">
        <v>81</v>
      </c>
      <c r="C23" s="66" t="s">
        <v>81</v>
      </c>
      <c r="D23" s="66" t="s">
        <v>81</v>
      </c>
      <c r="E23" s="66" t="s">
        <v>81</v>
      </c>
      <c r="F23" s="66" t="s">
        <v>81</v>
      </c>
      <c r="G23" s="70" t="s">
        <v>81</v>
      </c>
      <c r="H23" s="59"/>
      <c r="I23" s="59"/>
      <c r="J23" s="59"/>
      <c r="K23" s="59"/>
      <c r="L23" s="59"/>
    </row>
    <row r="24" spans="1:12" ht="34.5" customHeight="1" x14ac:dyDescent="0.35">
      <c r="A24" s="68" t="s">
        <v>96</v>
      </c>
      <c r="B24" s="66" t="s">
        <v>81</v>
      </c>
      <c r="C24" s="66" t="s">
        <v>81</v>
      </c>
      <c r="D24" s="66" t="s">
        <v>81</v>
      </c>
      <c r="E24" s="66" t="s">
        <v>81</v>
      </c>
      <c r="F24" s="66" t="s">
        <v>81</v>
      </c>
      <c r="G24" s="70" t="s">
        <v>81</v>
      </c>
      <c r="H24" s="59"/>
      <c r="I24" s="59"/>
      <c r="J24" s="59"/>
      <c r="K24" s="59"/>
      <c r="L24" s="59"/>
    </row>
    <row r="25" spans="1:12" ht="34.5" customHeight="1" x14ac:dyDescent="0.35">
      <c r="A25" s="68" t="s">
        <v>97</v>
      </c>
      <c r="B25" s="66" t="s">
        <v>81</v>
      </c>
      <c r="C25" s="66" t="s">
        <v>81</v>
      </c>
      <c r="D25" s="66" t="s">
        <v>81</v>
      </c>
      <c r="E25" s="66" t="s">
        <v>81</v>
      </c>
      <c r="F25" s="69" t="s">
        <v>84</v>
      </c>
      <c r="G25" s="70" t="s">
        <v>81</v>
      </c>
      <c r="H25" s="59"/>
      <c r="I25" s="59"/>
      <c r="J25" s="59"/>
      <c r="K25" s="59"/>
      <c r="L25" s="59"/>
    </row>
    <row r="26" spans="1:12" ht="34.5" customHeight="1" x14ac:dyDescent="0.35">
      <c r="A26" s="68" t="s">
        <v>98</v>
      </c>
      <c r="B26" s="66" t="s">
        <v>81</v>
      </c>
      <c r="C26" s="66" t="s">
        <v>81</v>
      </c>
      <c r="D26" s="66" t="s">
        <v>81</v>
      </c>
      <c r="E26" s="66" t="s">
        <v>81</v>
      </c>
      <c r="F26" s="66" t="s">
        <v>81</v>
      </c>
      <c r="G26" s="70" t="s">
        <v>81</v>
      </c>
      <c r="H26" s="59"/>
      <c r="I26" s="59"/>
      <c r="J26" s="59"/>
      <c r="K26" s="59"/>
      <c r="L26" s="59"/>
    </row>
    <row r="27" spans="1:12" ht="34.5" customHeight="1" x14ac:dyDescent="0.35">
      <c r="A27" s="68" t="s">
        <v>99</v>
      </c>
      <c r="B27" s="66" t="s">
        <v>81</v>
      </c>
      <c r="C27" s="66" t="s">
        <v>81</v>
      </c>
      <c r="D27" s="69" t="s">
        <v>84</v>
      </c>
      <c r="E27" s="66" t="s">
        <v>81</v>
      </c>
      <c r="F27" s="69" t="s">
        <v>84</v>
      </c>
      <c r="G27" s="70" t="s">
        <v>81</v>
      </c>
      <c r="H27" s="59"/>
      <c r="I27" s="59"/>
      <c r="J27" s="59"/>
      <c r="K27" s="59"/>
      <c r="L27" s="59"/>
    </row>
    <row r="28" spans="1:12" ht="34.5" customHeight="1" x14ac:dyDescent="0.35">
      <c r="A28" s="68" t="s">
        <v>100</v>
      </c>
      <c r="B28" s="66" t="s">
        <v>81</v>
      </c>
      <c r="C28" s="66" t="s">
        <v>81</v>
      </c>
      <c r="D28" s="66" t="s">
        <v>81</v>
      </c>
      <c r="E28" s="66" t="s">
        <v>81</v>
      </c>
      <c r="F28" s="66" t="s">
        <v>81</v>
      </c>
      <c r="G28" s="70" t="s">
        <v>81</v>
      </c>
      <c r="H28" s="59"/>
      <c r="I28" s="59"/>
      <c r="J28" s="59"/>
      <c r="K28" s="59"/>
      <c r="L28" s="59"/>
    </row>
    <row r="29" spans="1:12" ht="34.5" customHeight="1" x14ac:dyDescent="0.35">
      <c r="A29" s="68" t="s">
        <v>101</v>
      </c>
      <c r="B29" s="66" t="s">
        <v>81</v>
      </c>
      <c r="C29" s="66" t="s">
        <v>81</v>
      </c>
      <c r="D29" s="66" t="s">
        <v>81</v>
      </c>
      <c r="E29" s="66" t="s">
        <v>81</v>
      </c>
      <c r="F29" s="66" t="s">
        <v>81</v>
      </c>
      <c r="G29" s="67" t="s">
        <v>81</v>
      </c>
      <c r="H29" s="59"/>
      <c r="I29" s="59"/>
      <c r="J29" s="59"/>
      <c r="K29" s="59"/>
      <c r="L29" s="59"/>
    </row>
    <row r="30" spans="1:12" ht="34.5" customHeight="1" x14ac:dyDescent="0.35">
      <c r="A30" s="68" t="s">
        <v>102</v>
      </c>
      <c r="B30" s="66" t="s">
        <v>81</v>
      </c>
      <c r="C30" s="66" t="s">
        <v>81</v>
      </c>
      <c r="D30" s="69" t="s">
        <v>84</v>
      </c>
      <c r="E30" s="66" t="s">
        <v>81</v>
      </c>
      <c r="F30" s="69" t="s">
        <v>84</v>
      </c>
      <c r="G30" s="67" t="s">
        <v>81</v>
      </c>
      <c r="H30" s="59"/>
      <c r="I30" s="59"/>
      <c r="J30" s="59"/>
      <c r="K30" s="59"/>
      <c r="L30" s="59"/>
    </row>
    <row r="31" spans="1:12" ht="34.5" customHeight="1" x14ac:dyDescent="0.35">
      <c r="A31" s="68" t="s">
        <v>103</v>
      </c>
      <c r="B31" s="66" t="s">
        <v>81</v>
      </c>
      <c r="C31" s="66" t="s">
        <v>81</v>
      </c>
      <c r="D31" s="66" t="s">
        <v>81</v>
      </c>
      <c r="E31" s="66" t="s">
        <v>81</v>
      </c>
      <c r="F31" s="66" t="s">
        <v>81</v>
      </c>
      <c r="G31" s="67" t="s">
        <v>81</v>
      </c>
      <c r="H31" s="59"/>
      <c r="I31" s="59"/>
      <c r="J31" s="59"/>
      <c r="K31" s="59"/>
      <c r="L31" s="59"/>
    </row>
    <row r="32" spans="1:12" ht="34.5" customHeight="1" x14ac:dyDescent="0.35">
      <c r="A32" s="68" t="s">
        <v>104</v>
      </c>
      <c r="B32" s="66" t="s">
        <v>81</v>
      </c>
      <c r="C32" s="66" t="s">
        <v>81</v>
      </c>
      <c r="D32" s="66" t="s">
        <v>81</v>
      </c>
      <c r="E32" s="66" t="s">
        <v>81</v>
      </c>
      <c r="F32" s="66" t="s">
        <v>81</v>
      </c>
      <c r="G32" s="67" t="s">
        <v>81</v>
      </c>
      <c r="H32" s="59"/>
      <c r="I32" s="59"/>
      <c r="J32" s="59"/>
      <c r="K32" s="59"/>
      <c r="L32" s="59"/>
    </row>
    <row r="33" spans="1:12" ht="34.5" customHeight="1" x14ac:dyDescent="0.35">
      <c r="A33" s="68" t="s">
        <v>105</v>
      </c>
      <c r="B33" s="66" t="s">
        <v>81</v>
      </c>
      <c r="C33" s="66" t="s">
        <v>81</v>
      </c>
      <c r="D33" s="66" t="s">
        <v>81</v>
      </c>
      <c r="E33" s="66" t="s">
        <v>81</v>
      </c>
      <c r="F33" s="66" t="s">
        <v>81</v>
      </c>
      <c r="G33" s="67" t="s">
        <v>81</v>
      </c>
      <c r="H33" s="59"/>
      <c r="I33" s="59"/>
      <c r="J33" s="59"/>
      <c r="K33" s="59"/>
      <c r="L33" s="59"/>
    </row>
    <row r="34" spans="1:12" ht="34.5" customHeight="1" thickBot="1" x14ac:dyDescent="0.4">
      <c r="A34" s="71" t="s">
        <v>106</v>
      </c>
      <c r="B34" s="66" t="s">
        <v>81</v>
      </c>
      <c r="C34" s="66" t="s">
        <v>81</v>
      </c>
      <c r="D34" s="69" t="s">
        <v>84</v>
      </c>
      <c r="E34" s="66" t="s">
        <v>81</v>
      </c>
      <c r="F34" s="69" t="s">
        <v>84</v>
      </c>
      <c r="G34" s="72" t="s">
        <v>81</v>
      </c>
      <c r="H34" s="59"/>
      <c r="I34" s="59"/>
      <c r="J34" s="59"/>
      <c r="K34" s="59"/>
      <c r="L34" s="59"/>
    </row>
    <row r="35" spans="1:12" ht="21" x14ac:dyDescent="0.35">
      <c r="A35" s="73"/>
      <c r="B35" s="74"/>
      <c r="C35" s="74"/>
      <c r="D35" s="75"/>
      <c r="E35" s="74"/>
      <c r="F35" s="75"/>
      <c r="G35" s="74"/>
      <c r="H35" s="59"/>
      <c r="I35" s="59"/>
      <c r="J35" s="59"/>
      <c r="K35" s="59"/>
      <c r="L35" s="59"/>
    </row>
    <row r="36" spans="1:12" ht="21" x14ac:dyDescent="0.35">
      <c r="A36" s="76" t="s">
        <v>107</v>
      </c>
      <c r="B36" s="74"/>
      <c r="C36" s="74"/>
      <c r="D36" s="75"/>
      <c r="E36" s="74"/>
      <c r="F36" s="75"/>
      <c r="G36" s="74"/>
      <c r="H36" s="59"/>
      <c r="I36" s="59"/>
      <c r="J36" s="59"/>
      <c r="K36" s="59"/>
      <c r="L36" s="59"/>
    </row>
    <row r="37" spans="1:12" ht="9" customHeight="1" x14ac:dyDescent="0.35">
      <c r="A37" s="73"/>
      <c r="B37" s="74"/>
      <c r="C37" s="74"/>
      <c r="D37" s="75"/>
      <c r="E37" s="74"/>
      <c r="F37" s="75"/>
      <c r="G37" s="74"/>
      <c r="H37" s="59"/>
      <c r="I37" s="59"/>
      <c r="J37" s="59"/>
      <c r="K37" s="59"/>
      <c r="L37" s="59"/>
    </row>
    <row r="38" spans="1:12" ht="62.25" customHeight="1" x14ac:dyDescent="0.2">
      <c r="A38" s="95" t="s">
        <v>108</v>
      </c>
      <c r="B38" s="95"/>
      <c r="C38" s="95"/>
      <c r="D38" s="95"/>
      <c r="E38" s="95"/>
      <c r="F38" s="95"/>
      <c r="G38" s="77"/>
      <c r="H38" s="59"/>
      <c r="I38" s="59"/>
      <c r="J38" s="59"/>
      <c r="K38" s="59"/>
      <c r="L38" s="59"/>
    </row>
    <row r="39" spans="1:12" ht="46.5" customHeight="1" x14ac:dyDescent="0.2">
      <c r="A39" s="95" t="s">
        <v>109</v>
      </c>
      <c r="B39" s="96"/>
      <c r="C39" s="96"/>
      <c r="D39" s="96"/>
      <c r="E39" s="96"/>
      <c r="F39" s="96"/>
      <c r="G39" s="96"/>
      <c r="H39" s="59"/>
      <c r="I39" s="59"/>
      <c r="J39" s="59"/>
      <c r="K39" s="59"/>
      <c r="L39" s="59"/>
    </row>
    <row r="40" spans="1:12" ht="37.5" customHeight="1" x14ac:dyDescent="0.2">
      <c r="A40" s="95"/>
      <c r="B40" s="96"/>
      <c r="C40" s="96"/>
      <c r="D40" s="96"/>
      <c r="E40" s="96"/>
      <c r="F40" s="96"/>
      <c r="G40" s="96"/>
      <c r="H40" s="59"/>
      <c r="I40" s="59"/>
      <c r="J40" s="59"/>
      <c r="K40" s="59"/>
      <c r="L40" s="59"/>
    </row>
    <row r="41" spans="1:12" x14ac:dyDescent="0.2">
      <c r="A41" s="78"/>
      <c r="B41" s="79"/>
      <c r="C41" s="79"/>
      <c r="D41" s="79"/>
      <c r="E41" s="79"/>
      <c r="F41" s="79"/>
      <c r="G41" s="79"/>
      <c r="H41" s="59"/>
      <c r="I41" s="59"/>
      <c r="J41" s="59"/>
      <c r="K41" s="59"/>
      <c r="L41" s="59"/>
    </row>
    <row r="42" spans="1:12" ht="15" customHeight="1" x14ac:dyDescent="0.2">
      <c r="A42" s="97"/>
      <c r="B42" s="94"/>
      <c r="C42" s="94"/>
      <c r="D42" s="94"/>
      <c r="E42" s="94"/>
      <c r="F42" s="94"/>
      <c r="G42" s="94"/>
      <c r="H42" s="59"/>
      <c r="I42" s="59"/>
      <c r="J42" s="59"/>
      <c r="K42" s="59"/>
      <c r="L42" s="59"/>
    </row>
    <row r="43" spans="1:12" x14ac:dyDescent="0.2">
      <c r="A43" s="78"/>
      <c r="B43" s="79"/>
      <c r="C43" s="79"/>
      <c r="D43" s="79"/>
      <c r="E43" s="79"/>
      <c r="F43" s="79"/>
      <c r="G43" s="79"/>
    </row>
    <row r="44" spans="1:12" ht="26.25" customHeight="1" x14ac:dyDescent="0.2"/>
    <row r="45" spans="1:12" x14ac:dyDescent="0.2">
      <c r="A45" s="78"/>
      <c r="B45" s="79"/>
      <c r="C45" s="79"/>
      <c r="D45" s="79"/>
      <c r="E45" s="79"/>
      <c r="F45" s="79"/>
      <c r="G45" s="79"/>
    </row>
    <row r="46" spans="1:12" ht="21" customHeight="1" x14ac:dyDescent="0.2">
      <c r="A46" s="97"/>
      <c r="B46" s="94"/>
      <c r="C46" s="94"/>
      <c r="D46" s="94"/>
      <c r="E46" s="94"/>
      <c r="F46" s="94"/>
      <c r="G46" s="94"/>
    </row>
    <row r="47" spans="1:12" x14ac:dyDescent="0.2">
      <c r="A47" s="78"/>
      <c r="B47" s="79"/>
      <c r="C47" s="79"/>
      <c r="D47" s="79"/>
      <c r="E47" s="79"/>
      <c r="F47" s="79"/>
      <c r="G47" s="79"/>
    </row>
    <row r="48" spans="1:12" ht="27.75" customHeight="1" x14ac:dyDescent="0.2">
      <c r="A48" s="97"/>
      <c r="B48" s="94"/>
      <c r="C48" s="94"/>
      <c r="D48" s="94"/>
      <c r="E48" s="94"/>
      <c r="F48" s="94"/>
      <c r="G48" s="94"/>
    </row>
    <row r="49" spans="1:7" ht="63.75" customHeight="1" x14ac:dyDescent="0.2">
      <c r="A49" s="93"/>
      <c r="B49" s="94"/>
      <c r="C49" s="94"/>
      <c r="D49" s="94"/>
      <c r="E49" s="94"/>
      <c r="F49" s="94"/>
      <c r="G49" s="94"/>
    </row>
  </sheetData>
  <mergeCells count="13">
    <mergeCell ref="A49:G49"/>
    <mergeCell ref="A38:F38"/>
    <mergeCell ref="A39:G39"/>
    <mergeCell ref="A40:G40"/>
    <mergeCell ref="A42:G42"/>
    <mergeCell ref="A46:G46"/>
    <mergeCell ref="A48:G48"/>
    <mergeCell ref="A8:G8"/>
    <mergeCell ref="A10:A11"/>
    <mergeCell ref="B10:C10"/>
    <mergeCell ref="D10:E10"/>
    <mergeCell ref="F10:F11"/>
    <mergeCell ref="G10:G11"/>
  </mergeCells>
  <printOptions horizontalCentered="1" verticalCentered="1"/>
  <pageMargins left="0.59055118110236227" right="0.59055118110236227" top="0.39370078740157483" bottom="0.39370078740157483" header="0" footer="0"/>
  <pageSetup paperSize="9"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IIBB</vt:lpstr>
      <vt:lpstr>INMOBILIARIO</vt:lpstr>
      <vt:lpstr>SELLOS</vt:lpstr>
      <vt:lpstr>AUTOMOTORES</vt:lpstr>
      <vt:lpstr>OTROS</vt:lpstr>
      <vt:lpstr>TOTAL</vt:lpstr>
      <vt:lpstr>Fuente-Metodología</vt:lpstr>
      <vt:lpstr>Potestades Tributarias</vt:lpstr>
      <vt:lpstr>'Fuente-Metodología'!Área_de_impresión</vt:lpstr>
      <vt:lpstr>'Potestades Tributarias'!Área_de_impresión</vt:lpstr>
      <vt:lpstr>TOTAL!Área_de_impresión</vt:lpstr>
    </vt:vector>
  </TitlesOfParts>
  <Company>MECON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Analia Valeria Fortes</dc:creator>
  <cp:lastModifiedBy>Analia Valeria Fortes</cp:lastModifiedBy>
  <cp:lastPrinted>2020-10-22T16:55:37Z</cp:lastPrinted>
  <dcterms:created xsi:type="dcterms:W3CDTF">2019-03-22T14:53:14Z</dcterms:created>
  <dcterms:modified xsi:type="dcterms:W3CDTF">2021-04-29T20:23:36Z</dcterms:modified>
</cp:coreProperties>
</file>