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1820" windowHeight="8016"/>
  </bookViews>
  <sheets>
    <sheet name="T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37" i="2" s="1"/>
  <c r="AD39" i="2" s="1"/>
  <c r="AD41" i="2" s="1"/>
  <c r="AC10" i="2"/>
  <c r="AC37" i="2" s="1"/>
  <c r="AC39" i="2" s="1"/>
  <c r="AC41" i="2" s="1"/>
  <c r="AB10" i="2"/>
  <c r="AB27" i="2" s="1"/>
  <c r="AA10" i="2"/>
  <c r="AA37" i="2" s="1"/>
  <c r="AA39" i="2" s="1"/>
  <c r="AA41" i="2" s="1"/>
  <c r="Z10" i="2"/>
  <c r="Z37" i="2" s="1"/>
  <c r="Z39" i="2" s="1"/>
  <c r="Z41" i="2" s="1"/>
  <c r="Y10" i="2"/>
  <c r="Y37" i="2" s="1"/>
  <c r="Y39" i="2" s="1"/>
  <c r="Y41" i="2" s="1"/>
  <c r="X10" i="2"/>
  <c r="X37" i="2" s="1"/>
  <c r="X39" i="2" s="1"/>
  <c r="X41" i="2" s="1"/>
  <c r="W10" i="2"/>
  <c r="W37" i="2" s="1"/>
  <c r="W39" i="2" s="1"/>
  <c r="W41" i="2" s="1"/>
  <c r="V10" i="2"/>
  <c r="V27" i="2" s="1"/>
  <c r="U10" i="2"/>
  <c r="U37" i="2" s="1"/>
  <c r="U39" i="2" s="1"/>
  <c r="U41" i="2" s="1"/>
  <c r="T10" i="2"/>
  <c r="T37" i="2" s="1"/>
  <c r="T39" i="2" s="1"/>
  <c r="T41" i="2" s="1"/>
  <c r="S10" i="2"/>
  <c r="S37" i="2" s="1"/>
  <c r="S39" i="2" s="1"/>
  <c r="S41" i="2" s="1"/>
  <c r="R10" i="2"/>
  <c r="R37" i="2" s="1"/>
  <c r="R39" i="2" s="1"/>
  <c r="R41" i="2" s="1"/>
  <c r="Q10" i="2"/>
  <c r="Q37" i="2" s="1"/>
  <c r="Q39" i="2" s="1"/>
  <c r="Q41" i="2" s="1"/>
  <c r="P10" i="2"/>
  <c r="P37" i="2" s="1"/>
  <c r="P39" i="2" s="1"/>
  <c r="P41" i="2" s="1"/>
  <c r="O10" i="2"/>
  <c r="O37" i="2" s="1"/>
  <c r="O39" i="2" s="1"/>
  <c r="O41" i="2" s="1"/>
  <c r="N10" i="2"/>
  <c r="N37" i="2" s="1"/>
  <c r="N39" i="2" s="1"/>
  <c r="N41" i="2" s="1"/>
  <c r="M10" i="2"/>
  <c r="M37" i="2" s="1"/>
  <c r="M39" i="2" s="1"/>
  <c r="M41" i="2" s="1"/>
  <c r="L10" i="2"/>
  <c r="L37" i="2" s="1"/>
  <c r="L39" i="2" s="1"/>
  <c r="L41" i="2" s="1"/>
  <c r="K10" i="2"/>
  <c r="K37" i="2" s="1"/>
  <c r="K39" i="2" s="1"/>
  <c r="K41" i="2" s="1"/>
  <c r="J10" i="2"/>
  <c r="J27" i="2" s="1"/>
  <c r="I10" i="2"/>
  <c r="I37" i="2" s="1"/>
  <c r="I39" i="2" s="1"/>
  <c r="I41" i="2" s="1"/>
  <c r="H10" i="2"/>
  <c r="H37" i="2" s="1"/>
  <c r="H39" i="2" s="1"/>
  <c r="H41" i="2" s="1"/>
  <c r="G10" i="2"/>
  <c r="G37" i="2" s="1"/>
  <c r="G39" i="2" s="1"/>
  <c r="G41" i="2" s="1"/>
  <c r="F10" i="2"/>
  <c r="F37" i="2" s="1"/>
  <c r="F39" i="2" s="1"/>
  <c r="F41" i="2" s="1"/>
  <c r="E10" i="2"/>
  <c r="E37" i="2" s="1"/>
  <c r="E39" i="2" s="1"/>
  <c r="E41" i="2" s="1"/>
  <c r="D10" i="2"/>
  <c r="D37" i="2" s="1"/>
  <c r="D39" i="2" s="1"/>
  <c r="D41" i="2" s="1"/>
  <c r="C10" i="2"/>
  <c r="C37" i="2" s="1"/>
  <c r="C39" i="2" s="1"/>
  <c r="C41" i="2" s="1"/>
  <c r="B10" i="2"/>
  <c r="B37" i="2" s="1"/>
  <c r="B39" i="2" s="1"/>
  <c r="B41" i="2" s="1"/>
  <c r="B27" i="2" l="1"/>
  <c r="H27" i="2"/>
  <c r="N27" i="2"/>
  <c r="T27" i="2"/>
  <c r="Z27" i="2"/>
  <c r="C27" i="2"/>
  <c r="I27" i="2"/>
  <c r="O27" i="2"/>
  <c r="U27" i="2"/>
  <c r="AA27" i="2"/>
  <c r="D27" i="2"/>
  <c r="P27" i="2"/>
  <c r="J37" i="2"/>
  <c r="J39" i="2" s="1"/>
  <c r="J41" i="2" s="1"/>
  <c r="V37" i="2"/>
  <c r="V39" i="2" s="1"/>
  <c r="V41" i="2" s="1"/>
  <c r="AB37" i="2"/>
  <c r="AB39" i="2" s="1"/>
  <c r="AB41" i="2" s="1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<sst xmlns="http://schemas.openxmlformats.org/spreadsheetml/2006/main" count="43" uniqueCount="39">
  <si>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</si>
  <si>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</si>
  <si>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</si>
  <si>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</si>
  <si>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</si>
  <si>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</si>
  <si>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</si>
  <si>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</si>
  <si>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</si>
  <si>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</si>
  <si>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</si>
  <si>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</si>
  <si>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</si>
  <si>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</si>
  <si>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</si>
  <si>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</si>
  <si>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</si>
  <si>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</si>
  <si>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</si>
  <si>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</si>
  <si>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</si>
  <si>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</si>
  <si>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</si>
  <si>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</si>
  <si>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</si>
  <si>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</si>
  <si>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</si>
  <si>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</si>
  <si>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</si>
  <si>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</si>
  <si>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</si>
  <si>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</si>
  <si>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</si>
  <si>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</si>
  <si>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</si>
  <si>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</si>
  <si>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</si>
  <si>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</si>
  <si>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TUCUMAN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</si>
</sst>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R42" sqref="R42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193505.35784000004</v>
      </c>
      <c r="C10" s="9">
        <f t="shared" ref="C10:AE10" si="0">+C11+C14+C17+C18+C19</f>
        <v>199288.45869999996</v>
      </c>
      <c r="D10" s="9">
        <f t="shared" si="0"/>
        <v>176191.533276</v>
      </c>
      <c r="E10" s="9">
        <f t="shared" si="0"/>
        <v>196972.16800000001</v>
      </c>
      <c r="F10" s="9">
        <f t="shared" si="0"/>
        <v>236575.77999999997</v>
      </c>
      <c r="G10" s="9">
        <f t="shared" si="0"/>
        <v>262860.77720000001</v>
      </c>
      <c r="H10" s="9">
        <f t="shared" si="0"/>
        <v>233118.95</v>
      </c>
      <c r="I10" s="9">
        <f t="shared" si="0"/>
        <v>226579.46651</v>
      </c>
      <c r="J10" s="9">
        <f t="shared" si="0"/>
        <v>246112.78087252873</v>
      </c>
      <c r="K10" s="9">
        <f t="shared" si="0"/>
        <v>233852.26882571779</v>
      </c>
      <c r="L10" s="9">
        <f t="shared" si="0"/>
        <v>255787.99144887569</v>
      </c>
      <c r="M10" s="9">
        <f t="shared" si="0"/>
        <v>388726.40639945463</v>
      </c>
      <c r="N10" s="9">
        <f t="shared" si="0"/>
        <v>473935</v>
      </c>
      <c r="O10" s="9">
        <f t="shared" si="0"/>
        <v>551564.38299293933</v>
      </c>
      <c r="P10" s="9">
        <f t="shared" si="0"/>
        <v>726175.54836658225</v>
      </c>
      <c r="Q10" s="9">
        <f t="shared" si="0"/>
        <v>896257.75891384715</v>
      </c>
      <c r="R10" s="9">
        <f t="shared" si="0"/>
        <v>1128240.8429999989</v>
      </c>
      <c r="S10" s="9">
        <f t="shared" si="0"/>
        <v>1607949.7153099999</v>
      </c>
      <c r="T10" s="9">
        <f t="shared" si="0"/>
        <v>2188184.0987041197</v>
      </c>
      <c r="U10" s="9">
        <f t="shared" si="0"/>
        <v>2632724.6653335202</v>
      </c>
      <c r="V10" s="9">
        <f t="shared" si="0"/>
        <v>3651222.8544056257</v>
      </c>
      <c r="W10" s="9">
        <f t="shared" si="0"/>
        <v>4982116.7176575121</v>
      </c>
      <c r="X10" s="9">
        <f t="shared" si="0"/>
        <v>6822187.8577544643</v>
      </c>
      <c r="Y10" s="9">
        <f t="shared" si="0"/>
        <v>9234842.4150228165</v>
      </c>
      <c r="Z10" s="9">
        <f t="shared" si="0"/>
        <v>12826426.536564853</v>
      </c>
      <c r="AA10" s="9">
        <f t="shared" si="0"/>
        <v>17252628.363905035</v>
      </c>
      <c r="AB10" s="9">
        <f t="shared" si="0"/>
        <v>25149696.145255208</v>
      </c>
      <c r="AC10" s="9">
        <f t="shared" si="0"/>
        <v>38082178.219573118</v>
      </c>
      <c r="AD10" s="9">
        <f t="shared" si="0"/>
        <v>61089850.777986191</v>
      </c>
      <c r="AE10" s="9">
        <f t="shared" si="0"/>
        <v>113658125.32610027</v>
      </c>
    </row>
    <row r="11" spans="1:31" ht="15.6" x14ac:dyDescent="0.3">
      <c r="A11" s="10" t="s">
        <v>16</v>
      </c>
      <c r="B11" s="11">
        <f>+B12+B13</f>
        <v>79252</v>
      </c>
      <c r="C11" s="11">
        <f t="shared" ref="C11:AE11" si="1">+C12+C13</f>
        <v>83848.228000000003</v>
      </c>
      <c r="D11" s="11">
        <f t="shared" si="1"/>
        <v>74093.650399999999</v>
      </c>
      <c r="E11" s="11">
        <f t="shared" si="1"/>
        <v>105890.3</v>
      </c>
      <c r="F11" s="11">
        <f t="shared" si="1"/>
        <v>103479.25</v>
      </c>
      <c r="G11" s="11">
        <f t="shared" si="1"/>
        <v>81004.801000000007</v>
      </c>
      <c r="H11" s="11">
        <f t="shared" si="1"/>
        <v>99187</v>
      </c>
      <c r="I11" s="11">
        <f t="shared" si="1"/>
        <v>100760.166</v>
      </c>
      <c r="J11" s="11">
        <f t="shared" si="1"/>
        <v>101187.37284361139</v>
      </c>
      <c r="K11" s="11">
        <f t="shared" si="1"/>
        <v>84155.300630975049</v>
      </c>
      <c r="L11" s="11">
        <f t="shared" si="1"/>
        <v>172982.98465</v>
      </c>
      <c r="M11" s="11">
        <f t="shared" si="1"/>
        <v>285260</v>
      </c>
      <c r="N11" s="11">
        <f t="shared" si="1"/>
        <v>344560.17599999998</v>
      </c>
      <c r="O11" s="11">
        <f t="shared" si="1"/>
        <v>406500.52420973498</v>
      </c>
      <c r="P11" s="11">
        <f t="shared" si="1"/>
        <v>536640.60079546401</v>
      </c>
      <c r="Q11" s="11">
        <f t="shared" si="1"/>
        <v>642430.42547384719</v>
      </c>
      <c r="R11" s="11">
        <f t="shared" si="1"/>
        <v>718403.16728997906</v>
      </c>
      <c r="S11" s="11">
        <f t="shared" si="1"/>
        <v>1026970</v>
      </c>
      <c r="T11" s="11">
        <f t="shared" si="1"/>
        <v>1438296.2</v>
      </c>
      <c r="U11" s="11">
        <f t="shared" si="1"/>
        <v>1736980.9499999997</v>
      </c>
      <c r="V11" s="11">
        <f t="shared" si="1"/>
        <v>2426174.5999999996</v>
      </c>
      <c r="W11" s="11">
        <f t="shared" si="1"/>
        <v>3075810</v>
      </c>
      <c r="X11" s="11">
        <f t="shared" si="1"/>
        <v>4003306</v>
      </c>
      <c r="Y11" s="11">
        <f t="shared" si="1"/>
        <v>5165758</v>
      </c>
      <c r="Z11" s="11">
        <f t="shared" si="1"/>
        <v>6645790.9032080043</v>
      </c>
      <c r="AA11" s="11">
        <f t="shared" si="1"/>
        <v>11149800</v>
      </c>
      <c r="AB11" s="11">
        <f t="shared" si="1"/>
        <v>14668966.8761322</v>
      </c>
      <c r="AC11" s="11">
        <f t="shared" si="1"/>
        <v>21869291.755240209</v>
      </c>
      <c r="AD11" s="11">
        <f t="shared" si="1"/>
        <v>29850424</v>
      </c>
      <c r="AE11" s="11">
        <f t="shared" si="1"/>
        <v>60038632</v>
      </c>
    </row>
    <row r="12" spans="1:31" ht="15.6" x14ac:dyDescent="0.3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79252</v>
      </c>
      <c r="C13" s="12">
        <v>83848.228000000003</v>
      </c>
      <c r="D13" s="12">
        <v>74093.650399999999</v>
      </c>
      <c r="E13" s="12">
        <v>105890.3</v>
      </c>
      <c r="F13" s="12">
        <v>103479.25</v>
      </c>
      <c r="G13" s="12">
        <v>81004.801000000007</v>
      </c>
      <c r="H13" s="12">
        <v>99187</v>
      </c>
      <c r="I13" s="12">
        <v>100760.166</v>
      </c>
      <c r="J13" s="12">
        <v>101187.37284361139</v>
      </c>
      <c r="K13" s="12">
        <v>84155.300630975049</v>
      </c>
      <c r="L13" s="12">
        <v>172982.98465</v>
      </c>
      <c r="M13" s="12">
        <v>285260</v>
      </c>
      <c r="N13" s="12">
        <v>344560.17599999998</v>
      </c>
      <c r="O13" s="12">
        <v>406500.52420973498</v>
      </c>
      <c r="P13" s="12">
        <v>536640.60079546401</v>
      </c>
      <c r="Q13" s="12">
        <v>642430.42547384719</v>
      </c>
      <c r="R13" s="12">
        <v>718403.16728997906</v>
      </c>
      <c r="S13" s="12">
        <v>1026970</v>
      </c>
      <c r="T13" s="12">
        <v>1438296.2</v>
      </c>
      <c r="U13" s="12">
        <v>1736980.9499999997</v>
      </c>
      <c r="V13" s="12">
        <v>2426174.5999999996</v>
      </c>
      <c r="W13" s="12">
        <v>3075810</v>
      </c>
      <c r="X13" s="12">
        <v>4003306</v>
      </c>
      <c r="Y13" s="12">
        <v>5165758</v>
      </c>
      <c r="Z13" s="12">
        <v>6645790.9032080043</v>
      </c>
      <c r="AA13" s="12">
        <v>11149800</v>
      </c>
      <c r="AB13" s="12">
        <v>14668966.8761322</v>
      </c>
      <c r="AC13" s="12">
        <v>21869291.755240209</v>
      </c>
      <c r="AD13" s="12">
        <v>29850424</v>
      </c>
      <c r="AE13" s="12">
        <v>60038632</v>
      </c>
    </row>
    <row r="14" spans="1:31" ht="15.6" x14ac:dyDescent="0.3">
      <c r="A14" s="10" t="s">
        <v>17</v>
      </c>
      <c r="B14" s="11">
        <f>+B15+B16</f>
        <v>66293.064036410404</v>
      </c>
      <c r="C14" s="11">
        <f t="shared" ref="C14:AE14" si="2">+C15+C16</f>
        <v>73414.346785935704</v>
      </c>
      <c r="D14" s="11">
        <f t="shared" si="2"/>
        <v>66702.726517777017</v>
      </c>
      <c r="E14" s="11">
        <f t="shared" si="2"/>
        <v>76051.40800000001</v>
      </c>
      <c r="F14" s="11">
        <f t="shared" si="2"/>
        <v>83707.39999999998</v>
      </c>
      <c r="G14" s="11">
        <f t="shared" si="2"/>
        <v>99420.580449920468</v>
      </c>
      <c r="H14" s="11">
        <f t="shared" si="2"/>
        <v>80461.95</v>
      </c>
      <c r="I14" s="11">
        <f t="shared" si="2"/>
        <v>74889.163618742692</v>
      </c>
      <c r="J14" s="11">
        <f t="shared" si="2"/>
        <v>81839.952028917352</v>
      </c>
      <c r="K14" s="11">
        <f t="shared" si="2"/>
        <v>65961.490634746602</v>
      </c>
      <c r="L14" s="11">
        <f t="shared" si="2"/>
        <v>81499.352038875702</v>
      </c>
      <c r="M14" s="11">
        <f t="shared" si="2"/>
        <v>103337.69139945458</v>
      </c>
      <c r="N14" s="11">
        <f t="shared" si="2"/>
        <v>113006</v>
      </c>
      <c r="O14" s="11">
        <f t="shared" si="2"/>
        <v>141755</v>
      </c>
      <c r="P14" s="11">
        <f t="shared" si="2"/>
        <v>182138</v>
      </c>
      <c r="Q14" s="11">
        <f t="shared" si="2"/>
        <v>242684</v>
      </c>
      <c r="R14" s="11">
        <f t="shared" si="2"/>
        <v>302032</v>
      </c>
      <c r="S14" s="11">
        <f t="shared" si="2"/>
        <v>479367</v>
      </c>
      <c r="T14" s="11">
        <f t="shared" si="2"/>
        <v>672232.32065411948</v>
      </c>
      <c r="U14" s="11">
        <f t="shared" si="2"/>
        <v>799345.6121780565</v>
      </c>
      <c r="V14" s="11">
        <f t="shared" si="2"/>
        <v>1087804.619235626</v>
      </c>
      <c r="W14" s="11">
        <f t="shared" si="2"/>
        <v>1485943.0236575115</v>
      </c>
      <c r="X14" s="11">
        <f t="shared" si="2"/>
        <v>1960233.8053944644</v>
      </c>
      <c r="Y14" s="11">
        <f t="shared" si="2"/>
        <v>2672841.5238728165</v>
      </c>
      <c r="Z14" s="11">
        <f t="shared" si="2"/>
        <v>3578621.2557680472</v>
      </c>
      <c r="AA14" s="11">
        <f t="shared" si="2"/>
        <v>4871276.9868950369</v>
      </c>
      <c r="AB14" s="11">
        <f t="shared" si="2"/>
        <v>6674754.203545209</v>
      </c>
      <c r="AC14" s="11">
        <f t="shared" si="2"/>
        <v>9183240.2195731215</v>
      </c>
      <c r="AD14" s="11">
        <f t="shared" si="2"/>
        <v>15262062.193086192</v>
      </c>
      <c r="AE14" s="11">
        <f t="shared" si="2"/>
        <v>26008764.012100272</v>
      </c>
    </row>
    <row r="15" spans="1:31" ht="15.6" x14ac:dyDescent="0.3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6" x14ac:dyDescent="0.3">
      <c r="A16" s="14" t="s">
        <v>4</v>
      </c>
      <c r="B16" s="15">
        <v>66293.064036410404</v>
      </c>
      <c r="C16" s="15">
        <v>73414.346785935704</v>
      </c>
      <c r="D16" s="15">
        <v>66702.726517777017</v>
      </c>
      <c r="E16" s="15">
        <v>76051.40800000001</v>
      </c>
      <c r="F16" s="15">
        <v>83707.39999999998</v>
      </c>
      <c r="G16" s="15">
        <v>99420.580449920468</v>
      </c>
      <c r="H16" s="15">
        <v>80461.95</v>
      </c>
      <c r="I16" s="15">
        <v>74889.163618742692</v>
      </c>
      <c r="J16" s="15">
        <v>81839.952028917352</v>
      </c>
      <c r="K16" s="15">
        <v>65961.490634746602</v>
      </c>
      <c r="L16" s="15">
        <v>81499.352038875702</v>
      </c>
      <c r="M16" s="15">
        <v>103337.69139945458</v>
      </c>
      <c r="N16" s="15">
        <v>113006</v>
      </c>
      <c r="O16" s="15">
        <v>141755</v>
      </c>
      <c r="P16" s="15">
        <v>182138</v>
      </c>
      <c r="Q16" s="15">
        <v>242684</v>
      </c>
      <c r="R16" s="15">
        <v>302032</v>
      </c>
      <c r="S16" s="15">
        <v>479367</v>
      </c>
      <c r="T16" s="15">
        <v>672232.32065411948</v>
      </c>
      <c r="U16" s="15">
        <v>799345.6121780565</v>
      </c>
      <c r="V16" s="15">
        <v>1087804.619235626</v>
      </c>
      <c r="W16" s="15">
        <v>1485943.0236575115</v>
      </c>
      <c r="X16" s="15">
        <v>1960233.8053944644</v>
      </c>
      <c r="Y16" s="15">
        <v>2672841.5238728165</v>
      </c>
      <c r="Z16" s="15">
        <v>3578621.2557680472</v>
      </c>
      <c r="AA16" s="15">
        <v>4871276.9868950369</v>
      </c>
      <c r="AB16" s="15">
        <v>6674754.203545209</v>
      </c>
      <c r="AC16" s="15">
        <v>9183240.2195731215</v>
      </c>
      <c r="AD16" s="15">
        <v>15262062.193086192</v>
      </c>
      <c r="AE16" s="15">
        <v>26008764.012100272</v>
      </c>
    </row>
    <row r="17" spans="1:31" ht="15.6" x14ac:dyDescent="0.3">
      <c r="A17" s="10" t="s">
        <v>35</v>
      </c>
      <c r="B17" s="12">
        <v>1768.2324835896002</v>
      </c>
      <c r="C17" s="12">
        <v>556.77691406428789</v>
      </c>
      <c r="D17" s="12">
        <v>570.958098222996</v>
      </c>
      <c r="E17" s="12">
        <v>911</v>
      </c>
      <c r="F17" s="12">
        <v>2019</v>
      </c>
      <c r="G17" s="12">
        <v>1669.9425500795455</v>
      </c>
      <c r="H17" s="12">
        <v>0</v>
      </c>
      <c r="I17" s="12">
        <v>1241.4597112573133</v>
      </c>
      <c r="J17" s="12">
        <v>0</v>
      </c>
      <c r="K17" s="12">
        <v>200.89088999999996</v>
      </c>
      <c r="L17" s="12">
        <v>1073.1852000000001</v>
      </c>
      <c r="M17" s="12">
        <v>0</v>
      </c>
      <c r="N17" s="12">
        <v>75</v>
      </c>
      <c r="O17" s="12">
        <v>258</v>
      </c>
      <c r="P17" s="12">
        <v>372</v>
      </c>
      <c r="Q17" s="12">
        <v>507</v>
      </c>
      <c r="R17" s="12">
        <v>789</v>
      </c>
      <c r="S17" s="12">
        <v>1342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9.5600000000000008E-3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2" thickBot="1" x14ac:dyDescent="0.35">
      <c r="A19" s="10" t="s">
        <v>19</v>
      </c>
      <c r="B19" s="12">
        <v>46192.061320000001</v>
      </c>
      <c r="C19" s="12">
        <v>41469.107000000004</v>
      </c>
      <c r="D19" s="12">
        <v>34824.198260000005</v>
      </c>
      <c r="E19" s="12">
        <v>14119.46</v>
      </c>
      <c r="F19" s="12">
        <v>47370.13</v>
      </c>
      <c r="G19" s="12">
        <v>80765.453200000004</v>
      </c>
      <c r="H19" s="12">
        <v>53470</v>
      </c>
      <c r="I19" s="12">
        <v>49688.677179999999</v>
      </c>
      <c r="J19" s="12">
        <v>63085.455999999998</v>
      </c>
      <c r="K19" s="12">
        <v>83534.586669996119</v>
      </c>
      <c r="L19" s="12">
        <v>232.46</v>
      </c>
      <c r="M19" s="12">
        <v>128.715</v>
      </c>
      <c r="N19" s="12">
        <v>16293.824000000001</v>
      </c>
      <c r="O19" s="12">
        <v>3050.8587832043454</v>
      </c>
      <c r="P19" s="12">
        <v>7024.9475711182804</v>
      </c>
      <c r="Q19" s="12">
        <v>10636.333439999999</v>
      </c>
      <c r="R19" s="12">
        <v>107016.67571002</v>
      </c>
      <c r="S19" s="12">
        <v>100270.71531</v>
      </c>
      <c r="T19" s="12">
        <v>77655.578050000011</v>
      </c>
      <c r="U19" s="12">
        <v>96398.103155464021</v>
      </c>
      <c r="V19" s="12">
        <v>137243.63516999999</v>
      </c>
      <c r="W19" s="12">
        <v>420363.69400000002</v>
      </c>
      <c r="X19" s="12">
        <v>858648.05235999997</v>
      </c>
      <c r="Y19" s="12">
        <v>1396242.89115</v>
      </c>
      <c r="Z19" s="12">
        <v>2602014.3775888016</v>
      </c>
      <c r="AA19" s="12">
        <v>1231551.3770100006</v>
      </c>
      <c r="AB19" s="12">
        <v>3805975.065577799</v>
      </c>
      <c r="AC19" s="12">
        <v>7029646.2447597869</v>
      </c>
      <c r="AD19" s="12">
        <v>15977364.584899999</v>
      </c>
      <c r="AE19" s="12">
        <v>27610729.313999999</v>
      </c>
    </row>
    <row r="20" spans="1:31" ht="16.2" thickBot="1" x14ac:dyDescent="0.35">
      <c r="A20" s="8" t="s">
        <v>5</v>
      </c>
      <c r="B20" s="9">
        <f>+B21+B25+B26</f>
        <v>185277.68811422479</v>
      </c>
      <c r="C20" s="9">
        <f t="shared" ref="C20:AE20" si="3">+C21+C25+C26</f>
        <v>186300.32418435099</v>
      </c>
      <c r="D20" s="9">
        <f t="shared" si="3"/>
        <v>200126.41281966004</v>
      </c>
      <c r="E20" s="9">
        <f t="shared" si="3"/>
        <v>204039.18</v>
      </c>
      <c r="F20" s="9">
        <f t="shared" si="3"/>
        <v>210550.85</v>
      </c>
      <c r="G20" s="9">
        <f t="shared" si="3"/>
        <v>247428.473</v>
      </c>
      <c r="H20" s="9">
        <f t="shared" si="3"/>
        <v>246548.13</v>
      </c>
      <c r="I20" s="9">
        <f t="shared" si="3"/>
        <v>233926.64820977068</v>
      </c>
      <c r="J20" s="9">
        <f t="shared" si="3"/>
        <v>230647.50403336424</v>
      </c>
      <c r="K20" s="9">
        <f t="shared" si="3"/>
        <v>224518.34547906744</v>
      </c>
      <c r="L20" s="9">
        <f t="shared" si="3"/>
        <v>254829.42175471049</v>
      </c>
      <c r="M20" s="9">
        <f t="shared" si="3"/>
        <v>301361.8318321894</v>
      </c>
      <c r="N20" s="9">
        <f t="shared" si="3"/>
        <v>415176.03968777589</v>
      </c>
      <c r="O20" s="9">
        <f t="shared" si="3"/>
        <v>532678.27916406491</v>
      </c>
      <c r="P20" s="9">
        <f t="shared" si="3"/>
        <v>701914.52401137352</v>
      </c>
      <c r="Q20" s="9">
        <f t="shared" si="3"/>
        <v>821285.63624472055</v>
      </c>
      <c r="R20" s="9">
        <f t="shared" si="3"/>
        <v>1034075.6809683688</v>
      </c>
      <c r="S20" s="9">
        <f t="shared" si="3"/>
        <v>1424894.6724746688</v>
      </c>
      <c r="T20" s="9">
        <f t="shared" si="3"/>
        <v>1900448.4349799959</v>
      </c>
      <c r="U20" s="9">
        <f t="shared" si="3"/>
        <v>2339582.2845265651</v>
      </c>
      <c r="V20" s="9">
        <f t="shared" si="3"/>
        <v>3354982.472287247</v>
      </c>
      <c r="W20" s="9">
        <f t="shared" si="3"/>
        <v>4649792.830285497</v>
      </c>
      <c r="X20" s="9">
        <f t="shared" si="3"/>
        <v>6268061.2476749681</v>
      </c>
      <c r="Y20" s="9">
        <f t="shared" si="3"/>
        <v>8375350.4148306753</v>
      </c>
      <c r="Z20" s="9">
        <f t="shared" si="3"/>
        <v>10979391.208978739</v>
      </c>
      <c r="AA20" s="9">
        <f t="shared" si="3"/>
        <v>14686760.181190874</v>
      </c>
      <c r="AB20" s="9">
        <f t="shared" si="3"/>
        <v>23456785.754538149</v>
      </c>
      <c r="AC20" s="9">
        <f t="shared" si="3"/>
        <v>29373759.101066913</v>
      </c>
      <c r="AD20" s="9">
        <f t="shared" si="3"/>
        <v>45885283.905632228</v>
      </c>
      <c r="AE20" s="9">
        <f t="shared" si="3"/>
        <v>76800124.629275694</v>
      </c>
    </row>
    <row r="21" spans="1:31" ht="15.6" x14ac:dyDescent="0.3">
      <c r="A21" s="10" t="s">
        <v>20</v>
      </c>
      <c r="B21" s="11">
        <f>+B22+B23+B24</f>
        <v>168862.56284</v>
      </c>
      <c r="C21" s="11">
        <f t="shared" ref="C21:AE21" si="4">+C22+C23+C24</f>
        <v>169930.46589999998</v>
      </c>
      <c r="D21" s="11">
        <f t="shared" si="4"/>
        <v>179686.12670000002</v>
      </c>
      <c r="E21" s="11">
        <f t="shared" si="4"/>
        <v>183128.09</v>
      </c>
      <c r="F21" s="11">
        <f t="shared" si="4"/>
        <v>188411.8</v>
      </c>
      <c r="G21" s="11">
        <f t="shared" si="4"/>
        <v>228393.79800000001</v>
      </c>
      <c r="H21" s="11">
        <f t="shared" si="4"/>
        <v>229103.18</v>
      </c>
      <c r="I21" s="11">
        <f t="shared" si="4"/>
        <v>216192.18015977068</v>
      </c>
      <c r="J21" s="11">
        <f t="shared" si="4"/>
        <v>209930.6546306446</v>
      </c>
      <c r="K21" s="11">
        <f t="shared" si="4"/>
        <v>207749.70540228102</v>
      </c>
      <c r="L21" s="11">
        <f t="shared" si="4"/>
        <v>234305.13974556659</v>
      </c>
      <c r="M21" s="11">
        <f t="shared" si="4"/>
        <v>261638.37513688105</v>
      </c>
      <c r="N21" s="11">
        <f t="shared" si="4"/>
        <v>362505.62365311565</v>
      </c>
      <c r="O21" s="11">
        <f t="shared" si="4"/>
        <v>474416.59029529296</v>
      </c>
      <c r="P21" s="11">
        <f t="shared" si="4"/>
        <v>605196.11291517073</v>
      </c>
      <c r="Q21" s="11">
        <f t="shared" si="4"/>
        <v>739761.51100906217</v>
      </c>
      <c r="R21" s="11">
        <f t="shared" si="4"/>
        <v>925078.51411559829</v>
      </c>
      <c r="S21" s="11">
        <f t="shared" si="4"/>
        <v>1183544.2664946117</v>
      </c>
      <c r="T21" s="11">
        <f t="shared" si="4"/>
        <v>1557153.8017472038</v>
      </c>
      <c r="U21" s="11">
        <f t="shared" si="4"/>
        <v>2058204.9712708087</v>
      </c>
      <c r="V21" s="11">
        <f t="shared" si="4"/>
        <v>2950295.000169497</v>
      </c>
      <c r="W21" s="11">
        <f t="shared" si="4"/>
        <v>4111387.2810081565</v>
      </c>
      <c r="X21" s="11">
        <f t="shared" si="4"/>
        <v>5515171.8851779988</v>
      </c>
      <c r="Y21" s="11">
        <f t="shared" si="4"/>
        <v>7398331.7298864145</v>
      </c>
      <c r="Z21" s="11">
        <f t="shared" si="4"/>
        <v>9724518.0140808374</v>
      </c>
      <c r="AA21" s="11">
        <f t="shared" si="4"/>
        <v>12773873.953685977</v>
      </c>
      <c r="AB21" s="11">
        <f t="shared" si="4"/>
        <v>20860561.792305179</v>
      </c>
      <c r="AC21" s="11">
        <f t="shared" si="4"/>
        <v>26268079.122666627</v>
      </c>
      <c r="AD21" s="11">
        <f t="shared" si="4"/>
        <v>40086632.327402212</v>
      </c>
      <c r="AE21" s="11">
        <f t="shared" si="4"/>
        <v>67191760.26820676</v>
      </c>
    </row>
    <row r="22" spans="1:31" ht="15.6" x14ac:dyDescent="0.3">
      <c r="A22" s="14" t="s">
        <v>6</v>
      </c>
      <c r="B22" s="15">
        <v>143244.7414</v>
      </c>
      <c r="C22" s="15">
        <v>131633.58499999999</v>
      </c>
      <c r="D22" s="15">
        <v>141303.03100000002</v>
      </c>
      <c r="E22" s="15">
        <v>139342.60999999999</v>
      </c>
      <c r="F22" s="15">
        <v>130761.7</v>
      </c>
      <c r="G22" s="15">
        <v>170329.03</v>
      </c>
      <c r="H22" s="15">
        <v>171571.44</v>
      </c>
      <c r="I22" s="15">
        <v>165271.91868977068</v>
      </c>
      <c r="J22" s="15">
        <v>160593.64125621633</v>
      </c>
      <c r="K22" s="15">
        <v>153981.7177148656</v>
      </c>
      <c r="L22" s="15">
        <v>170938.74604172361</v>
      </c>
      <c r="M22" s="15">
        <v>181150.84335741514</v>
      </c>
      <c r="N22" s="15">
        <v>268163.74797002506</v>
      </c>
      <c r="O22" s="15">
        <v>336333.4281876274</v>
      </c>
      <c r="P22" s="15">
        <v>440430.86167757865</v>
      </c>
      <c r="Q22" s="15">
        <v>535400.6729262732</v>
      </c>
      <c r="R22" s="15">
        <v>637126.80078226503</v>
      </c>
      <c r="S22" s="15">
        <v>828474.04255384533</v>
      </c>
      <c r="T22" s="15">
        <v>1207378.1941836185</v>
      </c>
      <c r="U22" s="15">
        <v>1665391.7632116713</v>
      </c>
      <c r="V22" s="15">
        <v>2410265.7337304009</v>
      </c>
      <c r="W22" s="15">
        <v>3190025.1721933475</v>
      </c>
      <c r="X22" s="15">
        <v>4286274.122840859</v>
      </c>
      <c r="Y22" s="15">
        <v>5759247.9257783229</v>
      </c>
      <c r="Z22" s="15">
        <v>7451860.8150163107</v>
      </c>
      <c r="AA22" s="15">
        <v>9656474.7024182137</v>
      </c>
      <c r="AB22" s="15">
        <v>15681067.699230097</v>
      </c>
      <c r="AC22" s="15">
        <v>20176252.944703899</v>
      </c>
      <c r="AD22" s="15">
        <v>29031588.016964383</v>
      </c>
      <c r="AE22" s="15">
        <v>50017537.964059725</v>
      </c>
    </row>
    <row r="23" spans="1:31" ht="15.6" x14ac:dyDescent="0.3">
      <c r="A23" s="14" t="s">
        <v>7</v>
      </c>
      <c r="B23" s="15">
        <v>25617.82144</v>
      </c>
      <c r="C23" s="15">
        <v>37595.371899999998</v>
      </c>
      <c r="D23" s="15">
        <v>37970.164699999994</v>
      </c>
      <c r="E23" s="15">
        <v>43596.480000000003</v>
      </c>
      <c r="F23" s="15">
        <v>57379.1</v>
      </c>
      <c r="G23" s="15">
        <v>58064.767999999996</v>
      </c>
      <c r="H23" s="15">
        <v>57531.74</v>
      </c>
      <c r="I23" s="15">
        <v>50920.261469999998</v>
      </c>
      <c r="J23" s="15">
        <v>49337.01337442825</v>
      </c>
      <c r="K23" s="15">
        <v>53060.94948741539</v>
      </c>
      <c r="L23" s="15">
        <v>63225.409578842984</v>
      </c>
      <c r="M23" s="15">
        <v>80487.531779465906</v>
      </c>
      <c r="N23" s="15">
        <v>90536.572023999688</v>
      </c>
      <c r="O23" s="15">
        <v>135390.17975766555</v>
      </c>
      <c r="P23" s="15">
        <v>163111.59323759202</v>
      </c>
      <c r="Q23" s="15">
        <v>204360.83808278892</v>
      </c>
      <c r="R23" s="15">
        <v>287951.71333333332</v>
      </c>
      <c r="S23" s="15">
        <v>355070.22394076642</v>
      </c>
      <c r="T23" s="15">
        <v>349775.60756358516</v>
      </c>
      <c r="U23" s="15">
        <v>392813.20805913751</v>
      </c>
      <c r="V23" s="15">
        <v>540029.26643909584</v>
      </c>
      <c r="W23" s="15">
        <v>921362.10881480889</v>
      </c>
      <c r="X23" s="15">
        <v>1228897.76233714</v>
      </c>
      <c r="Y23" s="15">
        <v>1639083.8041080912</v>
      </c>
      <c r="Z23" s="15">
        <v>2272657.1990645276</v>
      </c>
      <c r="AA23" s="15">
        <v>3117399.2512677633</v>
      </c>
      <c r="AB23" s="15">
        <v>5179494.0930750798</v>
      </c>
      <c r="AC23" s="15">
        <v>6091826.1779627297</v>
      </c>
      <c r="AD23" s="15">
        <v>11055044.31043783</v>
      </c>
      <c r="AE23" s="15">
        <v>17174222.304147035</v>
      </c>
    </row>
    <row r="24" spans="1:31" ht="15.6" x14ac:dyDescent="0.3">
      <c r="A24" s="14" t="s">
        <v>36</v>
      </c>
      <c r="B24" s="15">
        <v>0</v>
      </c>
      <c r="C24" s="15">
        <v>701.50900000000001</v>
      </c>
      <c r="D24" s="15">
        <v>412.93100000000004</v>
      </c>
      <c r="E24" s="15">
        <v>189</v>
      </c>
      <c r="F24" s="15">
        <v>271</v>
      </c>
      <c r="G24" s="15">
        <v>0</v>
      </c>
      <c r="H24" s="15">
        <v>0</v>
      </c>
      <c r="I24" s="15">
        <v>0</v>
      </c>
      <c r="J24" s="15">
        <v>0</v>
      </c>
      <c r="K24" s="15">
        <v>707.03819999999996</v>
      </c>
      <c r="L24" s="15">
        <v>140.98412500000001</v>
      </c>
      <c r="M24" s="15">
        <v>0</v>
      </c>
      <c r="N24" s="15">
        <v>3805.3036590909092</v>
      </c>
      <c r="O24" s="15">
        <v>2692.9823500000002</v>
      </c>
      <c r="P24" s="15">
        <v>1653.6579999999999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5672.0183500000003</v>
      </c>
      <c r="C25" s="12">
        <v>4086.0240000000003</v>
      </c>
      <c r="D25" s="12">
        <v>9254.848</v>
      </c>
      <c r="E25" s="12">
        <v>12087.079999999998</v>
      </c>
      <c r="F25" s="12">
        <v>16376.199999999999</v>
      </c>
      <c r="G25" s="12">
        <v>13815</v>
      </c>
      <c r="H25" s="12">
        <v>14741.39</v>
      </c>
      <c r="I25" s="12">
        <v>15486.174570000001</v>
      </c>
      <c r="J25" s="12">
        <v>13908.654</v>
      </c>
      <c r="K25" s="12">
        <v>10005.362857575758</v>
      </c>
      <c r="L25" s="12">
        <v>9263.6231400000015</v>
      </c>
      <c r="M25" s="12">
        <v>8884.8362515483568</v>
      </c>
      <c r="N25" s="12">
        <v>22894.492423962933</v>
      </c>
      <c r="O25" s="12">
        <v>4245.7298931132027</v>
      </c>
      <c r="P25" s="12">
        <v>29655.770134729104</v>
      </c>
      <c r="Q25" s="12">
        <v>2885.8615637195653</v>
      </c>
      <c r="R25" s="12">
        <v>7358.1500693724029</v>
      </c>
      <c r="S25" s="12">
        <v>3438.2229650470408</v>
      </c>
      <c r="T25" s="12">
        <v>8265.8581168675992</v>
      </c>
      <c r="U25" s="12">
        <v>9623.770833555036</v>
      </c>
      <c r="V25" s="12">
        <v>14539.822224988575</v>
      </c>
      <c r="W25" s="12">
        <v>7804.745423185258</v>
      </c>
      <c r="X25" s="12">
        <v>8120.6527923071217</v>
      </c>
      <c r="Y25" s="12">
        <v>8819.3623281993405</v>
      </c>
      <c r="Z25" s="12">
        <v>8819.3623281993405</v>
      </c>
      <c r="AA25" s="12">
        <v>8819.3623281993405</v>
      </c>
      <c r="AB25" s="12">
        <v>11602.46112288487</v>
      </c>
      <c r="AC25" s="12">
        <v>17297.578590081645</v>
      </c>
      <c r="AD25" s="12">
        <v>23610.277866613418</v>
      </c>
      <c r="AE25" s="12">
        <v>47487.726949920318</v>
      </c>
    </row>
    <row r="26" spans="1:31" ht="16.2" thickBot="1" x14ac:dyDescent="0.35">
      <c r="A26" s="10" t="s">
        <v>22</v>
      </c>
      <c r="B26" s="12">
        <v>10743.10692422478</v>
      </c>
      <c r="C26" s="12">
        <v>12283.834284351</v>
      </c>
      <c r="D26" s="12">
        <v>11185.438119660001</v>
      </c>
      <c r="E26" s="12">
        <v>8824.01</v>
      </c>
      <c r="F26" s="12">
        <v>5762.85</v>
      </c>
      <c r="G26" s="12">
        <v>5219.6749999999993</v>
      </c>
      <c r="H26" s="12">
        <v>2703.56</v>
      </c>
      <c r="I26" s="12">
        <v>2248.2934799999998</v>
      </c>
      <c r="J26" s="12">
        <v>6808.1954027196225</v>
      </c>
      <c r="K26" s="12">
        <v>6763.2772192106622</v>
      </c>
      <c r="L26" s="12">
        <v>11260.65886914389</v>
      </c>
      <c r="M26" s="12">
        <v>30838.620443760032</v>
      </c>
      <c r="N26" s="12">
        <v>29775.923610697333</v>
      </c>
      <c r="O26" s="12">
        <v>54015.958975658752</v>
      </c>
      <c r="P26" s="12">
        <v>67062.640961473633</v>
      </c>
      <c r="Q26" s="12">
        <v>78638.263671938839</v>
      </c>
      <c r="R26" s="12">
        <v>101639.01678339808</v>
      </c>
      <c r="S26" s="12">
        <v>237912.18301500997</v>
      </c>
      <c r="T26" s="12">
        <v>335028.77511592471</v>
      </c>
      <c r="U26" s="12">
        <v>271753.54242220108</v>
      </c>
      <c r="V26" s="12">
        <v>390147.64989276131</v>
      </c>
      <c r="W26" s="12">
        <v>530600.80385415547</v>
      </c>
      <c r="X26" s="12">
        <v>744768.70970466221</v>
      </c>
      <c r="Y26" s="12">
        <v>968199.32261606085</v>
      </c>
      <c r="Z26" s="12">
        <v>1246053.8325697025</v>
      </c>
      <c r="AA26" s="12">
        <v>1904066.8651766975</v>
      </c>
      <c r="AB26" s="12">
        <v>2584621.5011100825</v>
      </c>
      <c r="AC26" s="12">
        <v>3088382.3998102052</v>
      </c>
      <c r="AD26" s="12">
        <v>5775041.3003633963</v>
      </c>
      <c r="AE26" s="12">
        <v>9560876.6341190152</v>
      </c>
    </row>
    <row r="27" spans="1:31" ht="16.2" thickBot="1" x14ac:dyDescent="0.35">
      <c r="A27" s="8" t="s">
        <v>8</v>
      </c>
      <c r="B27" s="9">
        <f>+B10-B20</f>
        <v>8227.669725775253</v>
      </c>
      <c r="C27" s="9">
        <f t="shared" ref="C27:AE27" si="5">+C10-C20</f>
        <v>12988.13451564897</v>
      </c>
      <c r="D27" s="9">
        <f t="shared" si="5"/>
        <v>-23934.879543660034</v>
      </c>
      <c r="E27" s="9">
        <f t="shared" si="5"/>
        <v>-7067.0119999999879</v>
      </c>
      <c r="F27" s="9">
        <f t="shared" si="5"/>
        <v>26024.929999999964</v>
      </c>
      <c r="G27" s="9">
        <f t="shared" si="5"/>
        <v>15432.304200000013</v>
      </c>
      <c r="H27" s="9">
        <f t="shared" si="5"/>
        <v>-13429.179999999993</v>
      </c>
      <c r="I27" s="9">
        <f t="shared" si="5"/>
        <v>-7347.1816997706774</v>
      </c>
      <c r="J27" s="9">
        <f t="shared" si="5"/>
        <v>15465.276839164493</v>
      </c>
      <c r="K27" s="9">
        <f t="shared" si="5"/>
        <v>9333.9233466503501</v>
      </c>
      <c r="L27" s="9">
        <f t="shared" si="5"/>
        <v>958.5696941651986</v>
      </c>
      <c r="M27" s="9">
        <f t="shared" si="5"/>
        <v>87364.574567265227</v>
      </c>
      <c r="N27" s="9">
        <f t="shared" si="5"/>
        <v>58758.96031222411</v>
      </c>
      <c r="O27" s="9">
        <f t="shared" si="5"/>
        <v>18886.103828874417</v>
      </c>
      <c r="P27" s="9">
        <f t="shared" si="5"/>
        <v>24261.024355208734</v>
      </c>
      <c r="Q27" s="9">
        <f t="shared" si="5"/>
        <v>74972.122669126606</v>
      </c>
      <c r="R27" s="9">
        <f t="shared" si="5"/>
        <v>94165.162031630171</v>
      </c>
      <c r="S27" s="9">
        <f t="shared" si="5"/>
        <v>183055.04283533106</v>
      </c>
      <c r="T27" s="9">
        <f t="shared" si="5"/>
        <v>287735.66372412373</v>
      </c>
      <c r="U27" s="9">
        <f t="shared" si="5"/>
        <v>293142.38080695504</v>
      </c>
      <c r="V27" s="9">
        <f t="shared" si="5"/>
        <v>296240.38211837877</v>
      </c>
      <c r="W27" s="9">
        <f t="shared" si="5"/>
        <v>332323.88737201504</v>
      </c>
      <c r="X27" s="9">
        <f t="shared" si="5"/>
        <v>554126.61007949617</v>
      </c>
      <c r="Y27" s="9">
        <f t="shared" si="5"/>
        <v>859492.00019214116</v>
      </c>
      <c r="Z27" s="9">
        <f t="shared" si="5"/>
        <v>1847035.3275861144</v>
      </c>
      <c r="AA27" s="9">
        <f t="shared" si="5"/>
        <v>2565868.1827141605</v>
      </c>
      <c r="AB27" s="9">
        <f t="shared" si="5"/>
        <v>1692910.3907170594</v>
      </c>
      <c r="AC27" s="9">
        <f t="shared" si="5"/>
        <v>8708419.1185062043</v>
      </c>
      <c r="AD27" s="9">
        <f t="shared" si="5"/>
        <v>15204566.872353964</v>
      </c>
      <c r="AE27" s="9">
        <f t="shared" si="5"/>
        <v>36858000.69682458</v>
      </c>
    </row>
    <row r="28" spans="1:31" ht="16.2" thickBot="1" x14ac:dyDescent="0.35">
      <c r="A28" s="8" t="s">
        <v>9</v>
      </c>
      <c r="B28" s="9">
        <f>+B29+B30+B31+B32</f>
        <v>5529.56023</v>
      </c>
      <c r="C28" s="9">
        <f t="shared" ref="C28:AE28" si="6">+C29+C30+C31+C32</f>
        <v>3613.35</v>
      </c>
      <c r="D28" s="9">
        <f t="shared" si="6"/>
        <v>1539.9430000000002</v>
      </c>
      <c r="E28" s="9">
        <f t="shared" si="6"/>
        <v>159</v>
      </c>
      <c r="F28" s="9">
        <f t="shared" si="6"/>
        <v>8027.1570000000002</v>
      </c>
      <c r="G28" s="9">
        <f t="shared" si="6"/>
        <v>170</v>
      </c>
      <c r="H28" s="9">
        <f t="shared" si="6"/>
        <v>23</v>
      </c>
      <c r="I28" s="9">
        <f t="shared" si="6"/>
        <v>315</v>
      </c>
      <c r="J28" s="9">
        <f t="shared" si="6"/>
        <v>22</v>
      </c>
      <c r="K28" s="9">
        <f t="shared" si="6"/>
        <v>8.5</v>
      </c>
      <c r="L28" s="9">
        <f t="shared" si="6"/>
        <v>1962.5822143786677</v>
      </c>
      <c r="M28" s="9">
        <f t="shared" si="6"/>
        <v>2675.2249999999999</v>
      </c>
      <c r="N28" s="9">
        <f t="shared" si="6"/>
        <v>26849.590313999637</v>
      </c>
      <c r="O28" s="9">
        <f t="shared" si="6"/>
        <v>18125.742417125366</v>
      </c>
      <c r="P28" s="9">
        <f t="shared" si="6"/>
        <v>33993.949119432422</v>
      </c>
      <c r="Q28" s="9">
        <f t="shared" si="6"/>
        <v>35642.49077951967</v>
      </c>
      <c r="R28" s="9">
        <f t="shared" si="6"/>
        <v>88427.046677583508</v>
      </c>
      <c r="S28" s="9">
        <f t="shared" si="6"/>
        <v>154526.16554309448</v>
      </c>
      <c r="T28" s="9">
        <f t="shared" si="6"/>
        <v>200394.2165476371</v>
      </c>
      <c r="U28" s="9">
        <f t="shared" si="6"/>
        <v>305549.76117304899</v>
      </c>
      <c r="V28" s="9">
        <f t="shared" si="6"/>
        <v>576224.85290386609</v>
      </c>
      <c r="W28" s="9">
        <f t="shared" si="6"/>
        <v>781636.82971120812</v>
      </c>
      <c r="X28" s="9">
        <f t="shared" si="6"/>
        <v>954337.15664650046</v>
      </c>
      <c r="Y28" s="9">
        <f t="shared" si="6"/>
        <v>531504.47919157823</v>
      </c>
      <c r="Z28" s="9">
        <f t="shared" si="6"/>
        <v>938995.18522629072</v>
      </c>
      <c r="AA28" s="9">
        <f t="shared" si="6"/>
        <v>921661.73711542971</v>
      </c>
      <c r="AB28" s="9">
        <f t="shared" si="6"/>
        <v>205804.71501188987</v>
      </c>
      <c r="AC28" s="9">
        <f t="shared" si="6"/>
        <v>153978.89897790115</v>
      </c>
      <c r="AD28" s="9">
        <f t="shared" si="6"/>
        <v>1280014.5909018833</v>
      </c>
      <c r="AE28" s="9">
        <f t="shared" si="6"/>
        <v>1675063.2668801122</v>
      </c>
    </row>
    <row r="29" spans="1:31" ht="15.6" x14ac:dyDescent="0.3">
      <c r="A29" s="10" t="s">
        <v>23</v>
      </c>
      <c r="B29" s="12">
        <v>0</v>
      </c>
      <c r="C29" s="12">
        <v>0</v>
      </c>
      <c r="D29" s="12">
        <v>0</v>
      </c>
      <c r="E29" s="12">
        <v>2</v>
      </c>
      <c r="F29" s="12">
        <v>490.85699999999997</v>
      </c>
      <c r="G29" s="12">
        <v>8</v>
      </c>
      <c r="H29" s="12">
        <v>0</v>
      </c>
      <c r="I29" s="12">
        <v>277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1874.3308760524362</v>
      </c>
      <c r="M30" s="12">
        <v>2675.2249999999999</v>
      </c>
      <c r="N30" s="12">
        <v>26715.290410850092</v>
      </c>
      <c r="O30" s="12">
        <v>17960.068973608184</v>
      </c>
      <c r="P30" s="12">
        <v>33789.573023522084</v>
      </c>
      <c r="Q30" s="12">
        <v>35390.370779519668</v>
      </c>
      <c r="R30" s="12">
        <v>88427.046677583508</v>
      </c>
      <c r="S30" s="12">
        <v>154419.81457309448</v>
      </c>
      <c r="T30" s="12">
        <v>200287.8118</v>
      </c>
      <c r="U30" s="12">
        <v>297295.40258999995</v>
      </c>
      <c r="V30" s="12">
        <v>564276.19761999999</v>
      </c>
      <c r="W30" s="12">
        <v>766488.78826000006</v>
      </c>
      <c r="X30" s="12">
        <v>941644.87938000006</v>
      </c>
      <c r="Y30" s="12">
        <v>519761.54544999998</v>
      </c>
      <c r="Z30" s="12">
        <v>922225.99301000009</v>
      </c>
      <c r="AA30" s="12">
        <v>891122.97879999992</v>
      </c>
      <c r="AB30" s="12">
        <v>156213.08335000003</v>
      </c>
      <c r="AC30" s="12">
        <v>90171.170859999984</v>
      </c>
      <c r="AD30" s="12">
        <v>1188201.7215799992</v>
      </c>
      <c r="AE30" s="12">
        <v>1516881.9894999997</v>
      </c>
    </row>
    <row r="31" spans="1:31" ht="15.6" x14ac:dyDescent="0.3">
      <c r="A31" s="10" t="s">
        <v>25</v>
      </c>
      <c r="B31" s="12">
        <v>0</v>
      </c>
      <c r="C31" s="12">
        <v>0</v>
      </c>
      <c r="D31" s="12">
        <v>0</v>
      </c>
      <c r="E31" s="12">
        <v>5</v>
      </c>
      <c r="F31" s="12">
        <v>7536.3</v>
      </c>
      <c r="G31" s="12">
        <v>162</v>
      </c>
      <c r="H31" s="12">
        <v>23</v>
      </c>
      <c r="I31" s="12">
        <v>38</v>
      </c>
      <c r="J31" s="12">
        <v>22</v>
      </c>
      <c r="K31" s="12">
        <v>0</v>
      </c>
      <c r="L31" s="12">
        <v>88.251338326231391</v>
      </c>
      <c r="M31" s="12">
        <v>0</v>
      </c>
      <c r="N31" s="12">
        <v>134.29990314954668</v>
      </c>
      <c r="O31" s="12">
        <v>165.67344351718216</v>
      </c>
      <c r="P31" s="12">
        <v>204.37609591033871</v>
      </c>
      <c r="Q31" s="12">
        <v>252.12</v>
      </c>
      <c r="R31" s="12">
        <v>0</v>
      </c>
      <c r="S31" s="12">
        <v>106.35097</v>
      </c>
      <c r="T31" s="12">
        <v>106.40474763710114</v>
      </c>
      <c r="U31" s="12">
        <v>8254.3585830490283</v>
      </c>
      <c r="V31" s="12">
        <v>11948.655283866074</v>
      </c>
      <c r="W31" s="12">
        <v>15148.041451208052</v>
      </c>
      <c r="X31" s="12">
        <v>12692.277266500389</v>
      </c>
      <c r="Y31" s="12">
        <v>11742.933741578305</v>
      </c>
      <c r="Z31" s="12">
        <v>16769.192216290638</v>
      </c>
      <c r="AA31" s="12">
        <v>30538.758315429837</v>
      </c>
      <c r="AB31" s="12">
        <v>49591.631661889842</v>
      </c>
      <c r="AC31" s="12">
        <v>63807.72811790117</v>
      </c>
      <c r="AD31" s="12">
        <v>91812.869321884224</v>
      </c>
      <c r="AE31" s="12">
        <v>158181.27738011268</v>
      </c>
    </row>
    <row r="32" spans="1:31" ht="16.2" thickBot="1" x14ac:dyDescent="0.35">
      <c r="A32" s="10" t="s">
        <v>37</v>
      </c>
      <c r="B32" s="15">
        <v>5529.56023</v>
      </c>
      <c r="C32" s="15">
        <v>3613.35</v>
      </c>
      <c r="D32" s="15">
        <v>1539.9430000000002</v>
      </c>
      <c r="E32" s="15">
        <v>152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8.5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21375.020875639198</v>
      </c>
      <c r="C33" s="9">
        <f t="shared" ref="C33:AE33" si="7">+C34+C35+C36</f>
        <v>24660.929057378198</v>
      </c>
      <c r="D33" s="9">
        <f t="shared" si="7"/>
        <v>21054.889055711999</v>
      </c>
      <c r="E33" s="9">
        <f t="shared" si="7"/>
        <v>33128.831999999995</v>
      </c>
      <c r="F33" s="9">
        <f t="shared" si="7"/>
        <v>38771.595999999998</v>
      </c>
      <c r="G33" s="9">
        <f t="shared" si="7"/>
        <v>36553.517399999997</v>
      </c>
      <c r="H33" s="9">
        <f t="shared" si="7"/>
        <v>28460.206999999999</v>
      </c>
      <c r="I33" s="9">
        <f t="shared" si="7"/>
        <v>18882.511279999999</v>
      </c>
      <c r="J33" s="9">
        <f t="shared" si="7"/>
        <v>14003.534787486869</v>
      </c>
      <c r="K33" s="9">
        <f t="shared" si="7"/>
        <v>10582.129111209841</v>
      </c>
      <c r="L33" s="9">
        <f t="shared" si="7"/>
        <v>23935.98406312865</v>
      </c>
      <c r="M33" s="9">
        <f t="shared" si="7"/>
        <v>104686</v>
      </c>
      <c r="N33" s="9">
        <f t="shared" si="7"/>
        <v>158006.83126823505</v>
      </c>
      <c r="O33" s="9">
        <f t="shared" si="7"/>
        <v>188137.71804491236</v>
      </c>
      <c r="P33" s="9">
        <f t="shared" si="7"/>
        <v>222135.42727733988</v>
      </c>
      <c r="Q33" s="9">
        <f t="shared" si="7"/>
        <v>231664.2450658649</v>
      </c>
      <c r="R33" s="9">
        <f t="shared" si="7"/>
        <v>322563.44183357013</v>
      </c>
      <c r="S33" s="9">
        <f t="shared" si="7"/>
        <v>450174.82249563345</v>
      </c>
      <c r="T33" s="9">
        <f t="shared" si="7"/>
        <v>441238.23418333818</v>
      </c>
      <c r="U33" s="9">
        <f t="shared" si="7"/>
        <v>664488.57117681345</v>
      </c>
      <c r="V33" s="9">
        <f t="shared" si="7"/>
        <v>883723.24738615355</v>
      </c>
      <c r="W33" s="9">
        <f t="shared" si="7"/>
        <v>1225706.752507579</v>
      </c>
      <c r="X33" s="9">
        <f t="shared" si="7"/>
        <v>1510889.0107881168</v>
      </c>
      <c r="Y33" s="9">
        <f t="shared" si="7"/>
        <v>1382547.5624863019</v>
      </c>
      <c r="Z33" s="9">
        <f t="shared" si="7"/>
        <v>2407021.3043398703</v>
      </c>
      <c r="AA33" s="9">
        <f t="shared" si="7"/>
        <v>3230747.3710640059</v>
      </c>
      <c r="AB33" s="9">
        <f t="shared" si="7"/>
        <v>2912453.1609269427</v>
      </c>
      <c r="AC33" s="9">
        <f t="shared" si="7"/>
        <v>3986592.0180215253</v>
      </c>
      <c r="AD33" s="9">
        <f t="shared" si="7"/>
        <v>8779478.1103905868</v>
      </c>
      <c r="AE33" s="9">
        <f t="shared" si="7"/>
        <v>17608812.205958046</v>
      </c>
    </row>
    <row r="34" spans="1:31" ht="15.6" x14ac:dyDescent="0.3">
      <c r="A34" s="16" t="s">
        <v>26</v>
      </c>
      <c r="B34" s="12">
        <v>18880.962565000002</v>
      </c>
      <c r="C34" s="12">
        <v>21604.078287499997</v>
      </c>
      <c r="D34" s="12">
        <v>18408.859662499999</v>
      </c>
      <c r="E34" s="12">
        <v>30331.831999999999</v>
      </c>
      <c r="F34" s="12">
        <v>36718.595999999998</v>
      </c>
      <c r="G34" s="12">
        <v>36440.517399999997</v>
      </c>
      <c r="H34" s="12">
        <v>28437.206999999999</v>
      </c>
      <c r="I34" s="12">
        <v>18882.511279999999</v>
      </c>
      <c r="J34" s="12">
        <v>14001.31838748687</v>
      </c>
      <c r="K34" s="12">
        <v>10561.61011120984</v>
      </c>
      <c r="L34" s="12">
        <v>21541.485153128651</v>
      </c>
      <c r="M34" s="12">
        <v>104686</v>
      </c>
      <c r="N34" s="12">
        <v>156710.94589823505</v>
      </c>
      <c r="O34" s="12">
        <v>186242.24003491236</v>
      </c>
      <c r="P34" s="12">
        <v>221496.18413733988</v>
      </c>
      <c r="Q34" s="12">
        <v>231149.17600586489</v>
      </c>
      <c r="R34" s="12">
        <v>322563.44183357013</v>
      </c>
      <c r="S34" s="12">
        <v>449956.89949563344</v>
      </c>
      <c r="T34" s="12">
        <v>440151.56997797266</v>
      </c>
      <c r="U34" s="12">
        <v>659451.66585931112</v>
      </c>
      <c r="V34" s="12">
        <v>882130.02666043758</v>
      </c>
      <c r="W34" s="12">
        <v>1219450.5391400699</v>
      </c>
      <c r="X34" s="12">
        <v>1504626.9078736091</v>
      </c>
      <c r="Y34" s="12">
        <v>1378265.8618182831</v>
      </c>
      <c r="Z34" s="12">
        <v>2401937.5685371272</v>
      </c>
      <c r="AA34" s="12">
        <v>3222218.2677143859</v>
      </c>
      <c r="AB34" s="12">
        <v>2900875.5717646144</v>
      </c>
      <c r="AC34" s="12">
        <v>3972757.8753488706</v>
      </c>
      <c r="AD34" s="12">
        <v>8753609.3108226936</v>
      </c>
      <c r="AE34" s="12">
        <v>17565985.083435852</v>
      </c>
    </row>
    <row r="35" spans="1:31" ht="15.6" x14ac:dyDescent="0.3">
      <c r="A35" s="10" t="s">
        <v>27</v>
      </c>
      <c r="B35" s="12">
        <v>2494.058310639196</v>
      </c>
      <c r="C35" s="12">
        <v>2851.7447698782003</v>
      </c>
      <c r="D35" s="12">
        <v>2596.7473932120006</v>
      </c>
      <c r="E35" s="12">
        <v>2685</v>
      </c>
      <c r="F35" s="12">
        <v>1792</v>
      </c>
      <c r="G35" s="12">
        <v>5</v>
      </c>
      <c r="H35" s="12">
        <v>0</v>
      </c>
      <c r="I35" s="12">
        <v>0</v>
      </c>
      <c r="J35" s="12">
        <v>2.2164000000000001</v>
      </c>
      <c r="K35" s="12">
        <v>20.518999999999998</v>
      </c>
      <c r="L35" s="12">
        <v>0</v>
      </c>
      <c r="M35" s="12">
        <v>0</v>
      </c>
      <c r="N35" s="12">
        <v>1295.8853700000002</v>
      </c>
      <c r="O35" s="12">
        <v>1895.4780099999998</v>
      </c>
      <c r="P35" s="12">
        <v>639.24314000000004</v>
      </c>
      <c r="Q35" s="12">
        <v>515.06906000000004</v>
      </c>
      <c r="R35" s="12">
        <v>0</v>
      </c>
      <c r="S35" s="12">
        <v>217.923</v>
      </c>
      <c r="T35" s="12">
        <v>1086.6642053654959</v>
      </c>
      <c r="U35" s="12">
        <v>5036.9053175023864</v>
      </c>
      <c r="V35" s="12">
        <v>1593.2207257159716</v>
      </c>
      <c r="W35" s="12">
        <v>6256.2133675091718</v>
      </c>
      <c r="X35" s="12">
        <v>6262.102914507821</v>
      </c>
      <c r="Y35" s="12">
        <v>4281.7006680187969</v>
      </c>
      <c r="Z35" s="12">
        <v>5083.7358027432074</v>
      </c>
      <c r="AA35" s="12">
        <v>8529.1033496201053</v>
      </c>
      <c r="AB35" s="12">
        <v>11577.589162328297</v>
      </c>
      <c r="AC35" s="12">
        <v>13834.142672654798</v>
      </c>
      <c r="AD35" s="12">
        <v>25868.79956789382</v>
      </c>
      <c r="AE35" s="12">
        <v>42827.122522192331</v>
      </c>
    </row>
    <row r="36" spans="1:31" ht="16.2" thickBot="1" x14ac:dyDescent="0.35">
      <c r="A36" s="10" t="s">
        <v>28</v>
      </c>
      <c r="B36" s="12">
        <v>0</v>
      </c>
      <c r="C36" s="12">
        <v>205.10599999999999</v>
      </c>
      <c r="D36" s="12">
        <v>49.281999999999996</v>
      </c>
      <c r="E36" s="12">
        <v>112</v>
      </c>
      <c r="F36" s="12">
        <v>261</v>
      </c>
      <c r="G36" s="12">
        <v>108</v>
      </c>
      <c r="H36" s="12">
        <v>23</v>
      </c>
      <c r="I36" s="12">
        <v>0</v>
      </c>
      <c r="J36" s="12">
        <v>0</v>
      </c>
      <c r="K36" s="12">
        <v>0</v>
      </c>
      <c r="L36" s="12">
        <v>2394.4989100000003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199034.91807000004</v>
      </c>
      <c r="C37" s="17">
        <f t="shared" ref="C37:AE37" si="8">+C10+C28</f>
        <v>202901.80869999997</v>
      </c>
      <c r="D37" s="17">
        <f t="shared" si="8"/>
        <v>177731.476276</v>
      </c>
      <c r="E37" s="17">
        <f t="shared" si="8"/>
        <v>197131.16800000001</v>
      </c>
      <c r="F37" s="17">
        <f t="shared" si="8"/>
        <v>244602.93699999998</v>
      </c>
      <c r="G37" s="17">
        <f t="shared" si="8"/>
        <v>263030.77720000001</v>
      </c>
      <c r="H37" s="17">
        <f t="shared" si="8"/>
        <v>233141.95</v>
      </c>
      <c r="I37" s="17">
        <f t="shared" si="8"/>
        <v>226894.46651</v>
      </c>
      <c r="J37" s="17">
        <f t="shared" si="8"/>
        <v>246134.78087252873</v>
      </c>
      <c r="K37" s="17">
        <f t="shared" si="8"/>
        <v>233860.76882571779</v>
      </c>
      <c r="L37" s="17">
        <f t="shared" si="8"/>
        <v>257750.57366325436</v>
      </c>
      <c r="M37" s="17">
        <f t="shared" si="8"/>
        <v>391401.63139945461</v>
      </c>
      <c r="N37" s="17">
        <f t="shared" si="8"/>
        <v>500784.59031399962</v>
      </c>
      <c r="O37" s="17">
        <f t="shared" si="8"/>
        <v>569690.12541006471</v>
      </c>
      <c r="P37" s="17">
        <f t="shared" si="8"/>
        <v>760169.49748601462</v>
      </c>
      <c r="Q37" s="17">
        <f t="shared" si="8"/>
        <v>931900.24969336682</v>
      </c>
      <c r="R37" s="17">
        <f t="shared" si="8"/>
        <v>1216667.8896775825</v>
      </c>
      <c r="S37" s="17">
        <f t="shared" si="8"/>
        <v>1762475.8808530944</v>
      </c>
      <c r="T37" s="17">
        <f t="shared" si="8"/>
        <v>2388578.3152517569</v>
      </c>
      <c r="U37" s="17">
        <f t="shared" si="8"/>
        <v>2938274.4265065691</v>
      </c>
      <c r="V37" s="17">
        <f t="shared" si="8"/>
        <v>4227447.7073094919</v>
      </c>
      <c r="W37" s="17">
        <f t="shared" si="8"/>
        <v>5763753.5473687202</v>
      </c>
      <c r="X37" s="17">
        <f t="shared" si="8"/>
        <v>7776525.0144009646</v>
      </c>
      <c r="Y37" s="17">
        <f t="shared" si="8"/>
        <v>9766346.8942143954</v>
      </c>
      <c r="Z37" s="17">
        <f t="shared" si="8"/>
        <v>13765421.721791144</v>
      </c>
      <c r="AA37" s="17">
        <f t="shared" si="8"/>
        <v>18174290.101020463</v>
      </c>
      <c r="AB37" s="17">
        <f t="shared" si="8"/>
        <v>25355500.860267099</v>
      </c>
      <c r="AC37" s="17">
        <f t="shared" si="8"/>
        <v>38236157.118551016</v>
      </c>
      <c r="AD37" s="17">
        <f t="shared" si="8"/>
        <v>62369865.368888073</v>
      </c>
      <c r="AE37" s="17">
        <f t="shared" si="8"/>
        <v>115333188.59298038</v>
      </c>
    </row>
    <row r="38" spans="1:31" ht="16.2" thickBot="1" x14ac:dyDescent="0.35">
      <c r="A38" s="8" t="s">
        <v>12</v>
      </c>
      <c r="B38" s="17">
        <f>+B20+B33</f>
        <v>206652.70898986398</v>
      </c>
      <c r="C38" s="17">
        <f t="shared" ref="C38:AE38" si="9">+C20+C33</f>
        <v>210961.25324172919</v>
      </c>
      <c r="D38" s="17">
        <f t="shared" si="9"/>
        <v>221181.30187537204</v>
      </c>
      <c r="E38" s="17">
        <f t="shared" si="9"/>
        <v>237168.01199999999</v>
      </c>
      <c r="F38" s="17">
        <f t="shared" si="9"/>
        <v>249322.446</v>
      </c>
      <c r="G38" s="17">
        <f t="shared" si="9"/>
        <v>283981.99040000001</v>
      </c>
      <c r="H38" s="17">
        <f t="shared" si="9"/>
        <v>275008.337</v>
      </c>
      <c r="I38" s="17">
        <f t="shared" si="9"/>
        <v>252809.15948977068</v>
      </c>
      <c r="J38" s="17">
        <f t="shared" si="9"/>
        <v>244651.0388208511</v>
      </c>
      <c r="K38" s="17">
        <f t="shared" si="9"/>
        <v>235100.4745902773</v>
      </c>
      <c r="L38" s="17">
        <f t="shared" si="9"/>
        <v>278765.40581783914</v>
      </c>
      <c r="M38" s="17">
        <f t="shared" si="9"/>
        <v>406047.8318321894</v>
      </c>
      <c r="N38" s="17">
        <f t="shared" si="9"/>
        <v>573182.87095601088</v>
      </c>
      <c r="O38" s="17">
        <f t="shared" si="9"/>
        <v>720815.99720897723</v>
      </c>
      <c r="P38" s="17">
        <f t="shared" si="9"/>
        <v>924049.95128871338</v>
      </c>
      <c r="Q38" s="17">
        <f t="shared" si="9"/>
        <v>1052949.8813105854</v>
      </c>
      <c r="R38" s="17">
        <f t="shared" si="9"/>
        <v>1356639.122801939</v>
      </c>
      <c r="S38" s="17">
        <f t="shared" si="9"/>
        <v>1875069.4949703023</v>
      </c>
      <c r="T38" s="17">
        <f t="shared" si="9"/>
        <v>2341686.6691633342</v>
      </c>
      <c r="U38" s="17">
        <f t="shared" si="9"/>
        <v>3004070.8557033786</v>
      </c>
      <c r="V38" s="17">
        <f t="shared" si="9"/>
        <v>4238705.7196734007</v>
      </c>
      <c r="W38" s="17">
        <f t="shared" si="9"/>
        <v>5875499.5827930756</v>
      </c>
      <c r="X38" s="17">
        <f t="shared" si="9"/>
        <v>7778950.2584630847</v>
      </c>
      <c r="Y38" s="17">
        <f t="shared" si="9"/>
        <v>9757897.9773169775</v>
      </c>
      <c r="Z38" s="17">
        <f t="shared" si="9"/>
        <v>13386412.513318609</v>
      </c>
      <c r="AA38" s="17">
        <f t="shared" si="9"/>
        <v>17917507.552254882</v>
      </c>
      <c r="AB38" s="17">
        <f t="shared" si="9"/>
        <v>26369238.91546509</v>
      </c>
      <c r="AC38" s="17">
        <f t="shared" si="9"/>
        <v>33360351.119088437</v>
      </c>
      <c r="AD38" s="17">
        <f t="shared" si="9"/>
        <v>54664762.016022816</v>
      </c>
      <c r="AE38" s="17">
        <f t="shared" si="9"/>
        <v>94408936.835233748</v>
      </c>
    </row>
    <row r="39" spans="1:31" ht="16.2" thickBot="1" x14ac:dyDescent="0.35">
      <c r="A39" s="18" t="s">
        <v>13</v>
      </c>
      <c r="B39" s="9">
        <f>+B37-B38</f>
        <v>-7617.7909198639391</v>
      </c>
      <c r="C39" s="9">
        <f t="shared" ref="C39:AE39" si="10">+C37-C38</f>
        <v>-8059.44454172923</v>
      </c>
      <c r="D39" s="9">
        <f t="shared" si="10"/>
        <v>-43449.825599372038</v>
      </c>
      <c r="E39" s="9">
        <f t="shared" si="10"/>
        <v>-40036.843999999983</v>
      </c>
      <c r="F39" s="9">
        <f t="shared" si="10"/>
        <v>-4719.50900000002</v>
      </c>
      <c r="G39" s="9">
        <f t="shared" si="10"/>
        <v>-20951.213199999998</v>
      </c>
      <c r="H39" s="9">
        <f t="shared" si="10"/>
        <v>-41866.386999999988</v>
      </c>
      <c r="I39" s="9">
        <f t="shared" si="10"/>
        <v>-25914.692979770683</v>
      </c>
      <c r="J39" s="9">
        <f t="shared" si="10"/>
        <v>1483.7420516776328</v>
      </c>
      <c r="K39" s="9">
        <f t="shared" si="10"/>
        <v>-1239.705764559505</v>
      </c>
      <c r="L39" s="9">
        <f t="shared" si="10"/>
        <v>-21014.832154584787</v>
      </c>
      <c r="M39" s="9">
        <f t="shared" si="10"/>
        <v>-14646.200432734797</v>
      </c>
      <c r="N39" s="9">
        <f t="shared" si="10"/>
        <v>-72398.280642011261</v>
      </c>
      <c r="O39" s="9">
        <f t="shared" si="10"/>
        <v>-151125.87179891253</v>
      </c>
      <c r="P39" s="9">
        <f t="shared" si="10"/>
        <v>-163880.45380269876</v>
      </c>
      <c r="Q39" s="9">
        <f t="shared" si="10"/>
        <v>-121049.63161721861</v>
      </c>
      <c r="R39" s="9">
        <f t="shared" si="10"/>
        <v>-139971.23312435648</v>
      </c>
      <c r="S39" s="9">
        <f t="shared" si="10"/>
        <v>-112593.61411720794</v>
      </c>
      <c r="T39" s="9">
        <f t="shared" si="10"/>
        <v>46891.646088422742</v>
      </c>
      <c r="U39" s="9">
        <f t="shared" si="10"/>
        <v>-65796.429196809418</v>
      </c>
      <c r="V39" s="9">
        <f t="shared" si="10"/>
        <v>-11258.012363908812</v>
      </c>
      <c r="W39" s="9">
        <f t="shared" si="10"/>
        <v>-111746.03542435542</v>
      </c>
      <c r="X39" s="9">
        <f t="shared" si="10"/>
        <v>-2425.2440621200949</v>
      </c>
      <c r="Y39" s="9">
        <f t="shared" si="10"/>
        <v>8448.9168974179775</v>
      </c>
      <c r="Z39" s="9">
        <f t="shared" si="10"/>
        <v>379009.20847253501</v>
      </c>
      <c r="AA39" s="9">
        <f t="shared" si="10"/>
        <v>256782.5487655811</v>
      </c>
      <c r="AB39" s="9">
        <f t="shared" si="10"/>
        <v>-1013738.0551979914</v>
      </c>
      <c r="AC39" s="9">
        <f t="shared" si="10"/>
        <v>4875805.9994625784</v>
      </c>
      <c r="AD39" s="9">
        <f t="shared" si="10"/>
        <v>7705103.3528652564</v>
      </c>
      <c r="AE39" s="9">
        <f t="shared" si="10"/>
        <v>20924251.757746637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-1945.7725698639388</v>
      </c>
      <c r="C41" s="17">
        <f>+C39+C25</f>
        <v>-3973.4205417292296</v>
      </c>
      <c r="D41" s="17">
        <f t="shared" ref="D41:AE41" si="11">+D39+D25</f>
        <v>-34194.97759937204</v>
      </c>
      <c r="E41" s="17">
        <f t="shared" si="11"/>
        <v>-27949.763999999985</v>
      </c>
      <c r="F41" s="17">
        <f t="shared" si="11"/>
        <v>11656.690999999979</v>
      </c>
      <c r="G41" s="17">
        <f t="shared" si="11"/>
        <v>-7136.2131999999983</v>
      </c>
      <c r="H41" s="17">
        <f t="shared" si="11"/>
        <v>-27124.996999999988</v>
      </c>
      <c r="I41" s="17">
        <f t="shared" si="11"/>
        <v>-10428.518409770682</v>
      </c>
      <c r="J41" s="17">
        <f t="shared" si="11"/>
        <v>15392.396051677633</v>
      </c>
      <c r="K41" s="17">
        <f t="shared" si="11"/>
        <v>8765.6570930162525</v>
      </c>
      <c r="L41" s="17">
        <f t="shared" si="11"/>
        <v>-11751.209014584785</v>
      </c>
      <c r="M41" s="17">
        <f t="shared" si="11"/>
        <v>-5761.36418118644</v>
      </c>
      <c r="N41" s="17">
        <f t="shared" si="11"/>
        <v>-49503.788218048328</v>
      </c>
      <c r="O41" s="17">
        <f t="shared" si="11"/>
        <v>-146880.14190579933</v>
      </c>
      <c r="P41" s="17">
        <f t="shared" si="11"/>
        <v>-134224.68366796966</v>
      </c>
      <c r="Q41" s="17">
        <f t="shared" si="11"/>
        <v>-118163.77005349904</v>
      </c>
      <c r="R41" s="17">
        <f t="shared" si="11"/>
        <v>-132613.08305498408</v>
      </c>
      <c r="S41" s="17">
        <f t="shared" si="11"/>
        <v>-109155.3911521609</v>
      </c>
      <c r="T41" s="17">
        <f t="shared" si="11"/>
        <v>55157.504205290345</v>
      </c>
      <c r="U41" s="17">
        <f t="shared" si="11"/>
        <v>-56172.658363254384</v>
      </c>
      <c r="V41" s="17">
        <f t="shared" si="11"/>
        <v>3281.8098610797624</v>
      </c>
      <c r="W41" s="17">
        <f t="shared" si="11"/>
        <v>-103941.29000117016</v>
      </c>
      <c r="X41" s="17">
        <f t="shared" si="11"/>
        <v>5695.4087301870268</v>
      </c>
      <c r="Y41" s="17">
        <f t="shared" si="11"/>
        <v>17268.27922561732</v>
      </c>
      <c r="Z41" s="17">
        <f t="shared" si="11"/>
        <v>387828.57080073433</v>
      </c>
      <c r="AA41" s="17">
        <f t="shared" si="11"/>
        <v>265601.91109378042</v>
      </c>
      <c r="AB41" s="17">
        <f t="shared" si="11"/>
        <v>-1002135.5940751066</v>
      </c>
      <c r="AC41" s="17">
        <f t="shared" si="11"/>
        <v>4893103.5780526605</v>
      </c>
      <c r="AD41" s="17">
        <f t="shared" si="11"/>
        <v>7728713.6307318695</v>
      </c>
      <c r="AE41" s="17">
        <f t="shared" si="11"/>
        <v>20971739.484696556</v>
      </c>
    </row>
    <row r="42" spans="1:31" ht="16.2" thickBot="1" x14ac:dyDescent="0.35">
      <c r="A42" s="8" t="s">
        <v>15</v>
      </c>
      <c r="B42" s="9">
        <f>+B38-B25</f>
        <v>200980.69063986398</v>
      </c>
      <c r="C42" s="9">
        <f>+C38-C25</f>
        <v>206875.22924172919</v>
      </c>
      <c r="D42" s="9">
        <f t="shared" ref="D42:AE42" si="12">+D38-D25</f>
        <v>211926.45387537204</v>
      </c>
      <c r="E42" s="9">
        <f t="shared" si="12"/>
        <v>225080.932</v>
      </c>
      <c r="F42" s="9">
        <f t="shared" si="12"/>
        <v>232946.24599999998</v>
      </c>
      <c r="G42" s="9">
        <f t="shared" si="12"/>
        <v>270166.99040000001</v>
      </c>
      <c r="H42" s="9">
        <f t="shared" si="12"/>
        <v>260266.94699999999</v>
      </c>
      <c r="I42" s="9">
        <f t="shared" si="12"/>
        <v>237322.98491977068</v>
      </c>
      <c r="J42" s="9">
        <f t="shared" si="12"/>
        <v>230742.38482085109</v>
      </c>
      <c r="K42" s="9">
        <f t="shared" si="12"/>
        <v>225095.11173270154</v>
      </c>
      <c r="L42" s="9">
        <f t="shared" si="12"/>
        <v>269501.78267783916</v>
      </c>
      <c r="M42" s="9">
        <f t="shared" si="12"/>
        <v>397162.99558064103</v>
      </c>
      <c r="N42" s="9">
        <f t="shared" si="12"/>
        <v>550288.37853204797</v>
      </c>
      <c r="O42" s="9">
        <f t="shared" si="12"/>
        <v>716570.26731586398</v>
      </c>
      <c r="P42" s="9">
        <f t="shared" si="12"/>
        <v>894394.18115398427</v>
      </c>
      <c r="Q42" s="9">
        <f t="shared" si="12"/>
        <v>1050064.0197468658</v>
      </c>
      <c r="R42" s="9">
        <f t="shared" si="12"/>
        <v>1349280.9727325665</v>
      </c>
      <c r="S42" s="9">
        <f t="shared" si="12"/>
        <v>1871631.2720052553</v>
      </c>
      <c r="T42" s="9">
        <f t="shared" si="12"/>
        <v>2333420.8110464667</v>
      </c>
      <c r="U42" s="9">
        <f t="shared" si="12"/>
        <v>2994447.0848698234</v>
      </c>
      <c r="V42" s="9">
        <f t="shared" si="12"/>
        <v>4224165.8974484121</v>
      </c>
      <c r="W42" s="9">
        <f t="shared" si="12"/>
        <v>5867694.83736989</v>
      </c>
      <c r="X42" s="9">
        <f t="shared" si="12"/>
        <v>7770829.6056707771</v>
      </c>
      <c r="Y42" s="9">
        <f t="shared" si="12"/>
        <v>9749078.6149887778</v>
      </c>
      <c r="Z42" s="9">
        <f t="shared" si="12"/>
        <v>13377593.15099041</v>
      </c>
      <c r="AA42" s="9">
        <f t="shared" si="12"/>
        <v>17908688.189926684</v>
      </c>
      <c r="AB42" s="9">
        <f t="shared" si="12"/>
        <v>26357636.454342205</v>
      </c>
      <c r="AC42" s="9">
        <f t="shared" si="12"/>
        <v>33343053.540498357</v>
      </c>
      <c r="AD42" s="9">
        <f t="shared" si="12"/>
        <v>54641151.738156199</v>
      </c>
      <c r="AE42" s="9">
        <f t="shared" si="12"/>
        <v>94361449.108283833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2019-03-12T15:49:25Z</dcterms:created>
  <dcterms:modified xsi:type="dcterms:W3CDTF">2023-12-04T22:02:11Z</dcterms:modified>
</cp:coreProperties>
</file>