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9768" windowHeight="8016"/>
  </bookViews>
  <sheets>
    <sheet name="V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28" i="2"/>
  <c r="T28" i="2"/>
  <c r="B28" i="2"/>
  <c r="AE28" i="2"/>
  <c r="AD28" i="2"/>
  <c r="AC28" i="2"/>
  <c r="AB28" i="2"/>
  <c r="AA28" i="2"/>
  <c r="Z28" i="2"/>
  <c r="Y28" i="2"/>
  <c r="X28" i="2"/>
  <c r="W28" i="2"/>
  <c r="V28" i="2"/>
  <c r="U28" i="2"/>
  <c r="S28" i="2"/>
  <c r="R28" i="2"/>
  <c r="Q28" i="2"/>
  <c r="P28" i="2"/>
  <c r="O28" i="2"/>
  <c r="M28" i="2"/>
  <c r="L28" i="2"/>
  <c r="K28" i="2"/>
  <c r="J28" i="2"/>
  <c r="I28" i="2"/>
  <c r="H28" i="2"/>
  <c r="G28" i="2"/>
  <c r="F28" i="2"/>
  <c r="E28" i="2"/>
  <c r="D28" i="2"/>
  <c r="C28" i="2"/>
  <c r="Z21" i="2"/>
  <c r="Z20" i="2" s="1"/>
  <c r="Z38" i="2" s="1"/>
  <c r="Z42" i="2" s="1"/>
  <c r="N21" i="2"/>
  <c r="N20" i="2" s="1"/>
  <c r="N38" i="2" s="1"/>
  <c r="N42" i="2" s="1"/>
  <c r="AE21" i="2"/>
  <c r="AD21" i="2"/>
  <c r="AC21" i="2"/>
  <c r="AB21" i="2"/>
  <c r="AA21" i="2"/>
  <c r="Y21" i="2"/>
  <c r="X21" i="2"/>
  <c r="W21" i="2"/>
  <c r="V21" i="2"/>
  <c r="U21" i="2"/>
  <c r="T21" i="2"/>
  <c r="S21" i="2"/>
  <c r="R21" i="2"/>
  <c r="Q21" i="2"/>
  <c r="P21" i="2"/>
  <c r="O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Z11" i="2"/>
  <c r="Z10" i="2" s="1"/>
  <c r="AE11" i="2"/>
  <c r="AD11" i="2"/>
  <c r="AC11" i="2"/>
  <c r="AB11" i="2"/>
  <c r="AA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D10" i="2"/>
  <c r="AD37" i="2" s="1"/>
  <c r="AC10" i="2"/>
  <c r="AC37" i="2" s="1"/>
  <c r="AB10" i="2"/>
  <c r="AB37" i="2" s="1"/>
  <c r="AB39" i="2" s="1"/>
  <c r="AB41" i="2" s="1"/>
  <c r="AA10" i="2"/>
  <c r="AA37" i="2" s="1"/>
  <c r="AA39" i="2" s="1"/>
  <c r="AA41" i="2" s="1"/>
  <c r="Y10" i="2"/>
  <c r="Y37" i="2" s="1"/>
  <c r="Y39" i="2" s="1"/>
  <c r="Y41" i="2" s="1"/>
  <c r="X10" i="2"/>
  <c r="X37" i="2" s="1"/>
  <c r="W10" i="2"/>
  <c r="W37" i="2" s="1"/>
  <c r="V10" i="2"/>
  <c r="V37" i="2" s="1"/>
  <c r="U10" i="2"/>
  <c r="U37" i="2" s="1"/>
  <c r="U39" i="2" s="1"/>
  <c r="U41" i="2" s="1"/>
  <c r="T10" i="2"/>
  <c r="T37" i="2" s="1"/>
  <c r="T39" i="2" s="1"/>
  <c r="T41" i="2" s="1"/>
  <c r="S10" i="2"/>
  <c r="S37" i="2" s="1"/>
  <c r="S39" i="2" s="1"/>
  <c r="S41" i="2" s="1"/>
  <c r="R10" i="2"/>
  <c r="R37" i="2" s="1"/>
  <c r="Q10" i="2"/>
  <c r="Q37" i="2" s="1"/>
  <c r="P10" i="2"/>
  <c r="P37" i="2" s="1"/>
  <c r="O10" i="2"/>
  <c r="O37" i="2" s="1"/>
  <c r="O39" i="2" s="1"/>
  <c r="O41" i="2" s="1"/>
  <c r="N10" i="2"/>
  <c r="N37" i="2" s="1"/>
  <c r="N39" i="2" s="1"/>
  <c r="N41" i="2" s="1"/>
  <c r="M10" i="2"/>
  <c r="M37" i="2" s="1"/>
  <c r="M39" i="2" s="1"/>
  <c r="M41" i="2" s="1"/>
  <c r="L10" i="2"/>
  <c r="L37" i="2" s="1"/>
  <c r="K10" i="2"/>
  <c r="K37" i="2" s="1"/>
  <c r="J10" i="2"/>
  <c r="J37" i="2" s="1"/>
  <c r="I10" i="2"/>
  <c r="I37" i="2" s="1"/>
  <c r="H10" i="2"/>
  <c r="H37" i="2" s="1"/>
  <c r="H39" i="2" s="1"/>
  <c r="H41" i="2" s="1"/>
  <c r="G10" i="2"/>
  <c r="G37" i="2" s="1"/>
  <c r="G39" i="2" s="1"/>
  <c r="G41" i="2" s="1"/>
  <c r="F10" i="2"/>
  <c r="F37" i="2" s="1"/>
  <c r="E10" i="2"/>
  <c r="E37" i="2" s="1"/>
  <c r="D10" i="2"/>
  <c r="D37" i="2" s="1"/>
  <c r="C10" i="2"/>
  <c r="C37" i="2" s="1"/>
  <c r="B10" i="2"/>
  <c r="B37" i="2" s="1"/>
  <c r="B39" i="2" s="1"/>
  <c r="B41" i="2" s="1"/>
  <c r="C39" i="2" l="1"/>
  <c r="C41" i="2" s="1"/>
  <c r="I39" i="2"/>
  <c r="I41" i="2" s="1"/>
  <c r="D39" i="2"/>
  <c r="D41" i="2" s="1"/>
  <c r="J39" i="2"/>
  <c r="J41" i="2" s="1"/>
  <c r="P39" i="2"/>
  <c r="P41" i="2" s="1"/>
  <c r="V39" i="2"/>
  <c r="V41" i="2" s="1"/>
  <c r="AC39" i="2"/>
  <c r="AC41" i="2" s="1"/>
  <c r="E39" i="2"/>
  <c r="E41" i="2" s="1"/>
  <c r="K39" i="2"/>
  <c r="K41" i="2" s="1"/>
  <c r="Q39" i="2"/>
  <c r="Q41" i="2" s="1"/>
  <c r="W39" i="2"/>
  <c r="W41" i="2" s="1"/>
  <c r="AD39" i="2"/>
  <c r="AD41" i="2" s="1"/>
  <c r="F39" i="2"/>
  <c r="F41" i="2" s="1"/>
  <c r="L39" i="2"/>
  <c r="L41" i="2" s="1"/>
  <c r="R39" i="2"/>
  <c r="R41" i="2" s="1"/>
  <c r="X39" i="2"/>
  <c r="X41" i="2" s="1"/>
  <c r="AE39" i="2"/>
  <c r="AE41" i="2" s="1"/>
  <c r="Z37" i="2"/>
  <c r="Z39" i="2" s="1"/>
  <c r="Z41" i="2" s="1"/>
  <c r="Z27" i="2"/>
  <c r="B27" i="2"/>
  <c r="H27" i="2"/>
  <c r="N27" i="2"/>
  <c r="T27" i="2"/>
  <c r="C27" i="2"/>
  <c r="I27" i="2"/>
  <c r="O27" i="2"/>
  <c r="U27" i="2"/>
  <c r="AA27" i="2"/>
  <c r="D27" i="2"/>
  <c r="J27" i="2"/>
  <c r="P27" i="2"/>
  <c r="V27" i="2"/>
  <c r="AB27" i="2"/>
  <c r="E27" i="2"/>
  <c r="K27" i="2"/>
  <c r="Q27" i="2"/>
  <c r="W27" i="2"/>
  <c r="AC27" i="2"/>
  <c r="F27" i="2"/>
  <c r="L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<sst xmlns="http://schemas.openxmlformats.org/spreadsheetml/2006/main" count="43" uniqueCount="39">
  <si>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</si>
  <si>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</si>
  <si>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</si>
  <si>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</si>
  <si>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</si>
  <si>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</si>
  <si>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</si>
  <si>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</si>
  <si>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</si>
  <si>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</si>
  <si>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</si>
  <si>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</si>
  <si>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</si>
  <si>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</si>
  <si>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</si>
  <si>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</si>
  <si>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</si>
  <si>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</si>
  <si>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</si>
  <si>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</si>
  <si>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</si>
  <si>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</si>
  <si>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</si>
  <si>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</si>
  <si>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</si>
  <si>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</si>
  <si>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</si>
  <si>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</si>
  <si>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</si>
  <si>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</si>
  <si>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</si>
  <si>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</si>
  <si>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</si>
  <si>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</si>
  <si>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</si>
  <si>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</si>
  <si>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</si>
  <si>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</si>
  <si>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TIERRA DEL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</si>
</sst>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O1" workbookViewId="0">
      <selection activeCell="X15" sqref="X15"/>
    </sheetView>
  </sheetViews>
  <sheetFormatPr baseColWidth="10" defaultColWidth="8.58203125" defaultRowHeight="13.2" x14ac:dyDescent="0.25"/>
  <cols>
    <col min="1" max="1" width="40.5" style="2" bestFit="1" customWidth="1"/>
    <col min="2" max="26" width="8.58203125" style="2" customWidth="1"/>
    <col min="27" max="29" width="8.58203125" style="2"/>
    <col min="30" max="31" width="9.5" style="2" bestFit="1" customWidth="1"/>
    <col min="32" max="256" width="8.58203125" style="2"/>
    <col min="257" max="257" width="40.5" style="2" bestFit="1" customWidth="1"/>
    <col min="258" max="282" width="8.58203125" style="2" customWidth="1"/>
    <col min="283" max="285" width="8.58203125" style="2"/>
    <col min="286" max="287" width="9.5" style="2" bestFit="1" customWidth="1"/>
    <col min="288" max="512" width="8.58203125" style="2"/>
    <col min="513" max="513" width="40.5" style="2" bestFit="1" customWidth="1"/>
    <col min="514" max="538" width="8.58203125" style="2" customWidth="1"/>
    <col min="539" max="541" width="8.58203125" style="2"/>
    <col min="542" max="543" width="9.5" style="2" bestFit="1" customWidth="1"/>
    <col min="544" max="768" width="8.58203125" style="2"/>
    <col min="769" max="769" width="40.5" style="2" bestFit="1" customWidth="1"/>
    <col min="770" max="794" width="8.58203125" style="2" customWidth="1"/>
    <col min="795" max="797" width="8.58203125" style="2"/>
    <col min="798" max="799" width="9.5" style="2" bestFit="1" customWidth="1"/>
    <col min="800" max="1024" width="8.58203125" style="2"/>
    <col min="1025" max="1025" width="40.5" style="2" bestFit="1" customWidth="1"/>
    <col min="1026" max="1050" width="8.58203125" style="2" customWidth="1"/>
    <col min="1051" max="1053" width="8.58203125" style="2"/>
    <col min="1054" max="1055" width="9.5" style="2" bestFit="1" customWidth="1"/>
    <col min="1056" max="1280" width="8.58203125" style="2"/>
    <col min="1281" max="1281" width="40.5" style="2" bestFit="1" customWidth="1"/>
    <col min="1282" max="1306" width="8.58203125" style="2" customWidth="1"/>
    <col min="1307" max="1309" width="8.58203125" style="2"/>
    <col min="1310" max="1311" width="9.5" style="2" bestFit="1" customWidth="1"/>
    <col min="1312" max="1536" width="8.58203125" style="2"/>
    <col min="1537" max="1537" width="40.5" style="2" bestFit="1" customWidth="1"/>
    <col min="1538" max="1562" width="8.58203125" style="2" customWidth="1"/>
    <col min="1563" max="1565" width="8.58203125" style="2"/>
    <col min="1566" max="1567" width="9.5" style="2" bestFit="1" customWidth="1"/>
    <col min="1568" max="1792" width="8.58203125" style="2"/>
    <col min="1793" max="1793" width="40.5" style="2" bestFit="1" customWidth="1"/>
    <col min="1794" max="1818" width="8.58203125" style="2" customWidth="1"/>
    <col min="1819" max="1821" width="8.58203125" style="2"/>
    <col min="1822" max="1823" width="9.5" style="2" bestFit="1" customWidth="1"/>
    <col min="1824" max="2048" width="8.58203125" style="2"/>
    <col min="2049" max="2049" width="40.5" style="2" bestFit="1" customWidth="1"/>
    <col min="2050" max="2074" width="8.58203125" style="2" customWidth="1"/>
    <col min="2075" max="2077" width="8.58203125" style="2"/>
    <col min="2078" max="2079" width="9.5" style="2" bestFit="1" customWidth="1"/>
    <col min="2080" max="2304" width="8.58203125" style="2"/>
    <col min="2305" max="2305" width="40.5" style="2" bestFit="1" customWidth="1"/>
    <col min="2306" max="2330" width="8.58203125" style="2" customWidth="1"/>
    <col min="2331" max="2333" width="8.58203125" style="2"/>
    <col min="2334" max="2335" width="9.5" style="2" bestFit="1" customWidth="1"/>
    <col min="2336" max="2560" width="8.58203125" style="2"/>
    <col min="2561" max="2561" width="40.5" style="2" bestFit="1" customWidth="1"/>
    <col min="2562" max="2586" width="8.58203125" style="2" customWidth="1"/>
    <col min="2587" max="2589" width="8.58203125" style="2"/>
    <col min="2590" max="2591" width="9.5" style="2" bestFit="1" customWidth="1"/>
    <col min="2592" max="2816" width="8.58203125" style="2"/>
    <col min="2817" max="2817" width="40.5" style="2" bestFit="1" customWidth="1"/>
    <col min="2818" max="2842" width="8.58203125" style="2" customWidth="1"/>
    <col min="2843" max="2845" width="8.58203125" style="2"/>
    <col min="2846" max="2847" width="9.5" style="2" bestFit="1" customWidth="1"/>
    <col min="2848" max="3072" width="8.58203125" style="2"/>
    <col min="3073" max="3073" width="40.5" style="2" bestFit="1" customWidth="1"/>
    <col min="3074" max="3098" width="8.58203125" style="2" customWidth="1"/>
    <col min="3099" max="3101" width="8.58203125" style="2"/>
    <col min="3102" max="3103" width="9.5" style="2" bestFit="1" customWidth="1"/>
    <col min="3104" max="3328" width="8.58203125" style="2"/>
    <col min="3329" max="3329" width="40.5" style="2" bestFit="1" customWidth="1"/>
    <col min="3330" max="3354" width="8.58203125" style="2" customWidth="1"/>
    <col min="3355" max="3357" width="8.58203125" style="2"/>
    <col min="3358" max="3359" width="9.5" style="2" bestFit="1" customWidth="1"/>
    <col min="3360" max="3584" width="8.58203125" style="2"/>
    <col min="3585" max="3585" width="40.5" style="2" bestFit="1" customWidth="1"/>
    <col min="3586" max="3610" width="8.58203125" style="2" customWidth="1"/>
    <col min="3611" max="3613" width="8.58203125" style="2"/>
    <col min="3614" max="3615" width="9.5" style="2" bestFit="1" customWidth="1"/>
    <col min="3616" max="3840" width="8.58203125" style="2"/>
    <col min="3841" max="3841" width="40.5" style="2" bestFit="1" customWidth="1"/>
    <col min="3842" max="3866" width="8.58203125" style="2" customWidth="1"/>
    <col min="3867" max="3869" width="8.58203125" style="2"/>
    <col min="3870" max="3871" width="9.5" style="2" bestFit="1" customWidth="1"/>
    <col min="3872" max="4096" width="8.58203125" style="2"/>
    <col min="4097" max="4097" width="40.5" style="2" bestFit="1" customWidth="1"/>
    <col min="4098" max="4122" width="8.58203125" style="2" customWidth="1"/>
    <col min="4123" max="4125" width="8.58203125" style="2"/>
    <col min="4126" max="4127" width="9.5" style="2" bestFit="1" customWidth="1"/>
    <col min="4128" max="4352" width="8.58203125" style="2"/>
    <col min="4353" max="4353" width="40.5" style="2" bestFit="1" customWidth="1"/>
    <col min="4354" max="4378" width="8.58203125" style="2" customWidth="1"/>
    <col min="4379" max="4381" width="8.58203125" style="2"/>
    <col min="4382" max="4383" width="9.5" style="2" bestFit="1" customWidth="1"/>
    <col min="4384" max="4608" width="8.58203125" style="2"/>
    <col min="4609" max="4609" width="40.5" style="2" bestFit="1" customWidth="1"/>
    <col min="4610" max="4634" width="8.58203125" style="2" customWidth="1"/>
    <col min="4635" max="4637" width="8.58203125" style="2"/>
    <col min="4638" max="4639" width="9.5" style="2" bestFit="1" customWidth="1"/>
    <col min="4640" max="4864" width="8.58203125" style="2"/>
    <col min="4865" max="4865" width="40.5" style="2" bestFit="1" customWidth="1"/>
    <col min="4866" max="4890" width="8.58203125" style="2" customWidth="1"/>
    <col min="4891" max="4893" width="8.58203125" style="2"/>
    <col min="4894" max="4895" width="9.5" style="2" bestFit="1" customWidth="1"/>
    <col min="4896" max="5120" width="8.58203125" style="2"/>
    <col min="5121" max="5121" width="40.5" style="2" bestFit="1" customWidth="1"/>
    <col min="5122" max="5146" width="8.58203125" style="2" customWidth="1"/>
    <col min="5147" max="5149" width="8.58203125" style="2"/>
    <col min="5150" max="5151" width="9.5" style="2" bestFit="1" customWidth="1"/>
    <col min="5152" max="5376" width="8.58203125" style="2"/>
    <col min="5377" max="5377" width="40.5" style="2" bestFit="1" customWidth="1"/>
    <col min="5378" max="5402" width="8.58203125" style="2" customWidth="1"/>
    <col min="5403" max="5405" width="8.58203125" style="2"/>
    <col min="5406" max="5407" width="9.5" style="2" bestFit="1" customWidth="1"/>
    <col min="5408" max="5632" width="8.58203125" style="2"/>
    <col min="5633" max="5633" width="40.5" style="2" bestFit="1" customWidth="1"/>
    <col min="5634" max="5658" width="8.58203125" style="2" customWidth="1"/>
    <col min="5659" max="5661" width="8.58203125" style="2"/>
    <col min="5662" max="5663" width="9.5" style="2" bestFit="1" customWidth="1"/>
    <col min="5664" max="5888" width="8.58203125" style="2"/>
    <col min="5889" max="5889" width="40.5" style="2" bestFit="1" customWidth="1"/>
    <col min="5890" max="5914" width="8.58203125" style="2" customWidth="1"/>
    <col min="5915" max="5917" width="8.58203125" style="2"/>
    <col min="5918" max="5919" width="9.5" style="2" bestFit="1" customWidth="1"/>
    <col min="5920" max="6144" width="8.58203125" style="2"/>
    <col min="6145" max="6145" width="40.5" style="2" bestFit="1" customWidth="1"/>
    <col min="6146" max="6170" width="8.58203125" style="2" customWidth="1"/>
    <col min="6171" max="6173" width="8.58203125" style="2"/>
    <col min="6174" max="6175" width="9.5" style="2" bestFit="1" customWidth="1"/>
    <col min="6176" max="6400" width="8.58203125" style="2"/>
    <col min="6401" max="6401" width="40.5" style="2" bestFit="1" customWidth="1"/>
    <col min="6402" max="6426" width="8.58203125" style="2" customWidth="1"/>
    <col min="6427" max="6429" width="8.58203125" style="2"/>
    <col min="6430" max="6431" width="9.5" style="2" bestFit="1" customWidth="1"/>
    <col min="6432" max="6656" width="8.58203125" style="2"/>
    <col min="6657" max="6657" width="40.5" style="2" bestFit="1" customWidth="1"/>
    <col min="6658" max="6682" width="8.58203125" style="2" customWidth="1"/>
    <col min="6683" max="6685" width="8.58203125" style="2"/>
    <col min="6686" max="6687" width="9.5" style="2" bestFit="1" customWidth="1"/>
    <col min="6688" max="6912" width="8.58203125" style="2"/>
    <col min="6913" max="6913" width="40.5" style="2" bestFit="1" customWidth="1"/>
    <col min="6914" max="6938" width="8.58203125" style="2" customWidth="1"/>
    <col min="6939" max="6941" width="8.58203125" style="2"/>
    <col min="6942" max="6943" width="9.5" style="2" bestFit="1" customWidth="1"/>
    <col min="6944" max="7168" width="8.58203125" style="2"/>
    <col min="7169" max="7169" width="40.5" style="2" bestFit="1" customWidth="1"/>
    <col min="7170" max="7194" width="8.58203125" style="2" customWidth="1"/>
    <col min="7195" max="7197" width="8.58203125" style="2"/>
    <col min="7198" max="7199" width="9.5" style="2" bestFit="1" customWidth="1"/>
    <col min="7200" max="7424" width="8.58203125" style="2"/>
    <col min="7425" max="7425" width="40.5" style="2" bestFit="1" customWidth="1"/>
    <col min="7426" max="7450" width="8.58203125" style="2" customWidth="1"/>
    <col min="7451" max="7453" width="8.58203125" style="2"/>
    <col min="7454" max="7455" width="9.5" style="2" bestFit="1" customWidth="1"/>
    <col min="7456" max="7680" width="8.58203125" style="2"/>
    <col min="7681" max="7681" width="40.5" style="2" bestFit="1" customWidth="1"/>
    <col min="7682" max="7706" width="8.58203125" style="2" customWidth="1"/>
    <col min="7707" max="7709" width="8.58203125" style="2"/>
    <col min="7710" max="7711" width="9.5" style="2" bestFit="1" customWidth="1"/>
    <col min="7712" max="7936" width="8.58203125" style="2"/>
    <col min="7937" max="7937" width="40.5" style="2" bestFit="1" customWidth="1"/>
    <col min="7938" max="7962" width="8.58203125" style="2" customWidth="1"/>
    <col min="7963" max="7965" width="8.58203125" style="2"/>
    <col min="7966" max="7967" width="9.5" style="2" bestFit="1" customWidth="1"/>
    <col min="7968" max="8192" width="8.58203125" style="2"/>
    <col min="8193" max="8193" width="40.5" style="2" bestFit="1" customWidth="1"/>
    <col min="8194" max="8218" width="8.58203125" style="2" customWidth="1"/>
    <col min="8219" max="8221" width="8.58203125" style="2"/>
    <col min="8222" max="8223" width="9.5" style="2" bestFit="1" customWidth="1"/>
    <col min="8224" max="8448" width="8.58203125" style="2"/>
    <col min="8449" max="8449" width="40.5" style="2" bestFit="1" customWidth="1"/>
    <col min="8450" max="8474" width="8.58203125" style="2" customWidth="1"/>
    <col min="8475" max="8477" width="8.58203125" style="2"/>
    <col min="8478" max="8479" width="9.5" style="2" bestFit="1" customWidth="1"/>
    <col min="8480" max="8704" width="8.58203125" style="2"/>
    <col min="8705" max="8705" width="40.5" style="2" bestFit="1" customWidth="1"/>
    <col min="8706" max="8730" width="8.58203125" style="2" customWidth="1"/>
    <col min="8731" max="8733" width="8.58203125" style="2"/>
    <col min="8734" max="8735" width="9.5" style="2" bestFit="1" customWidth="1"/>
    <col min="8736" max="8960" width="8.58203125" style="2"/>
    <col min="8961" max="8961" width="40.5" style="2" bestFit="1" customWidth="1"/>
    <col min="8962" max="8986" width="8.58203125" style="2" customWidth="1"/>
    <col min="8987" max="8989" width="8.58203125" style="2"/>
    <col min="8990" max="8991" width="9.5" style="2" bestFit="1" customWidth="1"/>
    <col min="8992" max="9216" width="8.58203125" style="2"/>
    <col min="9217" max="9217" width="40.5" style="2" bestFit="1" customWidth="1"/>
    <col min="9218" max="9242" width="8.58203125" style="2" customWidth="1"/>
    <col min="9243" max="9245" width="8.58203125" style="2"/>
    <col min="9246" max="9247" width="9.5" style="2" bestFit="1" customWidth="1"/>
    <col min="9248" max="9472" width="8.58203125" style="2"/>
    <col min="9473" max="9473" width="40.5" style="2" bestFit="1" customWidth="1"/>
    <col min="9474" max="9498" width="8.58203125" style="2" customWidth="1"/>
    <col min="9499" max="9501" width="8.58203125" style="2"/>
    <col min="9502" max="9503" width="9.5" style="2" bestFit="1" customWidth="1"/>
    <col min="9504" max="9728" width="8.58203125" style="2"/>
    <col min="9729" max="9729" width="40.5" style="2" bestFit="1" customWidth="1"/>
    <col min="9730" max="9754" width="8.58203125" style="2" customWidth="1"/>
    <col min="9755" max="9757" width="8.58203125" style="2"/>
    <col min="9758" max="9759" width="9.5" style="2" bestFit="1" customWidth="1"/>
    <col min="9760" max="9984" width="8.58203125" style="2"/>
    <col min="9985" max="9985" width="40.5" style="2" bestFit="1" customWidth="1"/>
    <col min="9986" max="10010" width="8.58203125" style="2" customWidth="1"/>
    <col min="10011" max="10013" width="8.58203125" style="2"/>
    <col min="10014" max="10015" width="9.5" style="2" bestFit="1" customWidth="1"/>
    <col min="10016" max="10240" width="8.58203125" style="2"/>
    <col min="10241" max="10241" width="40.5" style="2" bestFit="1" customWidth="1"/>
    <col min="10242" max="10266" width="8.58203125" style="2" customWidth="1"/>
    <col min="10267" max="10269" width="8.58203125" style="2"/>
    <col min="10270" max="10271" width="9.5" style="2" bestFit="1" customWidth="1"/>
    <col min="10272" max="10496" width="8.58203125" style="2"/>
    <col min="10497" max="10497" width="40.5" style="2" bestFit="1" customWidth="1"/>
    <col min="10498" max="10522" width="8.58203125" style="2" customWidth="1"/>
    <col min="10523" max="10525" width="8.58203125" style="2"/>
    <col min="10526" max="10527" width="9.5" style="2" bestFit="1" customWidth="1"/>
    <col min="10528" max="10752" width="8.58203125" style="2"/>
    <col min="10753" max="10753" width="40.5" style="2" bestFit="1" customWidth="1"/>
    <col min="10754" max="10778" width="8.58203125" style="2" customWidth="1"/>
    <col min="10779" max="10781" width="8.58203125" style="2"/>
    <col min="10782" max="10783" width="9.5" style="2" bestFit="1" customWidth="1"/>
    <col min="10784" max="11008" width="8.58203125" style="2"/>
    <col min="11009" max="11009" width="40.5" style="2" bestFit="1" customWidth="1"/>
    <col min="11010" max="11034" width="8.58203125" style="2" customWidth="1"/>
    <col min="11035" max="11037" width="8.58203125" style="2"/>
    <col min="11038" max="11039" width="9.5" style="2" bestFit="1" customWidth="1"/>
    <col min="11040" max="11264" width="8.58203125" style="2"/>
    <col min="11265" max="11265" width="40.5" style="2" bestFit="1" customWidth="1"/>
    <col min="11266" max="11290" width="8.58203125" style="2" customWidth="1"/>
    <col min="11291" max="11293" width="8.58203125" style="2"/>
    <col min="11294" max="11295" width="9.5" style="2" bestFit="1" customWidth="1"/>
    <col min="11296" max="11520" width="8.58203125" style="2"/>
    <col min="11521" max="11521" width="40.5" style="2" bestFit="1" customWidth="1"/>
    <col min="11522" max="11546" width="8.58203125" style="2" customWidth="1"/>
    <col min="11547" max="11549" width="8.58203125" style="2"/>
    <col min="11550" max="11551" width="9.5" style="2" bestFit="1" customWidth="1"/>
    <col min="11552" max="11776" width="8.58203125" style="2"/>
    <col min="11777" max="11777" width="40.5" style="2" bestFit="1" customWidth="1"/>
    <col min="11778" max="11802" width="8.58203125" style="2" customWidth="1"/>
    <col min="11803" max="11805" width="8.58203125" style="2"/>
    <col min="11806" max="11807" width="9.5" style="2" bestFit="1" customWidth="1"/>
    <col min="11808" max="12032" width="8.58203125" style="2"/>
    <col min="12033" max="12033" width="40.5" style="2" bestFit="1" customWidth="1"/>
    <col min="12034" max="12058" width="8.58203125" style="2" customWidth="1"/>
    <col min="12059" max="12061" width="8.58203125" style="2"/>
    <col min="12062" max="12063" width="9.5" style="2" bestFit="1" customWidth="1"/>
    <col min="12064" max="12288" width="8.58203125" style="2"/>
    <col min="12289" max="12289" width="40.5" style="2" bestFit="1" customWidth="1"/>
    <col min="12290" max="12314" width="8.58203125" style="2" customWidth="1"/>
    <col min="12315" max="12317" width="8.58203125" style="2"/>
    <col min="12318" max="12319" width="9.5" style="2" bestFit="1" customWidth="1"/>
    <col min="12320" max="12544" width="8.58203125" style="2"/>
    <col min="12545" max="12545" width="40.5" style="2" bestFit="1" customWidth="1"/>
    <col min="12546" max="12570" width="8.58203125" style="2" customWidth="1"/>
    <col min="12571" max="12573" width="8.58203125" style="2"/>
    <col min="12574" max="12575" width="9.5" style="2" bestFit="1" customWidth="1"/>
    <col min="12576" max="12800" width="8.58203125" style="2"/>
    <col min="12801" max="12801" width="40.5" style="2" bestFit="1" customWidth="1"/>
    <col min="12802" max="12826" width="8.58203125" style="2" customWidth="1"/>
    <col min="12827" max="12829" width="8.58203125" style="2"/>
    <col min="12830" max="12831" width="9.5" style="2" bestFit="1" customWidth="1"/>
    <col min="12832" max="13056" width="8.58203125" style="2"/>
    <col min="13057" max="13057" width="40.5" style="2" bestFit="1" customWidth="1"/>
    <col min="13058" max="13082" width="8.58203125" style="2" customWidth="1"/>
    <col min="13083" max="13085" width="8.58203125" style="2"/>
    <col min="13086" max="13087" width="9.5" style="2" bestFit="1" customWidth="1"/>
    <col min="13088" max="13312" width="8.58203125" style="2"/>
    <col min="13313" max="13313" width="40.5" style="2" bestFit="1" customWidth="1"/>
    <col min="13314" max="13338" width="8.58203125" style="2" customWidth="1"/>
    <col min="13339" max="13341" width="8.58203125" style="2"/>
    <col min="13342" max="13343" width="9.5" style="2" bestFit="1" customWidth="1"/>
    <col min="13344" max="13568" width="8.58203125" style="2"/>
    <col min="13569" max="13569" width="40.5" style="2" bestFit="1" customWidth="1"/>
    <col min="13570" max="13594" width="8.58203125" style="2" customWidth="1"/>
    <col min="13595" max="13597" width="8.58203125" style="2"/>
    <col min="13598" max="13599" width="9.5" style="2" bestFit="1" customWidth="1"/>
    <col min="13600" max="13824" width="8.58203125" style="2"/>
    <col min="13825" max="13825" width="40.5" style="2" bestFit="1" customWidth="1"/>
    <col min="13826" max="13850" width="8.58203125" style="2" customWidth="1"/>
    <col min="13851" max="13853" width="8.58203125" style="2"/>
    <col min="13854" max="13855" width="9.5" style="2" bestFit="1" customWidth="1"/>
    <col min="13856" max="14080" width="8.58203125" style="2"/>
    <col min="14081" max="14081" width="40.5" style="2" bestFit="1" customWidth="1"/>
    <col min="14082" max="14106" width="8.58203125" style="2" customWidth="1"/>
    <col min="14107" max="14109" width="8.58203125" style="2"/>
    <col min="14110" max="14111" width="9.5" style="2" bestFit="1" customWidth="1"/>
    <col min="14112" max="14336" width="8.58203125" style="2"/>
    <col min="14337" max="14337" width="40.5" style="2" bestFit="1" customWidth="1"/>
    <col min="14338" max="14362" width="8.58203125" style="2" customWidth="1"/>
    <col min="14363" max="14365" width="8.58203125" style="2"/>
    <col min="14366" max="14367" width="9.5" style="2" bestFit="1" customWidth="1"/>
    <col min="14368" max="14592" width="8.58203125" style="2"/>
    <col min="14593" max="14593" width="40.5" style="2" bestFit="1" customWidth="1"/>
    <col min="14594" max="14618" width="8.58203125" style="2" customWidth="1"/>
    <col min="14619" max="14621" width="8.58203125" style="2"/>
    <col min="14622" max="14623" width="9.5" style="2" bestFit="1" customWidth="1"/>
    <col min="14624" max="14848" width="8.58203125" style="2"/>
    <col min="14849" max="14849" width="40.5" style="2" bestFit="1" customWidth="1"/>
    <col min="14850" max="14874" width="8.58203125" style="2" customWidth="1"/>
    <col min="14875" max="14877" width="8.58203125" style="2"/>
    <col min="14878" max="14879" width="9.5" style="2" bestFit="1" customWidth="1"/>
    <col min="14880" max="15104" width="8.58203125" style="2"/>
    <col min="15105" max="15105" width="40.5" style="2" bestFit="1" customWidth="1"/>
    <col min="15106" max="15130" width="8.58203125" style="2" customWidth="1"/>
    <col min="15131" max="15133" width="8.58203125" style="2"/>
    <col min="15134" max="15135" width="9.5" style="2" bestFit="1" customWidth="1"/>
    <col min="15136" max="15360" width="8.58203125" style="2"/>
    <col min="15361" max="15361" width="40.5" style="2" bestFit="1" customWidth="1"/>
    <col min="15362" max="15386" width="8.58203125" style="2" customWidth="1"/>
    <col min="15387" max="15389" width="8.58203125" style="2"/>
    <col min="15390" max="15391" width="9.5" style="2" bestFit="1" customWidth="1"/>
    <col min="15392" max="15616" width="8.58203125" style="2"/>
    <col min="15617" max="15617" width="40.5" style="2" bestFit="1" customWidth="1"/>
    <col min="15618" max="15642" width="8.58203125" style="2" customWidth="1"/>
    <col min="15643" max="15645" width="8.58203125" style="2"/>
    <col min="15646" max="15647" width="9.5" style="2" bestFit="1" customWidth="1"/>
    <col min="15648" max="15872" width="8.58203125" style="2"/>
    <col min="15873" max="15873" width="40.5" style="2" bestFit="1" customWidth="1"/>
    <col min="15874" max="15898" width="8.58203125" style="2" customWidth="1"/>
    <col min="15899" max="15901" width="8.58203125" style="2"/>
    <col min="15902" max="15903" width="9.5" style="2" bestFit="1" customWidth="1"/>
    <col min="15904" max="16128" width="8.58203125" style="2"/>
    <col min="16129" max="16129" width="40.5" style="2" bestFit="1" customWidth="1"/>
    <col min="16130" max="16154" width="8.58203125" style="2" customWidth="1"/>
    <col min="16155" max="16157" width="8.58203125" style="2"/>
    <col min="16158" max="16159" width="9.5" style="2" bestFit="1" customWidth="1"/>
    <col min="16160" max="16384" width="8.58203125" style="2"/>
  </cols>
  <sheetData>
    <row r="1" spans="1:31" ht="15.6" x14ac:dyDescent="0.3">
      <c r="A1" s="1" t="s">
        <v>29</v>
      </c>
    </row>
    <row r="2" spans="1:31" ht="15.6" x14ac:dyDescent="0.3">
      <c r="A2" s="1"/>
    </row>
    <row r="3" spans="1:31" ht="15.6" x14ac:dyDescent="0.3">
      <c r="A3" s="3" t="s">
        <v>30</v>
      </c>
    </row>
    <row r="4" spans="1:31" ht="15.6" x14ac:dyDescent="0.3">
      <c r="A4" s="3" t="s">
        <v>38</v>
      </c>
      <c r="D4" s="4"/>
    </row>
    <row r="5" spans="1:31" ht="15.6" x14ac:dyDescent="0.3">
      <c r="A5" s="3" t="s">
        <v>0</v>
      </c>
    </row>
    <row r="6" spans="1:31" ht="14.4" thickBot="1" x14ac:dyDescent="0.35">
      <c r="A6" s="5" t="s">
        <v>31</v>
      </c>
    </row>
    <row r="7" spans="1:31" ht="15.6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6" x14ac:dyDescent="0.3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2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2" thickBot="1" x14ac:dyDescent="0.35">
      <c r="A10" s="8" t="s">
        <v>2</v>
      </c>
      <c r="B10" s="9">
        <f>+B11+B14+B17+B18+B19</f>
        <v>71891.574832199985</v>
      </c>
      <c r="C10" s="9">
        <f t="shared" ref="C10:AE10" si="0">+C11+C14+C17+C18+C19</f>
        <v>90437.640599999999</v>
      </c>
      <c r="D10" s="9">
        <f t="shared" si="0"/>
        <v>90970.445954205541</v>
      </c>
      <c r="E10" s="9">
        <f t="shared" si="0"/>
        <v>78284.930486981641</v>
      </c>
      <c r="F10" s="9">
        <f t="shared" si="0"/>
        <v>86134.448600000003</v>
      </c>
      <c r="G10" s="9">
        <f t="shared" si="0"/>
        <v>90910.067156968886</v>
      </c>
      <c r="H10" s="9">
        <f t="shared" si="0"/>
        <v>75876.861836933051</v>
      </c>
      <c r="I10" s="9">
        <f t="shared" si="0"/>
        <v>86655.819038000001</v>
      </c>
      <c r="J10" s="9">
        <f t="shared" si="0"/>
        <v>84581.262719999999</v>
      </c>
      <c r="K10" s="9">
        <f t="shared" si="0"/>
        <v>86107.67757</v>
      </c>
      <c r="L10" s="9">
        <f t="shared" si="0"/>
        <v>118099.00938606683</v>
      </c>
      <c r="M10" s="9">
        <f t="shared" si="0"/>
        <v>170608.23928000001</v>
      </c>
      <c r="N10" s="9">
        <f t="shared" si="0"/>
        <v>207031.03383</v>
      </c>
      <c r="O10" s="9">
        <f t="shared" si="0"/>
        <v>269848.33880999999</v>
      </c>
      <c r="P10" s="9">
        <f t="shared" si="0"/>
        <v>313994.52217999997</v>
      </c>
      <c r="Q10" s="9">
        <f t="shared" si="0"/>
        <v>424235.67499999999</v>
      </c>
      <c r="R10" s="9">
        <f t="shared" si="0"/>
        <v>482094.62727000006</v>
      </c>
      <c r="S10" s="9">
        <f t="shared" si="0"/>
        <v>622104.72677000007</v>
      </c>
      <c r="T10" s="9">
        <f t="shared" si="0"/>
        <v>732701.55400262855</v>
      </c>
      <c r="U10" s="9">
        <f t="shared" si="0"/>
        <v>943928.75584809494</v>
      </c>
      <c r="V10" s="9">
        <f t="shared" si="0"/>
        <v>1269890.4232595505</v>
      </c>
      <c r="W10" s="9">
        <f t="shared" si="0"/>
        <v>1877084.9076723971</v>
      </c>
      <c r="X10" s="9">
        <f t="shared" si="0"/>
        <v>2449589.6538799736</v>
      </c>
      <c r="Y10" s="9">
        <f t="shared" si="0"/>
        <v>3198232.7094573593</v>
      </c>
      <c r="Z10" s="9">
        <f t="shared" si="0"/>
        <v>4689185.5515538268</v>
      </c>
      <c r="AA10" s="9">
        <f t="shared" si="0"/>
        <v>6958871.547150516</v>
      </c>
      <c r="AB10" s="9">
        <f t="shared" si="0"/>
        <v>9079610.4351953454</v>
      </c>
      <c r="AC10" s="9">
        <f t="shared" si="0"/>
        <v>10337266.790322628</v>
      </c>
      <c r="AD10" s="9">
        <f t="shared" si="0"/>
        <v>16667076.988051185</v>
      </c>
      <c r="AE10" s="9">
        <f t="shared" si="0"/>
        <v>30629082.968224648</v>
      </c>
    </row>
    <row r="11" spans="1:31" ht="15.6" x14ac:dyDescent="0.3">
      <c r="A11" s="10" t="s">
        <v>16</v>
      </c>
      <c r="B11" s="11">
        <f>+B12+B13</f>
        <v>55664.626142200003</v>
      </c>
      <c r="C11" s="11">
        <f t="shared" ref="C11:AE11" si="1">+C12+C13</f>
        <v>66605.24059999999</v>
      </c>
      <c r="D11" s="11">
        <f t="shared" si="1"/>
        <v>66600.650399999999</v>
      </c>
      <c r="E11" s="11">
        <f t="shared" si="1"/>
        <v>57024</v>
      </c>
      <c r="F11" s="11">
        <f t="shared" si="1"/>
        <v>65141.548600000002</v>
      </c>
      <c r="G11" s="11">
        <f t="shared" si="1"/>
        <v>70278</v>
      </c>
      <c r="H11" s="11">
        <f t="shared" si="1"/>
        <v>56622.044481593381</v>
      </c>
      <c r="I11" s="11">
        <f t="shared" si="1"/>
        <v>62331.517216000007</v>
      </c>
      <c r="J11" s="11">
        <f t="shared" si="1"/>
        <v>60202.927526272404</v>
      </c>
      <c r="K11" s="11">
        <f t="shared" si="1"/>
        <v>55966.138613605297</v>
      </c>
      <c r="L11" s="11">
        <f t="shared" si="1"/>
        <v>103827.2233487518</v>
      </c>
      <c r="M11" s="11">
        <f t="shared" si="1"/>
        <v>153558.44078</v>
      </c>
      <c r="N11" s="11">
        <f t="shared" si="1"/>
        <v>179438.45107000001</v>
      </c>
      <c r="O11" s="11">
        <f t="shared" si="1"/>
        <v>243968.30937</v>
      </c>
      <c r="P11" s="11">
        <f t="shared" si="1"/>
        <v>278334.10986999999</v>
      </c>
      <c r="Q11" s="11">
        <f t="shared" si="1"/>
        <v>387757.86499999999</v>
      </c>
      <c r="R11" s="11">
        <f t="shared" si="1"/>
        <v>426679.55827000004</v>
      </c>
      <c r="S11" s="11">
        <f t="shared" si="1"/>
        <v>500528.70322000002</v>
      </c>
      <c r="T11" s="11">
        <f t="shared" si="1"/>
        <v>675611.52544</v>
      </c>
      <c r="U11" s="11">
        <f t="shared" si="1"/>
        <v>766181.51555585</v>
      </c>
      <c r="V11" s="11">
        <f t="shared" si="1"/>
        <v>1048217.1820237376</v>
      </c>
      <c r="W11" s="11">
        <f t="shared" si="1"/>
        <v>1527829.3689957056</v>
      </c>
      <c r="X11" s="11">
        <f t="shared" si="1"/>
        <v>2056117.6472213671</v>
      </c>
      <c r="Y11" s="11">
        <f t="shared" si="1"/>
        <v>2664364.7276031883</v>
      </c>
      <c r="Z11" s="11">
        <f t="shared" si="1"/>
        <v>3428839.0429292796</v>
      </c>
      <c r="AA11" s="11">
        <f t="shared" si="1"/>
        <v>5294852.9168445412</v>
      </c>
      <c r="AB11" s="11">
        <f t="shared" si="1"/>
        <v>6872606.8158178749</v>
      </c>
      <c r="AC11" s="11">
        <f t="shared" si="1"/>
        <v>8117541.5811939416</v>
      </c>
      <c r="AD11" s="11">
        <f t="shared" si="1"/>
        <v>13743285.690691454</v>
      </c>
      <c r="AE11" s="11">
        <f t="shared" si="1"/>
        <v>25036725.043400746</v>
      </c>
    </row>
    <row r="12" spans="1:31" ht="15.6" x14ac:dyDescent="0.3">
      <c r="A12" s="10" t="s">
        <v>33</v>
      </c>
      <c r="B12" s="12">
        <v>5508.6007</v>
      </c>
      <c r="C12" s="12">
        <v>5518</v>
      </c>
      <c r="D12" s="12">
        <v>5928</v>
      </c>
      <c r="E12" s="12">
        <v>8359</v>
      </c>
      <c r="F12" s="12">
        <v>9587.4</v>
      </c>
      <c r="G12" s="12">
        <v>10084</v>
      </c>
      <c r="H12" s="12">
        <v>10137.402481593383</v>
      </c>
      <c r="I12" s="12">
        <v>9392.2698500000006</v>
      </c>
      <c r="J12" s="12">
        <v>8445.5555100000001</v>
      </c>
      <c r="K12" s="12">
        <v>7672.7260699999997</v>
      </c>
      <c r="L12" s="12">
        <v>9090.6051000000007</v>
      </c>
      <c r="M12" s="12">
        <v>11759.47178</v>
      </c>
      <c r="N12" s="12">
        <v>13941.91964</v>
      </c>
      <c r="O12" s="12">
        <v>18261.284229999997</v>
      </c>
      <c r="P12" s="12">
        <v>23962.942880000002</v>
      </c>
      <c r="Q12" s="12">
        <v>31472.290999999997</v>
      </c>
      <c r="R12" s="12">
        <v>38890.558270000001</v>
      </c>
      <c r="S12" s="12">
        <v>47610.603919999994</v>
      </c>
      <c r="T12" s="12">
        <v>66998.525439999998</v>
      </c>
      <c r="U12" s="12">
        <v>95577.943099999989</v>
      </c>
      <c r="V12" s="12">
        <v>132664.68147402976</v>
      </c>
      <c r="W12" s="12">
        <v>166863.45707</v>
      </c>
      <c r="X12" s="12">
        <v>255394.87155693857</v>
      </c>
      <c r="Y12" s="12">
        <v>330946.57219961751</v>
      </c>
      <c r="Z12" s="12">
        <v>562450.73723017971</v>
      </c>
      <c r="AA12" s="12">
        <v>812173.21725179162</v>
      </c>
      <c r="AB12" s="12">
        <v>858148.11446548509</v>
      </c>
      <c r="AC12" s="12">
        <v>939035.18827394187</v>
      </c>
      <c r="AD12" s="12">
        <v>1332119.9595214536</v>
      </c>
      <c r="AE12" s="12">
        <v>2479855.3926807451</v>
      </c>
    </row>
    <row r="13" spans="1:31" ht="15.6" x14ac:dyDescent="0.3">
      <c r="A13" s="13" t="s">
        <v>34</v>
      </c>
      <c r="B13" s="12">
        <v>50156.0254422</v>
      </c>
      <c r="C13" s="12">
        <v>61087.24059999999</v>
      </c>
      <c r="D13" s="12">
        <v>60672.650399999999</v>
      </c>
      <c r="E13" s="12">
        <v>48665</v>
      </c>
      <c r="F13" s="12">
        <v>55554.1486</v>
      </c>
      <c r="G13" s="12">
        <v>60194</v>
      </c>
      <c r="H13" s="12">
        <v>46484.642</v>
      </c>
      <c r="I13" s="12">
        <v>52939.247366000003</v>
      </c>
      <c r="J13" s="12">
        <v>51757.372016272406</v>
      </c>
      <c r="K13" s="12">
        <v>48293.4125436053</v>
      </c>
      <c r="L13" s="12">
        <v>94736.618248751794</v>
      </c>
      <c r="M13" s="12">
        <v>141798.96900000001</v>
      </c>
      <c r="N13" s="12">
        <v>165496.53143</v>
      </c>
      <c r="O13" s="12">
        <v>225707.02514000001</v>
      </c>
      <c r="P13" s="12">
        <v>254371.16699</v>
      </c>
      <c r="Q13" s="12">
        <v>356285.57400000002</v>
      </c>
      <c r="R13" s="12">
        <v>387789.00000000006</v>
      </c>
      <c r="S13" s="12">
        <v>452918.0993</v>
      </c>
      <c r="T13" s="12">
        <v>608613</v>
      </c>
      <c r="U13" s="12">
        <v>670603.57245584996</v>
      </c>
      <c r="V13" s="12">
        <v>915552.50054970779</v>
      </c>
      <c r="W13" s="12">
        <v>1360965.9119257056</v>
      </c>
      <c r="X13" s="12">
        <v>1800722.7756644285</v>
      </c>
      <c r="Y13" s="12">
        <v>2333418.1554035707</v>
      </c>
      <c r="Z13" s="12">
        <v>2866388.3056990998</v>
      </c>
      <c r="AA13" s="12">
        <v>4482679.6995927496</v>
      </c>
      <c r="AB13" s="12">
        <v>6014458.7013523895</v>
      </c>
      <c r="AC13" s="12">
        <v>7178506.3929199995</v>
      </c>
      <c r="AD13" s="12">
        <v>12411165.731170001</v>
      </c>
      <c r="AE13" s="12">
        <v>22556869.65072</v>
      </c>
    </row>
    <row r="14" spans="1:31" ht="15.6" x14ac:dyDescent="0.3">
      <c r="A14" s="10" t="s">
        <v>17</v>
      </c>
      <c r="B14" s="11">
        <f>+B15+B16</f>
        <v>14821.816685575799</v>
      </c>
      <c r="C14" s="11">
        <f t="shared" ref="C14:AE14" si="2">+C15+C16</f>
        <v>20148.166388000009</v>
      </c>
      <c r="D14" s="11">
        <f t="shared" si="2"/>
        <v>17466.105543466147</v>
      </c>
      <c r="E14" s="11">
        <f t="shared" si="2"/>
        <v>19828.28463631757</v>
      </c>
      <c r="F14" s="11">
        <f t="shared" si="2"/>
        <v>18263</v>
      </c>
      <c r="G14" s="11">
        <f t="shared" si="2"/>
        <v>18315.523156968877</v>
      </c>
      <c r="H14" s="11">
        <f t="shared" si="2"/>
        <v>19086.992438694004</v>
      </c>
      <c r="I14" s="11">
        <f t="shared" si="2"/>
        <v>23808.567601999999</v>
      </c>
      <c r="J14" s="11">
        <f t="shared" si="2"/>
        <v>23778.501933727599</v>
      </c>
      <c r="K14" s="11">
        <f t="shared" si="2"/>
        <v>29797.355646394706</v>
      </c>
      <c r="L14" s="11">
        <f t="shared" si="2"/>
        <v>13227.798633138886</v>
      </c>
      <c r="M14" s="11">
        <f t="shared" si="2"/>
        <v>16022.388000000001</v>
      </c>
      <c r="N14" s="11">
        <f t="shared" si="2"/>
        <v>25588</v>
      </c>
      <c r="O14" s="11">
        <f t="shared" si="2"/>
        <v>23443.984429999997</v>
      </c>
      <c r="P14" s="11">
        <f t="shared" si="2"/>
        <v>32938</v>
      </c>
      <c r="Q14" s="11">
        <f t="shared" si="2"/>
        <v>29773</v>
      </c>
      <c r="R14" s="11">
        <f t="shared" si="2"/>
        <v>36796</v>
      </c>
      <c r="S14" s="11">
        <f t="shared" si="2"/>
        <v>110653</v>
      </c>
      <c r="T14" s="11">
        <f t="shared" si="2"/>
        <v>51914.116399999999</v>
      </c>
      <c r="U14" s="11">
        <f t="shared" si="2"/>
        <v>156416.39641624503</v>
      </c>
      <c r="V14" s="11">
        <f t="shared" si="2"/>
        <v>195885.02431838817</v>
      </c>
      <c r="W14" s="11">
        <f t="shared" si="2"/>
        <v>338350.24877517641</v>
      </c>
      <c r="X14" s="11">
        <f t="shared" si="2"/>
        <v>367874.01765860658</v>
      </c>
      <c r="Y14" s="11">
        <f t="shared" si="2"/>
        <v>510457.98185417114</v>
      </c>
      <c r="Z14" s="11">
        <f t="shared" si="2"/>
        <v>1189259.5743204891</v>
      </c>
      <c r="AA14" s="11">
        <f t="shared" si="2"/>
        <v>1600659.9768080041</v>
      </c>
      <c r="AB14" s="11">
        <f t="shared" si="2"/>
        <v>2085363.8359557758</v>
      </c>
      <c r="AC14" s="11">
        <f t="shared" si="2"/>
        <v>2047404.0602496681</v>
      </c>
      <c r="AD14" s="11">
        <f t="shared" si="2"/>
        <v>2638014.848192154</v>
      </c>
      <c r="AE14" s="11">
        <f t="shared" si="2"/>
        <v>4940793.8181176372</v>
      </c>
    </row>
    <row r="15" spans="1:31" ht="15.6" x14ac:dyDescent="0.3">
      <c r="A15" s="14" t="s">
        <v>3</v>
      </c>
      <c r="B15" s="15">
        <v>6852</v>
      </c>
      <c r="C15" s="15">
        <v>6356</v>
      </c>
      <c r="D15" s="15">
        <v>6028</v>
      </c>
      <c r="E15" s="15">
        <v>7272</v>
      </c>
      <c r="F15" s="15">
        <v>7160</v>
      </c>
      <c r="G15" s="15">
        <v>7219.5561569688771</v>
      </c>
      <c r="H15" s="15">
        <v>8148.9999999999991</v>
      </c>
      <c r="I15" s="15">
        <v>11467.577111999999</v>
      </c>
      <c r="J15" s="15">
        <v>10737.8549837276</v>
      </c>
      <c r="K15" s="15">
        <v>18587.456456394706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54900</v>
      </c>
      <c r="T15" s="15">
        <v>0</v>
      </c>
      <c r="U15" s="15">
        <v>74500.113498245017</v>
      </c>
      <c r="V15" s="15">
        <v>80696.139874348562</v>
      </c>
      <c r="W15" s="15">
        <v>120559.3232</v>
      </c>
      <c r="X15" s="15">
        <v>115336.66931854551</v>
      </c>
      <c r="Y15" s="15">
        <v>216251.97103799996</v>
      </c>
      <c r="Z15" s="15">
        <v>457753.9499999999</v>
      </c>
      <c r="AA15" s="15">
        <v>544373.20000000007</v>
      </c>
      <c r="AB15" s="15">
        <v>711122.05000000016</v>
      </c>
      <c r="AC15" s="15">
        <v>1037852</v>
      </c>
      <c r="AD15" s="15">
        <v>1494575.65</v>
      </c>
      <c r="AE15" s="15">
        <v>2741798.9500000007</v>
      </c>
    </row>
    <row r="16" spans="1:31" ht="15.6" x14ac:dyDescent="0.3">
      <c r="A16" s="14" t="s">
        <v>4</v>
      </c>
      <c r="B16" s="15">
        <v>7969.8166855757991</v>
      </c>
      <c r="C16" s="15">
        <v>13792.166388000009</v>
      </c>
      <c r="D16" s="15">
        <v>11438.105543466148</v>
      </c>
      <c r="E16" s="15">
        <v>12556.284636317569</v>
      </c>
      <c r="F16" s="15">
        <v>11103</v>
      </c>
      <c r="G16" s="15">
        <v>11095.967000000001</v>
      </c>
      <c r="H16" s="15">
        <v>10937.992438694004</v>
      </c>
      <c r="I16" s="15">
        <v>12340.99049</v>
      </c>
      <c r="J16" s="15">
        <v>13040.646949999998</v>
      </c>
      <c r="K16" s="15">
        <v>11209.89919</v>
      </c>
      <c r="L16" s="15">
        <v>13227.798633138886</v>
      </c>
      <c r="M16" s="15">
        <v>16022.388000000001</v>
      </c>
      <c r="N16" s="15">
        <v>25588</v>
      </c>
      <c r="O16" s="15">
        <v>23443.984429999997</v>
      </c>
      <c r="P16" s="15">
        <v>32938</v>
      </c>
      <c r="Q16" s="15">
        <v>29773</v>
      </c>
      <c r="R16" s="15">
        <v>36796</v>
      </c>
      <c r="S16" s="15">
        <v>55753</v>
      </c>
      <c r="T16" s="15">
        <v>51914.116399999999</v>
      </c>
      <c r="U16" s="15">
        <v>81916.282918000012</v>
      </c>
      <c r="V16" s="15">
        <v>115188.88444403961</v>
      </c>
      <c r="W16" s="15">
        <v>217790.92557517643</v>
      </c>
      <c r="X16" s="15">
        <v>252537.34834006109</v>
      </c>
      <c r="Y16" s="15">
        <v>294206.01081617118</v>
      </c>
      <c r="Z16" s="15">
        <v>731505.62432048912</v>
      </c>
      <c r="AA16" s="15">
        <v>1056286.7768080039</v>
      </c>
      <c r="AB16" s="15">
        <v>1374241.7859557758</v>
      </c>
      <c r="AC16" s="15">
        <v>1009552.0602496682</v>
      </c>
      <c r="AD16" s="15">
        <v>1143439.1981921541</v>
      </c>
      <c r="AE16" s="15">
        <v>2198994.8681176365</v>
      </c>
    </row>
    <row r="17" spans="1:31" ht="15.6" x14ac:dyDescent="0.3">
      <c r="A17" s="10" t="s">
        <v>35</v>
      </c>
      <c r="B17" s="12">
        <v>96.636104424199985</v>
      </c>
      <c r="C17" s="12">
        <v>167.23361200000011</v>
      </c>
      <c r="D17" s="12">
        <v>138.69001073938227</v>
      </c>
      <c r="E17" s="12">
        <v>113</v>
      </c>
      <c r="F17" s="12">
        <v>133</v>
      </c>
      <c r="G17" s="12">
        <v>190.441</v>
      </c>
      <c r="H17" s="12">
        <v>167.82491664566913</v>
      </c>
      <c r="I17" s="12">
        <v>374.18610999999999</v>
      </c>
      <c r="J17" s="12">
        <v>468.14625999999998</v>
      </c>
      <c r="K17" s="12">
        <v>213.25630999999998</v>
      </c>
      <c r="L17" s="12">
        <v>191.81281999999999</v>
      </c>
      <c r="M17" s="12">
        <v>231.876</v>
      </c>
      <c r="N17" s="12">
        <v>310</v>
      </c>
      <c r="O17" s="12">
        <v>262</v>
      </c>
      <c r="P17" s="12">
        <v>149</v>
      </c>
      <c r="Q17" s="12">
        <v>189</v>
      </c>
      <c r="R17" s="12">
        <v>267</v>
      </c>
      <c r="S17" s="12">
        <v>249</v>
      </c>
      <c r="T17" s="12">
        <v>1812.739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5790.66049753477</v>
      </c>
      <c r="AA17" s="12">
        <v>8361.6556170873901</v>
      </c>
      <c r="AB17" s="12">
        <v>10922.943458306176</v>
      </c>
      <c r="AC17" s="12">
        <v>10155.700572181198</v>
      </c>
      <c r="AD17" s="12">
        <v>13018.457784367074</v>
      </c>
      <c r="AE17" s="12">
        <v>28243.236303647882</v>
      </c>
    </row>
    <row r="18" spans="1:31" ht="15.6" x14ac:dyDescent="0.3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845.77458417615344</v>
      </c>
      <c r="M18" s="12">
        <v>659.09400000000005</v>
      </c>
      <c r="N18" s="12">
        <v>1007</v>
      </c>
      <c r="O18" s="12">
        <v>1470</v>
      </c>
      <c r="P18" s="12">
        <v>1823</v>
      </c>
      <c r="Q18" s="12">
        <v>2485</v>
      </c>
      <c r="R18" s="12">
        <v>1371</v>
      </c>
      <c r="S18" s="12">
        <v>782</v>
      </c>
      <c r="T18" s="12">
        <v>2562.5819999999999</v>
      </c>
      <c r="U18" s="12">
        <v>5259.7705559999995</v>
      </c>
      <c r="V18" s="12">
        <v>7235.1521278226328</v>
      </c>
      <c r="W18" s="12">
        <v>8175.1742415150329</v>
      </c>
      <c r="X18" s="12">
        <v>0</v>
      </c>
      <c r="Y18" s="12">
        <v>0</v>
      </c>
      <c r="Z18" s="12">
        <v>37907.962366523054</v>
      </c>
      <c r="AA18" s="12">
        <v>54738.71704088305</v>
      </c>
      <c r="AB18" s="12">
        <v>108537.10634339089</v>
      </c>
      <c r="AC18" s="12">
        <v>155580.96486683603</v>
      </c>
      <c r="AD18" s="12">
        <v>164911.23071320934</v>
      </c>
      <c r="AE18" s="12">
        <v>544735.0958226166</v>
      </c>
    </row>
    <row r="19" spans="1:31" ht="16.2" thickBot="1" x14ac:dyDescent="0.35">
      <c r="A19" s="10" t="s">
        <v>19</v>
      </c>
      <c r="B19" s="12">
        <v>1308.4959000000001</v>
      </c>
      <c r="C19" s="12">
        <v>3517</v>
      </c>
      <c r="D19" s="12">
        <v>6765</v>
      </c>
      <c r="E19" s="12">
        <v>1319.6458506640658</v>
      </c>
      <c r="F19" s="12">
        <v>2596.9</v>
      </c>
      <c r="G19" s="12">
        <v>2126.1030000000001</v>
      </c>
      <c r="H19" s="12">
        <v>0</v>
      </c>
      <c r="I19" s="12">
        <v>141.54810999999995</v>
      </c>
      <c r="J19" s="12">
        <v>131.68700000000001</v>
      </c>
      <c r="K19" s="12">
        <v>130.92700000000002</v>
      </c>
      <c r="L19" s="12">
        <v>6.3999999999999986</v>
      </c>
      <c r="M19" s="12">
        <v>136.44049999999999</v>
      </c>
      <c r="N19" s="12">
        <v>687.58276000000001</v>
      </c>
      <c r="O19" s="12">
        <v>704.04501000000005</v>
      </c>
      <c r="P19" s="12">
        <v>750.41230999999993</v>
      </c>
      <c r="Q19" s="12">
        <v>4030.8100000000004</v>
      </c>
      <c r="R19" s="12">
        <v>16981.069</v>
      </c>
      <c r="S19" s="12">
        <v>9892.0235499999999</v>
      </c>
      <c r="T19" s="12">
        <v>800.59116262866519</v>
      </c>
      <c r="U19" s="12">
        <v>16071.07332</v>
      </c>
      <c r="V19" s="12">
        <v>18553.064789601973</v>
      </c>
      <c r="W19" s="12">
        <v>2730.1156599999999</v>
      </c>
      <c r="X19" s="12">
        <v>25597.989000000001</v>
      </c>
      <c r="Y19" s="12">
        <v>23410</v>
      </c>
      <c r="Z19" s="12">
        <v>27388.311440000001</v>
      </c>
      <c r="AA19" s="12">
        <v>258.28084000000001</v>
      </c>
      <c r="AB19" s="12">
        <v>2179.73362</v>
      </c>
      <c r="AC19" s="12">
        <v>6584.4834399999991</v>
      </c>
      <c r="AD19" s="12">
        <v>107846.76067</v>
      </c>
      <c r="AE19" s="12">
        <v>78585.774579999998</v>
      </c>
    </row>
    <row r="20" spans="1:31" ht="16.2" thickBot="1" x14ac:dyDescent="0.35">
      <c r="A20" s="8" t="s">
        <v>5</v>
      </c>
      <c r="B20" s="9">
        <f>+B21+B25+B26</f>
        <v>60899.072349087095</v>
      </c>
      <c r="C20" s="9">
        <f t="shared" ref="C20:AE20" si="3">+C21+C25+C26</f>
        <v>69565.998200000002</v>
      </c>
      <c r="D20" s="9">
        <f t="shared" si="3"/>
        <v>76580.998149000006</v>
      </c>
      <c r="E20" s="9">
        <f t="shared" si="3"/>
        <v>71361.909633496834</v>
      </c>
      <c r="F20" s="9">
        <f t="shared" si="3"/>
        <v>73143</v>
      </c>
      <c r="G20" s="9">
        <f t="shared" si="3"/>
        <v>80112.7</v>
      </c>
      <c r="H20" s="9">
        <f t="shared" si="3"/>
        <v>79786.911393659102</v>
      </c>
      <c r="I20" s="9">
        <f t="shared" si="3"/>
        <v>86075.485874999998</v>
      </c>
      <c r="J20" s="9">
        <f t="shared" si="3"/>
        <v>82372.747825841609</v>
      </c>
      <c r="K20" s="9">
        <f t="shared" si="3"/>
        <v>80153.779790000001</v>
      </c>
      <c r="L20" s="9">
        <f t="shared" si="3"/>
        <v>95166.706950000007</v>
      </c>
      <c r="M20" s="9">
        <f t="shared" si="3"/>
        <v>115593.00690000001</v>
      </c>
      <c r="N20" s="9">
        <f t="shared" si="3"/>
        <v>156735.0453</v>
      </c>
      <c r="O20" s="9">
        <f t="shared" si="3"/>
        <v>203753.27013999998</v>
      </c>
      <c r="P20" s="9">
        <f t="shared" si="3"/>
        <v>256422.97522600001</v>
      </c>
      <c r="Q20" s="9">
        <f t="shared" si="3"/>
        <v>330967.592</v>
      </c>
      <c r="R20" s="9">
        <f t="shared" si="3"/>
        <v>406995.25000000006</v>
      </c>
      <c r="S20" s="9">
        <f t="shared" si="3"/>
        <v>533469.31385999999</v>
      </c>
      <c r="T20" s="9">
        <f t="shared" si="3"/>
        <v>668565.64500000002</v>
      </c>
      <c r="U20" s="9">
        <f t="shared" si="3"/>
        <v>862794.83038476179</v>
      </c>
      <c r="V20" s="9">
        <f t="shared" si="3"/>
        <v>1182567.8163199998</v>
      </c>
      <c r="W20" s="9">
        <f t="shared" si="3"/>
        <v>1749942.3106185002</v>
      </c>
      <c r="X20" s="9">
        <f t="shared" si="3"/>
        <v>2340553.4910946633</v>
      </c>
      <c r="Y20" s="9">
        <f t="shared" si="3"/>
        <v>3293345.246019233</v>
      </c>
      <c r="Z20" s="9">
        <f t="shared" si="3"/>
        <v>4115444.8623628365</v>
      </c>
      <c r="AA20" s="9">
        <f t="shared" si="3"/>
        <v>5945187.4720247863</v>
      </c>
      <c r="AB20" s="9">
        <f t="shared" si="3"/>
        <v>6944951.2153567737</v>
      </c>
      <c r="AC20" s="9">
        <f t="shared" si="3"/>
        <v>10424976.135833174</v>
      </c>
      <c r="AD20" s="9">
        <f t="shared" si="3"/>
        <v>14993063.907092458</v>
      </c>
      <c r="AE20" s="9">
        <f t="shared" si="3"/>
        <v>23442732.493224297</v>
      </c>
    </row>
    <row r="21" spans="1:31" ht="15.6" x14ac:dyDescent="0.3">
      <c r="A21" s="10" t="s">
        <v>20</v>
      </c>
      <c r="B21" s="11">
        <f>+B22+B23+B24</f>
        <v>58840.810310000001</v>
      </c>
      <c r="C21" s="11">
        <f t="shared" ref="C21:AE21" si="4">+C22+C23+C24</f>
        <v>67522</v>
      </c>
      <c r="D21" s="11">
        <f t="shared" si="4"/>
        <v>73630</v>
      </c>
      <c r="E21" s="11">
        <f t="shared" si="4"/>
        <v>69432.909633496834</v>
      </c>
      <c r="F21" s="11">
        <f t="shared" si="4"/>
        <v>71795</v>
      </c>
      <c r="G21" s="11">
        <f t="shared" si="4"/>
        <v>77879.8</v>
      </c>
      <c r="H21" s="11">
        <f t="shared" si="4"/>
        <v>78839.127965087668</v>
      </c>
      <c r="I21" s="11">
        <f t="shared" si="4"/>
        <v>84398.714265000002</v>
      </c>
      <c r="J21" s="11">
        <f t="shared" si="4"/>
        <v>80829.889810000008</v>
      </c>
      <c r="K21" s="11">
        <f t="shared" si="4"/>
        <v>76464.109700000001</v>
      </c>
      <c r="L21" s="11">
        <f t="shared" si="4"/>
        <v>88956.389590000006</v>
      </c>
      <c r="M21" s="11">
        <f t="shared" si="4"/>
        <v>110764.24900000001</v>
      </c>
      <c r="N21" s="11">
        <f t="shared" si="4"/>
        <v>141806.35455000002</v>
      </c>
      <c r="O21" s="11">
        <f t="shared" si="4"/>
        <v>186241.64267999999</v>
      </c>
      <c r="P21" s="11">
        <f t="shared" si="4"/>
        <v>248365.03278000001</v>
      </c>
      <c r="Q21" s="11">
        <f t="shared" si="4"/>
        <v>318214.22100000002</v>
      </c>
      <c r="R21" s="11">
        <f t="shared" si="4"/>
        <v>383727.85900000005</v>
      </c>
      <c r="S21" s="11">
        <f t="shared" si="4"/>
        <v>508141.60852999997</v>
      </c>
      <c r="T21" s="11">
        <f t="shared" si="4"/>
        <v>638003.04099999997</v>
      </c>
      <c r="U21" s="11">
        <f t="shared" si="4"/>
        <v>830812.05194476189</v>
      </c>
      <c r="V21" s="11">
        <f t="shared" si="4"/>
        <v>1141035.2859399999</v>
      </c>
      <c r="W21" s="11">
        <f t="shared" si="4"/>
        <v>1700440.1471925001</v>
      </c>
      <c r="X21" s="11">
        <f t="shared" si="4"/>
        <v>2238067.4446406206</v>
      </c>
      <c r="Y21" s="11">
        <f t="shared" si="4"/>
        <v>3172518.7697040057</v>
      </c>
      <c r="Z21" s="11">
        <f t="shared" si="4"/>
        <v>3839738.6815097365</v>
      </c>
      <c r="AA21" s="11">
        <f t="shared" si="4"/>
        <v>5544551.4679378662</v>
      </c>
      <c r="AB21" s="11">
        <f t="shared" si="4"/>
        <v>6507339.8991671577</v>
      </c>
      <c r="AC21" s="11">
        <f t="shared" si="4"/>
        <v>9591709.5617349651</v>
      </c>
      <c r="AD21" s="11">
        <f t="shared" si="4"/>
        <v>14007779.51232856</v>
      </c>
      <c r="AE21" s="11">
        <f t="shared" si="4"/>
        <v>21934230.792350769</v>
      </c>
    </row>
    <row r="22" spans="1:31" ht="15.6" x14ac:dyDescent="0.3">
      <c r="A22" s="14" t="s">
        <v>6</v>
      </c>
      <c r="B22" s="15">
        <v>43905.575790000003</v>
      </c>
      <c r="C22" s="15">
        <v>49463</v>
      </c>
      <c r="D22" s="15">
        <v>53498</v>
      </c>
      <c r="E22" s="15">
        <v>54104.839803792202</v>
      </c>
      <c r="F22" s="15">
        <v>56585</v>
      </c>
      <c r="G22" s="15">
        <v>61613</v>
      </c>
      <c r="H22" s="15">
        <v>62613.226908005221</v>
      </c>
      <c r="I22" s="15">
        <v>65940.601145000008</v>
      </c>
      <c r="J22" s="15">
        <v>62935.906140000006</v>
      </c>
      <c r="K22" s="15">
        <v>57976.854699999996</v>
      </c>
      <c r="L22" s="15">
        <v>62817.050670000004</v>
      </c>
      <c r="M22" s="15">
        <v>77527.589000000007</v>
      </c>
      <c r="N22" s="15">
        <v>98341.657600000006</v>
      </c>
      <c r="O22" s="15">
        <v>132328.62302</v>
      </c>
      <c r="P22" s="15">
        <v>177140.92333000002</v>
      </c>
      <c r="Q22" s="15">
        <v>234626.20600000001</v>
      </c>
      <c r="R22" s="15">
        <v>285261.38300000003</v>
      </c>
      <c r="S22" s="15">
        <v>376652.85451999999</v>
      </c>
      <c r="T22" s="15">
        <v>470581.89300000004</v>
      </c>
      <c r="U22" s="15">
        <v>637877.98716476187</v>
      </c>
      <c r="V22" s="15">
        <v>874430.05481999996</v>
      </c>
      <c r="W22" s="15">
        <v>1277801.2525424999</v>
      </c>
      <c r="X22" s="15">
        <v>1688321.8234104365</v>
      </c>
      <c r="Y22" s="15">
        <v>2185226.1188676157</v>
      </c>
      <c r="Z22" s="15">
        <v>2848495.985948429</v>
      </c>
      <c r="AA22" s="15">
        <v>4113199.6032743659</v>
      </c>
      <c r="AB22" s="15">
        <v>4332104.6094284244</v>
      </c>
      <c r="AC22" s="15">
        <v>6339139.5881978543</v>
      </c>
      <c r="AD22" s="15">
        <v>9075918.070892619</v>
      </c>
      <c r="AE22" s="15">
        <v>13545217.121159069</v>
      </c>
    </row>
    <row r="23" spans="1:31" ht="15.6" x14ac:dyDescent="0.3">
      <c r="A23" s="14" t="s">
        <v>7</v>
      </c>
      <c r="B23" s="15">
        <v>14934.104520000001</v>
      </c>
      <c r="C23" s="15">
        <v>18059</v>
      </c>
      <c r="D23" s="15">
        <v>20132</v>
      </c>
      <c r="E23" s="15">
        <v>15328.069829704637</v>
      </c>
      <c r="F23" s="15">
        <v>15110</v>
      </c>
      <c r="G23" s="15">
        <v>16266.8</v>
      </c>
      <c r="H23" s="15">
        <v>16225.901057082452</v>
      </c>
      <c r="I23" s="15">
        <v>17978.113119999998</v>
      </c>
      <c r="J23" s="15">
        <v>17893.983670000001</v>
      </c>
      <c r="K23" s="15">
        <v>18101.254999999997</v>
      </c>
      <c r="L23" s="15">
        <v>26139.338919999998</v>
      </c>
      <c r="M23" s="15">
        <v>33236.659999999996</v>
      </c>
      <c r="N23" s="15">
        <v>43463.471950000006</v>
      </c>
      <c r="O23" s="15">
        <v>53913.019659999998</v>
      </c>
      <c r="P23" s="15">
        <v>71224.109449999989</v>
      </c>
      <c r="Q23" s="15">
        <v>83588.015000000014</v>
      </c>
      <c r="R23" s="15">
        <v>98466.475999999995</v>
      </c>
      <c r="S23" s="15">
        <v>131488.75401</v>
      </c>
      <c r="T23" s="15">
        <v>164321.14799999999</v>
      </c>
      <c r="U23" s="15">
        <v>192934.06478000002</v>
      </c>
      <c r="V23" s="15">
        <v>266605.23112000001</v>
      </c>
      <c r="W23" s="15">
        <v>422515.07750550006</v>
      </c>
      <c r="X23" s="15">
        <v>549745.62123018398</v>
      </c>
      <c r="Y23" s="15">
        <v>987292.65083638974</v>
      </c>
      <c r="Z23" s="15">
        <v>991199.31356130727</v>
      </c>
      <c r="AA23" s="15">
        <v>1431281.8566071191</v>
      </c>
      <c r="AB23" s="15">
        <v>2175235.2897387329</v>
      </c>
      <c r="AC23" s="15">
        <v>3252569.9735371107</v>
      </c>
      <c r="AD23" s="15">
        <v>4931861.4414359406</v>
      </c>
      <c r="AE23" s="15">
        <v>8389013.6711916998</v>
      </c>
    </row>
    <row r="24" spans="1:31" ht="15.6" x14ac:dyDescent="0.3">
      <c r="A24" s="14" t="s">
        <v>36</v>
      </c>
      <c r="B24" s="15">
        <v>1.1299999999999999</v>
      </c>
      <c r="C24" s="15">
        <v>0</v>
      </c>
      <c r="D24" s="15">
        <v>0</v>
      </c>
      <c r="E24" s="15">
        <v>0</v>
      </c>
      <c r="F24" s="15">
        <v>100</v>
      </c>
      <c r="G24" s="15">
        <v>0</v>
      </c>
      <c r="H24" s="15">
        <v>0</v>
      </c>
      <c r="I24" s="15">
        <v>480</v>
      </c>
      <c r="J24" s="15">
        <v>0</v>
      </c>
      <c r="K24" s="15">
        <v>386</v>
      </c>
      <c r="L24" s="15">
        <v>0</v>
      </c>
      <c r="M24" s="15">
        <v>0</v>
      </c>
      <c r="N24" s="15">
        <v>1.2250000000000001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3100</v>
      </c>
      <c r="U24" s="15">
        <v>0</v>
      </c>
      <c r="V24" s="15">
        <v>0</v>
      </c>
      <c r="W24" s="15">
        <v>123.81714450000001</v>
      </c>
      <c r="X24" s="15">
        <v>0</v>
      </c>
      <c r="Y24" s="15">
        <v>0</v>
      </c>
      <c r="Z24" s="15">
        <v>43.381999999999998</v>
      </c>
      <c r="AA24" s="15">
        <v>70.008056381667998</v>
      </c>
      <c r="AB24" s="15">
        <v>0</v>
      </c>
      <c r="AC24" s="15">
        <v>0</v>
      </c>
      <c r="AD24" s="15">
        <v>0</v>
      </c>
      <c r="AE24" s="15">
        <v>0</v>
      </c>
    </row>
    <row r="25" spans="1:31" ht="15.6" x14ac:dyDescent="0.3">
      <c r="A25" s="10" t="s">
        <v>21</v>
      </c>
      <c r="B25" s="12">
        <v>507.35068000000001</v>
      </c>
      <c r="C25" s="12">
        <v>244</v>
      </c>
      <c r="D25" s="12">
        <v>1100</v>
      </c>
      <c r="E25" s="12">
        <v>1212</v>
      </c>
      <c r="F25" s="12">
        <v>647</v>
      </c>
      <c r="G25" s="12">
        <v>1219</v>
      </c>
      <c r="H25" s="12">
        <v>0</v>
      </c>
      <c r="I25" s="12">
        <v>1250.9854599999999</v>
      </c>
      <c r="J25" s="12">
        <v>1133.0816400000001</v>
      </c>
      <c r="K25" s="12">
        <v>2368.70199</v>
      </c>
      <c r="L25" s="12">
        <v>1858.0838900000001</v>
      </c>
      <c r="M25" s="12">
        <v>410.14400000000001</v>
      </c>
      <c r="N25" s="12">
        <v>7931.8350499999997</v>
      </c>
      <c r="O25" s="12">
        <v>10575.243769999999</v>
      </c>
      <c r="P25" s="12">
        <v>631.24431599999991</v>
      </c>
      <c r="Q25" s="12">
        <v>502.39100000000002</v>
      </c>
      <c r="R25" s="12">
        <v>86.623999999999995</v>
      </c>
      <c r="S25" s="12">
        <v>86.305890000000005</v>
      </c>
      <c r="T25" s="12">
        <v>7570.0870000000004</v>
      </c>
      <c r="U25" s="12">
        <v>4434.5691900000002</v>
      </c>
      <c r="V25" s="12">
        <v>2630.6766400000001</v>
      </c>
      <c r="W25" s="12">
        <v>826.78409999999997</v>
      </c>
      <c r="X25" s="12">
        <v>0</v>
      </c>
      <c r="Y25" s="12">
        <v>0</v>
      </c>
      <c r="Z25" s="12">
        <v>14838.157000000001</v>
      </c>
      <c r="AA25" s="12">
        <v>23945.196898622515</v>
      </c>
      <c r="AB25" s="12">
        <v>57468.235850353347</v>
      </c>
      <c r="AC25" s="12">
        <v>73796.551000000007</v>
      </c>
      <c r="AD25" s="12">
        <v>10714.876415454542</v>
      </c>
      <c r="AE25" s="12">
        <v>9743.7403999999988</v>
      </c>
    </row>
    <row r="26" spans="1:31" ht="16.2" thickBot="1" x14ac:dyDescent="0.35">
      <c r="A26" s="10" t="s">
        <v>22</v>
      </c>
      <c r="B26" s="12">
        <v>1550.91135908709</v>
      </c>
      <c r="C26" s="12">
        <v>1799.9981999999998</v>
      </c>
      <c r="D26" s="12">
        <v>1850.998149</v>
      </c>
      <c r="E26" s="12">
        <v>717</v>
      </c>
      <c r="F26" s="12">
        <v>701</v>
      </c>
      <c r="G26" s="12">
        <v>1013.9</v>
      </c>
      <c r="H26" s="12">
        <v>947.78342857142866</v>
      </c>
      <c r="I26" s="12">
        <v>425.78615000000002</v>
      </c>
      <c r="J26" s="12">
        <v>409.77637584159589</v>
      </c>
      <c r="K26" s="12">
        <v>1320.9681</v>
      </c>
      <c r="L26" s="12">
        <v>4352.2334700000001</v>
      </c>
      <c r="M26" s="12">
        <v>4418.6139000000003</v>
      </c>
      <c r="N26" s="12">
        <v>6996.8557000000001</v>
      </c>
      <c r="O26" s="12">
        <v>6936.3836899999997</v>
      </c>
      <c r="P26" s="12">
        <v>7426.6981300000007</v>
      </c>
      <c r="Q26" s="12">
        <v>12250.98</v>
      </c>
      <c r="R26" s="12">
        <v>23180.767</v>
      </c>
      <c r="S26" s="12">
        <v>25241.399440000001</v>
      </c>
      <c r="T26" s="12">
        <v>22992.517</v>
      </c>
      <c r="U26" s="12">
        <v>27548.20925</v>
      </c>
      <c r="V26" s="12">
        <v>38901.853739999999</v>
      </c>
      <c r="W26" s="12">
        <v>48675.379326000002</v>
      </c>
      <c r="X26" s="12">
        <v>102486.04645404252</v>
      </c>
      <c r="Y26" s="12">
        <v>120826.47631522722</v>
      </c>
      <c r="Z26" s="12">
        <v>260868.02385310005</v>
      </c>
      <c r="AA26" s="12">
        <v>376690.80718829745</v>
      </c>
      <c r="AB26" s="12">
        <v>380143.08033926261</v>
      </c>
      <c r="AC26" s="12">
        <v>759470.02309820743</v>
      </c>
      <c r="AD26" s="12">
        <v>974569.51834844344</v>
      </c>
      <c r="AE26" s="12">
        <v>1498757.9604735267</v>
      </c>
    </row>
    <row r="27" spans="1:31" ht="16.2" thickBot="1" x14ac:dyDescent="0.35">
      <c r="A27" s="8" t="s">
        <v>8</v>
      </c>
      <c r="B27" s="9">
        <f>+B10-B20</f>
        <v>10992.50248311289</v>
      </c>
      <c r="C27" s="9">
        <f t="shared" ref="C27:AE27" si="5">+C10-C20</f>
        <v>20871.642399999997</v>
      </c>
      <c r="D27" s="9">
        <f t="shared" si="5"/>
        <v>14389.447805205535</v>
      </c>
      <c r="E27" s="9">
        <f t="shared" si="5"/>
        <v>6923.0208534848061</v>
      </c>
      <c r="F27" s="9">
        <f t="shared" si="5"/>
        <v>12991.448600000003</v>
      </c>
      <c r="G27" s="9">
        <f t="shared" si="5"/>
        <v>10797.367156968889</v>
      </c>
      <c r="H27" s="9">
        <f t="shared" si="5"/>
        <v>-3910.0495567260514</v>
      </c>
      <c r="I27" s="9">
        <f t="shared" si="5"/>
        <v>580.33316300000297</v>
      </c>
      <c r="J27" s="9">
        <f t="shared" si="5"/>
        <v>2208.5148941583902</v>
      </c>
      <c r="K27" s="9">
        <f t="shared" si="5"/>
        <v>5953.8977799999993</v>
      </c>
      <c r="L27" s="9">
        <f t="shared" si="5"/>
        <v>22932.302436066821</v>
      </c>
      <c r="M27" s="9">
        <f t="shared" si="5"/>
        <v>55015.232380000001</v>
      </c>
      <c r="N27" s="9">
        <f t="shared" si="5"/>
        <v>50295.988530000002</v>
      </c>
      <c r="O27" s="9">
        <f t="shared" si="5"/>
        <v>66095.068670000008</v>
      </c>
      <c r="P27" s="9">
        <f t="shared" si="5"/>
        <v>57571.546953999961</v>
      </c>
      <c r="Q27" s="9">
        <f t="shared" si="5"/>
        <v>93268.082999999984</v>
      </c>
      <c r="R27" s="9">
        <f t="shared" si="5"/>
        <v>75099.377269999997</v>
      </c>
      <c r="S27" s="9">
        <f t="shared" si="5"/>
        <v>88635.412910000072</v>
      </c>
      <c r="T27" s="9">
        <f t="shared" si="5"/>
        <v>64135.909002628527</v>
      </c>
      <c r="U27" s="9">
        <f t="shared" si="5"/>
        <v>81133.925463333144</v>
      </c>
      <c r="V27" s="9">
        <f t="shared" si="5"/>
        <v>87322.606939550722</v>
      </c>
      <c r="W27" s="9">
        <f t="shared" si="5"/>
        <v>127142.59705389687</v>
      </c>
      <c r="X27" s="9">
        <f t="shared" si="5"/>
        <v>109036.1627853103</v>
      </c>
      <c r="Y27" s="9">
        <f t="shared" si="5"/>
        <v>-95112.536561873741</v>
      </c>
      <c r="Z27" s="9">
        <f t="shared" si="5"/>
        <v>573740.68919099029</v>
      </c>
      <c r="AA27" s="9">
        <f t="shared" si="5"/>
        <v>1013684.0751257297</v>
      </c>
      <c r="AB27" s="9">
        <f t="shared" si="5"/>
        <v>2134659.2198385717</v>
      </c>
      <c r="AC27" s="9">
        <f t="shared" si="5"/>
        <v>-87709.345510546118</v>
      </c>
      <c r="AD27" s="9">
        <f t="shared" si="5"/>
        <v>1674013.0809587277</v>
      </c>
      <c r="AE27" s="9">
        <f t="shared" si="5"/>
        <v>7186350.4750003517</v>
      </c>
    </row>
    <row r="28" spans="1:31" ht="16.2" thickBot="1" x14ac:dyDescent="0.35">
      <c r="A28" s="8" t="s">
        <v>9</v>
      </c>
      <c r="B28" s="9">
        <f>+B29+B30+B31+B32</f>
        <v>0</v>
      </c>
      <c r="C28" s="9">
        <f t="shared" ref="C28:AE28" si="6">+C29+C30+C31+C32</f>
        <v>0</v>
      </c>
      <c r="D28" s="9">
        <f t="shared" si="6"/>
        <v>0</v>
      </c>
      <c r="E28" s="9">
        <f t="shared" si="6"/>
        <v>25</v>
      </c>
      <c r="F28" s="9">
        <f t="shared" si="6"/>
        <v>544</v>
      </c>
      <c r="G28" s="9">
        <f t="shared" si="6"/>
        <v>1392</v>
      </c>
      <c r="H28" s="9">
        <f t="shared" si="6"/>
        <v>0</v>
      </c>
      <c r="I28" s="9">
        <f t="shared" si="6"/>
        <v>613.96457999999996</v>
      </c>
      <c r="J28" s="9">
        <f t="shared" si="6"/>
        <v>404.32364000000001</v>
      </c>
      <c r="K28" s="9">
        <f t="shared" si="6"/>
        <v>418.39087999999998</v>
      </c>
      <c r="L28" s="9">
        <f t="shared" si="6"/>
        <v>697.27700000000004</v>
      </c>
      <c r="M28" s="9">
        <f t="shared" si="6"/>
        <v>1913.2204900000002</v>
      </c>
      <c r="N28" s="9">
        <f t="shared" si="6"/>
        <v>3442.4647800000002</v>
      </c>
      <c r="O28" s="9">
        <f t="shared" si="6"/>
        <v>14944.0538</v>
      </c>
      <c r="P28" s="9">
        <f t="shared" si="6"/>
        <v>1781.30393</v>
      </c>
      <c r="Q28" s="9">
        <f t="shared" si="6"/>
        <v>2046.9044699999999</v>
      </c>
      <c r="R28" s="9">
        <f t="shared" si="6"/>
        <v>16660.653320000001</v>
      </c>
      <c r="S28" s="9">
        <f t="shared" si="6"/>
        <v>38647.102490000005</v>
      </c>
      <c r="T28" s="9">
        <f t="shared" si="6"/>
        <v>77288.283360000001</v>
      </c>
      <c r="U28" s="9">
        <f t="shared" si="6"/>
        <v>59764.779173905008</v>
      </c>
      <c r="V28" s="9">
        <f t="shared" si="6"/>
        <v>94927.337675938004</v>
      </c>
      <c r="W28" s="9">
        <f t="shared" si="6"/>
        <v>210367.66704</v>
      </c>
      <c r="X28" s="9">
        <f t="shared" si="6"/>
        <v>468014.41917000007</v>
      </c>
      <c r="Y28" s="9">
        <f t="shared" si="6"/>
        <v>182274.85533999998</v>
      </c>
      <c r="Z28" s="9">
        <f t="shared" si="6"/>
        <v>230881.92407396255</v>
      </c>
      <c r="AA28" s="9">
        <f t="shared" si="6"/>
        <v>325569.82691936981</v>
      </c>
      <c r="AB28" s="9">
        <f t="shared" si="6"/>
        <v>86102.953091069299</v>
      </c>
      <c r="AC28" s="9">
        <f t="shared" si="6"/>
        <v>1655875.8239071339</v>
      </c>
      <c r="AD28" s="9">
        <f t="shared" si="6"/>
        <v>969195.46554954082</v>
      </c>
      <c r="AE28" s="9">
        <f t="shared" si="6"/>
        <v>2070837.7489808686</v>
      </c>
    </row>
    <row r="29" spans="1:31" ht="15.6" x14ac:dyDescent="0.3">
      <c r="A29" s="10" t="s">
        <v>23</v>
      </c>
      <c r="B29" s="12">
        <v>0</v>
      </c>
      <c r="C29" s="12">
        <v>0</v>
      </c>
      <c r="D29" s="12">
        <v>0</v>
      </c>
      <c r="E29" s="12">
        <v>0</v>
      </c>
      <c r="F29" s="12">
        <v>543</v>
      </c>
      <c r="G29" s="12">
        <v>640</v>
      </c>
      <c r="H29" s="12">
        <v>0</v>
      </c>
      <c r="I29" s="12">
        <v>613.96457999999996</v>
      </c>
      <c r="J29" s="12">
        <v>397.36977000000002</v>
      </c>
      <c r="K29" s="12">
        <v>417.58087999999998</v>
      </c>
      <c r="L29" s="12">
        <v>516.40699999999993</v>
      </c>
      <c r="M29" s="12">
        <v>1000.421</v>
      </c>
      <c r="N29" s="12">
        <v>719.21500000000003</v>
      </c>
      <c r="O29" s="12">
        <v>730.52300000000002</v>
      </c>
      <c r="P29" s="12">
        <v>808.52300000000002</v>
      </c>
      <c r="Q29" s="12">
        <v>421.71600000000001</v>
      </c>
      <c r="R29" s="12">
        <v>365.58800000000002</v>
      </c>
      <c r="S29" s="12">
        <v>8507.8079699999998</v>
      </c>
      <c r="T29" s="12">
        <v>33138.661999999997</v>
      </c>
      <c r="U29" s="12">
        <v>9726.5015999999996</v>
      </c>
      <c r="V29" s="12">
        <v>0</v>
      </c>
      <c r="W29" s="12">
        <v>6583.3339999999998</v>
      </c>
      <c r="X29" s="12">
        <v>8465.2861300000004</v>
      </c>
      <c r="Y29" s="12">
        <v>8465.2861300000004</v>
      </c>
      <c r="Z29" s="12">
        <v>57051.496073962546</v>
      </c>
      <c r="AA29" s="12">
        <v>82381.787503028041</v>
      </c>
      <c r="AB29" s="12">
        <v>61586.847923456509</v>
      </c>
      <c r="AC29" s="12">
        <v>109445.10042873483</v>
      </c>
      <c r="AD29" s="12">
        <v>95221.621383445861</v>
      </c>
      <c r="AE29" s="12">
        <v>209840.06022148055</v>
      </c>
    </row>
    <row r="30" spans="1:31" ht="15.6" x14ac:dyDescent="0.3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644</v>
      </c>
      <c r="H30" s="12">
        <v>0</v>
      </c>
      <c r="I30" s="12">
        <v>0</v>
      </c>
      <c r="J30" s="12">
        <v>0</v>
      </c>
      <c r="K30" s="12">
        <v>0</v>
      </c>
      <c r="L30" s="12">
        <v>172.14100000000002</v>
      </c>
      <c r="M30" s="12">
        <v>336.34148999999996</v>
      </c>
      <c r="N30" s="12">
        <v>771.00099999999998</v>
      </c>
      <c r="O30" s="12">
        <v>344.30750999999998</v>
      </c>
      <c r="P30" s="12">
        <v>31.74</v>
      </c>
      <c r="Q30" s="12">
        <v>179.09347</v>
      </c>
      <c r="R30" s="12">
        <v>14977.295320000001</v>
      </c>
      <c r="S30" s="12">
        <v>28356.262480000005</v>
      </c>
      <c r="T30" s="12">
        <v>31501.282459999999</v>
      </c>
      <c r="U30" s="12">
        <v>39529.251963905001</v>
      </c>
      <c r="V30" s="12">
        <v>91410.976785938008</v>
      </c>
      <c r="W30" s="12">
        <v>202718.70011999999</v>
      </c>
      <c r="X30" s="12">
        <v>459514.96111000003</v>
      </c>
      <c r="Y30" s="12">
        <v>173809.56920999999</v>
      </c>
      <c r="Z30" s="12">
        <v>172499.989</v>
      </c>
      <c r="AA30" s="12">
        <v>241041.03262725021</v>
      </c>
      <c r="AB30" s="12">
        <v>24516.105167612783</v>
      </c>
      <c r="AC30" s="12">
        <v>1536917.8484000005</v>
      </c>
      <c r="AD30" s="12">
        <v>860820.21820999763</v>
      </c>
      <c r="AE30" s="12">
        <v>1855912.9509400001</v>
      </c>
    </row>
    <row r="31" spans="1:31" ht="15.6" x14ac:dyDescent="0.3">
      <c r="A31" s="10" t="s">
        <v>25</v>
      </c>
      <c r="B31" s="12">
        <v>0</v>
      </c>
      <c r="C31" s="12">
        <v>0</v>
      </c>
      <c r="D31" s="12">
        <v>0</v>
      </c>
      <c r="E31" s="12">
        <v>25</v>
      </c>
      <c r="F31" s="12">
        <v>1</v>
      </c>
      <c r="G31" s="12">
        <v>70</v>
      </c>
      <c r="H31" s="12">
        <v>0</v>
      </c>
      <c r="I31" s="12">
        <v>0</v>
      </c>
      <c r="J31" s="12">
        <v>6.9538700000000002</v>
      </c>
      <c r="K31" s="12">
        <v>0.81</v>
      </c>
      <c r="L31" s="12">
        <v>8.7289999999999992</v>
      </c>
      <c r="M31" s="12">
        <v>576.45799999999997</v>
      </c>
      <c r="N31" s="12">
        <v>3.532</v>
      </c>
      <c r="O31" s="12">
        <v>13869.22329</v>
      </c>
      <c r="P31" s="12">
        <v>941.04093</v>
      </c>
      <c r="Q31" s="12">
        <v>1446.095</v>
      </c>
      <c r="R31" s="12">
        <v>1317.77</v>
      </c>
      <c r="S31" s="12">
        <v>1783.0320400000001</v>
      </c>
      <c r="T31" s="12">
        <v>12248.338900000001</v>
      </c>
      <c r="U31" s="12">
        <v>9641.9977340000005</v>
      </c>
      <c r="V31" s="12">
        <v>3516.3608899999999</v>
      </c>
      <c r="W31" s="12">
        <v>1065.63292</v>
      </c>
      <c r="X31" s="12">
        <v>34.171930000000003</v>
      </c>
      <c r="Y31" s="12">
        <v>0</v>
      </c>
      <c r="Z31" s="12">
        <v>1330.4390000000001</v>
      </c>
      <c r="AA31" s="12">
        <v>2147.0067890915589</v>
      </c>
      <c r="AB31" s="12">
        <v>0</v>
      </c>
      <c r="AC31" s="12">
        <v>9512.8750783985997</v>
      </c>
      <c r="AD31" s="12">
        <v>13153.62595609725</v>
      </c>
      <c r="AE31" s="12">
        <v>5084.7378193879958</v>
      </c>
    </row>
    <row r="32" spans="1:31" ht="16.2" thickBot="1" x14ac:dyDescent="0.35">
      <c r="A32" s="10" t="s">
        <v>37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38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1948.7167800000002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400</v>
      </c>
      <c r="U32" s="15">
        <v>867.02787599999988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2" thickBot="1" x14ac:dyDescent="0.35">
      <c r="A33" s="8" t="s">
        <v>10</v>
      </c>
      <c r="B33" s="9">
        <f>+B34+B35+B36</f>
        <v>11286.022169999998</v>
      </c>
      <c r="C33" s="9">
        <f t="shared" ref="C33:AE33" si="7">+C34+C35+C36</f>
        <v>21754.304</v>
      </c>
      <c r="D33" s="9">
        <f t="shared" si="7"/>
        <v>23212</v>
      </c>
      <c r="E33" s="9">
        <f t="shared" si="7"/>
        <v>10084.493397588518</v>
      </c>
      <c r="F33" s="9">
        <f t="shared" si="7"/>
        <v>11333.79</v>
      </c>
      <c r="G33" s="9">
        <f t="shared" si="7"/>
        <v>13087.849</v>
      </c>
      <c r="H33" s="9">
        <f t="shared" si="7"/>
        <v>12756.423535630382</v>
      </c>
      <c r="I33" s="9">
        <f t="shared" si="7"/>
        <v>10089.846179999999</v>
      </c>
      <c r="J33" s="9">
        <f t="shared" si="7"/>
        <v>5394.7515700000004</v>
      </c>
      <c r="K33" s="9">
        <f t="shared" si="7"/>
        <v>3243.6551299999996</v>
      </c>
      <c r="L33" s="9">
        <f t="shared" si="7"/>
        <v>8935.134280000002</v>
      </c>
      <c r="M33" s="9">
        <f t="shared" si="7"/>
        <v>29625.190000000002</v>
      </c>
      <c r="N33" s="9">
        <f t="shared" si="7"/>
        <v>40066.761200000001</v>
      </c>
      <c r="O33" s="9">
        <f t="shared" si="7"/>
        <v>62741.703580000001</v>
      </c>
      <c r="P33" s="9">
        <f t="shared" si="7"/>
        <v>72665.76363999999</v>
      </c>
      <c r="Q33" s="9">
        <f t="shared" si="7"/>
        <v>57882.164469999996</v>
      </c>
      <c r="R33" s="9">
        <f t="shared" si="7"/>
        <v>42688.448319999996</v>
      </c>
      <c r="S33" s="9">
        <f t="shared" si="7"/>
        <v>82036.181649999999</v>
      </c>
      <c r="T33" s="9">
        <f t="shared" si="7"/>
        <v>170246.73011262869</v>
      </c>
      <c r="U33" s="9">
        <f t="shared" si="7"/>
        <v>165160.80789333332</v>
      </c>
      <c r="V33" s="9">
        <f t="shared" si="7"/>
        <v>211849.01240000001</v>
      </c>
      <c r="W33" s="9">
        <f t="shared" si="7"/>
        <v>464170.024248</v>
      </c>
      <c r="X33" s="9">
        <f t="shared" si="7"/>
        <v>626230.24341400701</v>
      </c>
      <c r="Y33" s="9">
        <f t="shared" si="7"/>
        <v>740274.21875963744</v>
      </c>
      <c r="Z33" s="9">
        <f t="shared" si="7"/>
        <v>632586.51121288247</v>
      </c>
      <c r="AA33" s="9">
        <f t="shared" si="7"/>
        <v>1170121.1083779428</v>
      </c>
      <c r="AB33" s="9">
        <f t="shared" si="7"/>
        <v>1071903.2636657264</v>
      </c>
      <c r="AC33" s="9">
        <f t="shared" si="7"/>
        <v>1246341.1310236477</v>
      </c>
      <c r="AD33" s="9">
        <f t="shared" si="7"/>
        <v>1592175.1945841436</v>
      </c>
      <c r="AE33" s="9">
        <f t="shared" si="7"/>
        <v>4690181.2225839281</v>
      </c>
    </row>
    <row r="34" spans="1:31" ht="15.6" x14ac:dyDescent="0.3">
      <c r="A34" s="16" t="s">
        <v>26</v>
      </c>
      <c r="B34" s="12">
        <v>11265.122169999999</v>
      </c>
      <c r="C34" s="12">
        <v>21752.304</v>
      </c>
      <c r="D34" s="12">
        <v>22882</v>
      </c>
      <c r="E34" s="12">
        <v>8749.8865876863347</v>
      </c>
      <c r="F34" s="12">
        <v>10034.09</v>
      </c>
      <c r="G34" s="12">
        <v>12951.849</v>
      </c>
      <c r="H34" s="12">
        <v>12643.423535630382</v>
      </c>
      <c r="I34" s="12">
        <v>9333.6511300000002</v>
      </c>
      <c r="J34" s="12">
        <v>5360.0005700000002</v>
      </c>
      <c r="K34" s="12">
        <v>3212.9441399999996</v>
      </c>
      <c r="L34" s="12">
        <v>8837.9806500000013</v>
      </c>
      <c r="M34" s="12">
        <v>28776.236000000001</v>
      </c>
      <c r="N34" s="12">
        <v>39459.903200000001</v>
      </c>
      <c r="O34" s="12">
        <v>62728.44758</v>
      </c>
      <c r="P34" s="12">
        <v>72665.76363999999</v>
      </c>
      <c r="Q34" s="12">
        <v>56362.53847</v>
      </c>
      <c r="R34" s="12">
        <v>41270.875319999999</v>
      </c>
      <c r="S34" s="12">
        <v>81206.711649999997</v>
      </c>
      <c r="T34" s="12">
        <v>169201.01311262869</v>
      </c>
      <c r="U34" s="12">
        <v>163767.78789333333</v>
      </c>
      <c r="V34" s="12">
        <v>211185.01240000001</v>
      </c>
      <c r="W34" s="12">
        <v>462631.774248</v>
      </c>
      <c r="X34" s="12">
        <v>620180.61341400701</v>
      </c>
      <c r="Y34" s="12">
        <v>740274.21875963744</v>
      </c>
      <c r="Z34" s="12">
        <v>628866.51121288247</v>
      </c>
      <c r="AA34" s="12">
        <v>1164117.9280326427</v>
      </c>
      <c r="AB34" s="12">
        <v>1071903.2636657264</v>
      </c>
      <c r="AC34" s="12">
        <v>1233021.5721105477</v>
      </c>
      <c r="AD34" s="12">
        <v>1573261.7699041436</v>
      </c>
      <c r="AE34" s="12">
        <v>4649971.1051239278</v>
      </c>
    </row>
    <row r="35" spans="1:31" ht="15.6" x14ac:dyDescent="0.3">
      <c r="A35" s="10" t="s">
        <v>27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753.29</v>
      </c>
      <c r="J35" s="12">
        <v>34.750999999999998</v>
      </c>
      <c r="K35" s="12">
        <v>0</v>
      </c>
      <c r="L35" s="12">
        <v>0</v>
      </c>
      <c r="M35" s="12">
        <v>384.95400000000001</v>
      </c>
      <c r="N35" s="12">
        <v>17.777999999999999</v>
      </c>
      <c r="O35" s="12">
        <v>13.256</v>
      </c>
      <c r="P35" s="12">
        <v>0</v>
      </c>
      <c r="Q35" s="12">
        <v>0</v>
      </c>
      <c r="R35" s="12">
        <v>0</v>
      </c>
      <c r="S35" s="12">
        <v>0</v>
      </c>
      <c r="T35" s="12">
        <v>16</v>
      </c>
      <c r="U35" s="12">
        <v>0</v>
      </c>
      <c r="V35" s="12">
        <v>0</v>
      </c>
      <c r="W35" s="12">
        <v>0</v>
      </c>
      <c r="X35" s="12">
        <v>6049.63</v>
      </c>
      <c r="Y35" s="12">
        <v>0</v>
      </c>
      <c r="Z35" s="12">
        <v>0</v>
      </c>
      <c r="AA35" s="12">
        <v>0</v>
      </c>
      <c r="AB35" s="12">
        <v>0</v>
      </c>
      <c r="AC35" s="12">
        <v>13319.558913100016</v>
      </c>
      <c r="AD35" s="12">
        <v>18913.42468</v>
      </c>
      <c r="AE35" s="12">
        <v>40210.117460000001</v>
      </c>
    </row>
    <row r="36" spans="1:31" ht="16.2" thickBot="1" x14ac:dyDescent="0.35">
      <c r="A36" s="10" t="s">
        <v>28</v>
      </c>
      <c r="B36" s="12">
        <v>20.9</v>
      </c>
      <c r="C36" s="12">
        <v>2</v>
      </c>
      <c r="D36" s="12">
        <v>330</v>
      </c>
      <c r="E36" s="12">
        <v>1334.6068099021829</v>
      </c>
      <c r="F36" s="12">
        <v>1299.7</v>
      </c>
      <c r="G36" s="12">
        <v>136</v>
      </c>
      <c r="H36" s="12">
        <v>113</v>
      </c>
      <c r="I36" s="12">
        <v>2.9050500000000001</v>
      </c>
      <c r="J36" s="12">
        <v>0</v>
      </c>
      <c r="K36" s="12">
        <v>30.710989999999999</v>
      </c>
      <c r="L36" s="12">
        <v>97.153630000000007</v>
      </c>
      <c r="M36" s="12">
        <v>464</v>
      </c>
      <c r="N36" s="12">
        <v>589.08000000000004</v>
      </c>
      <c r="O36" s="12">
        <v>0</v>
      </c>
      <c r="P36" s="12">
        <v>0</v>
      </c>
      <c r="Q36" s="12">
        <v>1519.626</v>
      </c>
      <c r="R36" s="12">
        <v>1417.5730000000001</v>
      </c>
      <c r="S36" s="12">
        <v>829.47</v>
      </c>
      <c r="T36" s="12">
        <v>1029.7170000000001</v>
      </c>
      <c r="U36" s="12">
        <v>1393.02</v>
      </c>
      <c r="V36" s="12">
        <v>664</v>
      </c>
      <c r="W36" s="12">
        <v>1538.25</v>
      </c>
      <c r="X36" s="12">
        <v>0</v>
      </c>
      <c r="Y36" s="12">
        <v>0</v>
      </c>
      <c r="Z36" s="12">
        <v>3720</v>
      </c>
      <c r="AA36" s="12">
        <v>6003.1803453000093</v>
      </c>
      <c r="AB36" s="12">
        <v>0</v>
      </c>
      <c r="AC36" s="12">
        <v>0</v>
      </c>
      <c r="AD36" s="12">
        <v>0</v>
      </c>
      <c r="AE36" s="12">
        <v>0</v>
      </c>
    </row>
    <row r="37" spans="1:31" ht="16.2" thickBot="1" x14ac:dyDescent="0.35">
      <c r="A37" s="8" t="s">
        <v>11</v>
      </c>
      <c r="B37" s="17">
        <f>+B10+B28</f>
        <v>71891.574832199985</v>
      </c>
      <c r="C37" s="17">
        <f t="shared" ref="C37:AE37" si="8">+C10+C28</f>
        <v>90437.640599999999</v>
      </c>
      <c r="D37" s="17">
        <f t="shared" si="8"/>
        <v>90970.445954205541</v>
      </c>
      <c r="E37" s="17">
        <f t="shared" si="8"/>
        <v>78309.930486981641</v>
      </c>
      <c r="F37" s="17">
        <f t="shared" si="8"/>
        <v>86678.448600000003</v>
      </c>
      <c r="G37" s="17">
        <f t="shared" si="8"/>
        <v>92302.067156968886</v>
      </c>
      <c r="H37" s="17">
        <f t="shared" si="8"/>
        <v>75876.861836933051</v>
      </c>
      <c r="I37" s="17">
        <f t="shared" si="8"/>
        <v>87269.783618000001</v>
      </c>
      <c r="J37" s="17">
        <f t="shared" si="8"/>
        <v>84985.586360000001</v>
      </c>
      <c r="K37" s="17">
        <f t="shared" si="8"/>
        <v>86526.068450000006</v>
      </c>
      <c r="L37" s="17">
        <f t="shared" si="8"/>
        <v>118796.28638606683</v>
      </c>
      <c r="M37" s="17">
        <f t="shared" si="8"/>
        <v>172521.45977000002</v>
      </c>
      <c r="N37" s="17">
        <f t="shared" si="8"/>
        <v>210473.49861000001</v>
      </c>
      <c r="O37" s="17">
        <f t="shared" si="8"/>
        <v>284792.39260999998</v>
      </c>
      <c r="P37" s="17">
        <f t="shared" si="8"/>
        <v>315775.82610999997</v>
      </c>
      <c r="Q37" s="17">
        <f t="shared" si="8"/>
        <v>426282.57947</v>
      </c>
      <c r="R37" s="17">
        <f t="shared" si="8"/>
        <v>498755.28059000004</v>
      </c>
      <c r="S37" s="17">
        <f t="shared" si="8"/>
        <v>660751.82926000003</v>
      </c>
      <c r="T37" s="17">
        <f t="shared" si="8"/>
        <v>809989.83736262855</v>
      </c>
      <c r="U37" s="17">
        <f t="shared" si="8"/>
        <v>1003693.535022</v>
      </c>
      <c r="V37" s="17">
        <f t="shared" si="8"/>
        <v>1364817.7609354884</v>
      </c>
      <c r="W37" s="17">
        <f t="shared" si="8"/>
        <v>2087452.5747123971</v>
      </c>
      <c r="X37" s="17">
        <f t="shared" si="8"/>
        <v>2917604.0730499737</v>
      </c>
      <c r="Y37" s="17">
        <f t="shared" si="8"/>
        <v>3380507.5647973591</v>
      </c>
      <c r="Z37" s="17">
        <f t="shared" si="8"/>
        <v>4920067.4756277893</v>
      </c>
      <c r="AA37" s="17">
        <f t="shared" si="8"/>
        <v>7284441.3740698854</v>
      </c>
      <c r="AB37" s="17">
        <f t="shared" si="8"/>
        <v>9165713.3882864155</v>
      </c>
      <c r="AC37" s="17">
        <f t="shared" si="8"/>
        <v>11993142.614229761</v>
      </c>
      <c r="AD37" s="17">
        <f t="shared" si="8"/>
        <v>17636272.453600727</v>
      </c>
      <c r="AE37" s="17">
        <f t="shared" si="8"/>
        <v>32699920.717205517</v>
      </c>
    </row>
    <row r="38" spans="1:31" ht="16.2" thickBot="1" x14ac:dyDescent="0.35">
      <c r="A38" s="8" t="s">
        <v>12</v>
      </c>
      <c r="B38" s="17">
        <f>+B20+B33</f>
        <v>72185.094519087099</v>
      </c>
      <c r="C38" s="17">
        <f t="shared" ref="C38:AE38" si="9">+C20+C33</f>
        <v>91320.302200000006</v>
      </c>
      <c r="D38" s="17">
        <f t="shared" si="9"/>
        <v>99792.998149000006</v>
      </c>
      <c r="E38" s="17">
        <f t="shared" si="9"/>
        <v>81446.403031085356</v>
      </c>
      <c r="F38" s="17">
        <f t="shared" si="9"/>
        <v>84476.790000000008</v>
      </c>
      <c r="G38" s="17">
        <f t="shared" si="9"/>
        <v>93200.548999999999</v>
      </c>
      <c r="H38" s="17">
        <f t="shared" si="9"/>
        <v>92543.334929289485</v>
      </c>
      <c r="I38" s="17">
        <f t="shared" si="9"/>
        <v>96165.332054999992</v>
      </c>
      <c r="J38" s="17">
        <f t="shared" si="9"/>
        <v>87767.499395841616</v>
      </c>
      <c r="K38" s="17">
        <f t="shared" si="9"/>
        <v>83397.43492</v>
      </c>
      <c r="L38" s="17">
        <f t="shared" si="9"/>
        <v>104101.84123000001</v>
      </c>
      <c r="M38" s="17">
        <f t="shared" si="9"/>
        <v>145218.19690000001</v>
      </c>
      <c r="N38" s="17">
        <f t="shared" si="9"/>
        <v>196801.80650000001</v>
      </c>
      <c r="O38" s="17">
        <f t="shared" si="9"/>
        <v>266494.97372000001</v>
      </c>
      <c r="P38" s="17">
        <f t="shared" si="9"/>
        <v>329088.73886599997</v>
      </c>
      <c r="Q38" s="17">
        <f t="shared" si="9"/>
        <v>388849.75647000002</v>
      </c>
      <c r="R38" s="17">
        <f t="shared" si="9"/>
        <v>449683.69832000008</v>
      </c>
      <c r="S38" s="17">
        <f t="shared" si="9"/>
        <v>615505.49551000004</v>
      </c>
      <c r="T38" s="17">
        <f t="shared" si="9"/>
        <v>838812.37511262868</v>
      </c>
      <c r="U38" s="17">
        <f t="shared" si="9"/>
        <v>1027955.6382780951</v>
      </c>
      <c r="V38" s="17">
        <f t="shared" si="9"/>
        <v>1394416.8287199996</v>
      </c>
      <c r="W38" s="17">
        <f t="shared" si="9"/>
        <v>2214112.3348665005</v>
      </c>
      <c r="X38" s="17">
        <f t="shared" si="9"/>
        <v>2966783.7345086704</v>
      </c>
      <c r="Y38" s="17">
        <f t="shared" si="9"/>
        <v>4033619.4647788703</v>
      </c>
      <c r="Z38" s="17">
        <f t="shared" si="9"/>
        <v>4748031.3735757191</v>
      </c>
      <c r="AA38" s="17">
        <f t="shared" si="9"/>
        <v>7115308.5804027291</v>
      </c>
      <c r="AB38" s="17">
        <f t="shared" si="9"/>
        <v>8016854.4790225001</v>
      </c>
      <c r="AC38" s="17">
        <f t="shared" si="9"/>
        <v>11671317.266856821</v>
      </c>
      <c r="AD38" s="17">
        <f t="shared" si="9"/>
        <v>16585239.101676602</v>
      </c>
      <c r="AE38" s="17">
        <f t="shared" si="9"/>
        <v>28132913.715808224</v>
      </c>
    </row>
    <row r="39" spans="1:31" ht="16.2" thickBot="1" x14ac:dyDescent="0.35">
      <c r="A39" s="18" t="s">
        <v>13</v>
      </c>
      <c r="B39" s="9">
        <f>+B37-B38</f>
        <v>-293.51968688711349</v>
      </c>
      <c r="C39" s="9">
        <f t="shared" ref="C39:AE39" si="10">+C37-C38</f>
        <v>-882.66160000000673</v>
      </c>
      <c r="D39" s="9">
        <f t="shared" si="10"/>
        <v>-8822.5521947944653</v>
      </c>
      <c r="E39" s="9">
        <f t="shared" si="10"/>
        <v>-3136.4725441037153</v>
      </c>
      <c r="F39" s="9">
        <f t="shared" si="10"/>
        <v>2201.6585999999952</v>
      </c>
      <c r="G39" s="9">
        <f t="shared" si="10"/>
        <v>-898.48184303111339</v>
      </c>
      <c r="H39" s="9">
        <f t="shared" si="10"/>
        <v>-16666.473092356435</v>
      </c>
      <c r="I39" s="9">
        <f t="shared" si="10"/>
        <v>-8895.5484369999904</v>
      </c>
      <c r="J39" s="9">
        <f t="shared" si="10"/>
        <v>-2781.9130358416151</v>
      </c>
      <c r="K39" s="9">
        <f t="shared" si="10"/>
        <v>3128.6335300000064</v>
      </c>
      <c r="L39" s="9">
        <f t="shared" si="10"/>
        <v>14694.445156066824</v>
      </c>
      <c r="M39" s="9">
        <f t="shared" si="10"/>
        <v>27303.262870000006</v>
      </c>
      <c r="N39" s="9">
        <f t="shared" si="10"/>
        <v>13671.692110000004</v>
      </c>
      <c r="O39" s="9">
        <f t="shared" si="10"/>
        <v>18297.418889999972</v>
      </c>
      <c r="P39" s="9">
        <f t="shared" si="10"/>
        <v>-13312.912756000005</v>
      </c>
      <c r="Q39" s="9">
        <f t="shared" si="10"/>
        <v>37432.822999999975</v>
      </c>
      <c r="R39" s="9">
        <f t="shared" si="10"/>
        <v>49071.582269999955</v>
      </c>
      <c r="S39" s="9">
        <f t="shared" si="10"/>
        <v>45246.333749999991</v>
      </c>
      <c r="T39" s="9">
        <f t="shared" si="10"/>
        <v>-28822.537750000134</v>
      </c>
      <c r="U39" s="9">
        <f t="shared" si="10"/>
        <v>-24262.103256095084</v>
      </c>
      <c r="V39" s="9">
        <f t="shared" si="10"/>
        <v>-29599.067784511251</v>
      </c>
      <c r="W39" s="9">
        <f t="shared" si="10"/>
        <v>-126659.76015410339</v>
      </c>
      <c r="X39" s="9">
        <f t="shared" si="10"/>
        <v>-49179.661458696704</v>
      </c>
      <c r="Y39" s="9">
        <f t="shared" si="10"/>
        <v>-653111.89998151129</v>
      </c>
      <c r="Z39" s="9">
        <f t="shared" si="10"/>
        <v>172036.1020520702</v>
      </c>
      <c r="AA39" s="9">
        <f t="shared" si="10"/>
        <v>169132.79366715625</v>
      </c>
      <c r="AB39" s="9">
        <f t="shared" si="10"/>
        <v>1148858.9092639154</v>
      </c>
      <c r="AC39" s="9">
        <f t="shared" si="10"/>
        <v>321825.34737293981</v>
      </c>
      <c r="AD39" s="9">
        <f t="shared" si="10"/>
        <v>1051033.3519241251</v>
      </c>
      <c r="AE39" s="9">
        <f t="shared" si="10"/>
        <v>4567007.0013972931</v>
      </c>
    </row>
    <row r="40" spans="1:31" ht="15.6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2" thickBot="1" x14ac:dyDescent="0.35">
      <c r="A41" s="8" t="s">
        <v>14</v>
      </c>
      <c r="B41" s="17">
        <f>+B39+B25</f>
        <v>213.83099311288652</v>
      </c>
      <c r="C41" s="17">
        <f>+C39+C25</f>
        <v>-638.66160000000673</v>
      </c>
      <c r="D41" s="17">
        <f t="shared" ref="D41:AE41" si="11">+D39+D25</f>
        <v>-7722.5521947944653</v>
      </c>
      <c r="E41" s="17">
        <f t="shared" si="11"/>
        <v>-1924.4725441037153</v>
      </c>
      <c r="F41" s="17">
        <f t="shared" si="11"/>
        <v>2848.6585999999952</v>
      </c>
      <c r="G41" s="17">
        <f t="shared" si="11"/>
        <v>320.51815696888661</v>
      </c>
      <c r="H41" s="17">
        <f t="shared" si="11"/>
        <v>-16666.473092356435</v>
      </c>
      <c r="I41" s="17">
        <f t="shared" si="11"/>
        <v>-7644.5629769999905</v>
      </c>
      <c r="J41" s="17">
        <f t="shared" si="11"/>
        <v>-1648.8313958416149</v>
      </c>
      <c r="K41" s="17">
        <f t="shared" si="11"/>
        <v>5497.335520000006</v>
      </c>
      <c r="L41" s="17">
        <f t="shared" si="11"/>
        <v>16552.529046066826</v>
      </c>
      <c r="M41" s="17">
        <f t="shared" si="11"/>
        <v>27713.406870000006</v>
      </c>
      <c r="N41" s="17">
        <f t="shared" si="11"/>
        <v>21603.527160000005</v>
      </c>
      <c r="O41" s="17">
        <f t="shared" si="11"/>
        <v>28872.662659999973</v>
      </c>
      <c r="P41" s="17">
        <f t="shared" si="11"/>
        <v>-12681.668440000005</v>
      </c>
      <c r="Q41" s="17">
        <f t="shared" si="11"/>
        <v>37935.213999999978</v>
      </c>
      <c r="R41" s="17">
        <f t="shared" si="11"/>
        <v>49158.206269999959</v>
      </c>
      <c r="S41" s="17">
        <f t="shared" si="11"/>
        <v>45332.639639999994</v>
      </c>
      <c r="T41" s="17">
        <f t="shared" si="11"/>
        <v>-21252.450750000135</v>
      </c>
      <c r="U41" s="17">
        <f t="shared" si="11"/>
        <v>-19827.534066095082</v>
      </c>
      <c r="V41" s="17">
        <f t="shared" si="11"/>
        <v>-26968.39114451125</v>
      </c>
      <c r="W41" s="17">
        <f t="shared" si="11"/>
        <v>-125832.97605410339</v>
      </c>
      <c r="X41" s="17">
        <f t="shared" si="11"/>
        <v>-49179.661458696704</v>
      </c>
      <c r="Y41" s="17">
        <f t="shared" si="11"/>
        <v>-653111.89998151129</v>
      </c>
      <c r="Z41" s="17">
        <f t="shared" si="11"/>
        <v>186874.25905207021</v>
      </c>
      <c r="AA41" s="17">
        <f t="shared" si="11"/>
        <v>193077.99056577877</v>
      </c>
      <c r="AB41" s="17">
        <f t="shared" si="11"/>
        <v>1206327.1451142686</v>
      </c>
      <c r="AC41" s="17">
        <f t="shared" si="11"/>
        <v>395621.89837293979</v>
      </c>
      <c r="AD41" s="17">
        <f t="shared" si="11"/>
        <v>1061748.2283395797</v>
      </c>
      <c r="AE41" s="17">
        <f t="shared" si="11"/>
        <v>4576750.7417972926</v>
      </c>
    </row>
    <row r="42" spans="1:31" ht="16.2" thickBot="1" x14ac:dyDescent="0.35">
      <c r="A42" s="8" t="s">
        <v>15</v>
      </c>
      <c r="B42" s="9">
        <f>+B38-B25</f>
        <v>71677.743839087096</v>
      </c>
      <c r="C42" s="9">
        <f>+C38-C25</f>
        <v>91076.302200000006</v>
      </c>
      <c r="D42" s="9">
        <f t="shared" ref="D42:AE42" si="12">+D38-D25</f>
        <v>98692.998149000006</v>
      </c>
      <c r="E42" s="9">
        <f t="shared" si="12"/>
        <v>80234.403031085356</v>
      </c>
      <c r="F42" s="9">
        <f t="shared" si="12"/>
        <v>83829.790000000008</v>
      </c>
      <c r="G42" s="9">
        <f t="shared" si="12"/>
        <v>91981.548999999999</v>
      </c>
      <c r="H42" s="9">
        <f t="shared" si="12"/>
        <v>92543.334929289485</v>
      </c>
      <c r="I42" s="9">
        <f t="shared" si="12"/>
        <v>94914.346594999995</v>
      </c>
      <c r="J42" s="9">
        <f t="shared" si="12"/>
        <v>86634.417755841612</v>
      </c>
      <c r="K42" s="9">
        <f t="shared" si="12"/>
        <v>81028.732929999998</v>
      </c>
      <c r="L42" s="9">
        <f t="shared" si="12"/>
        <v>102243.75734000001</v>
      </c>
      <c r="M42" s="9">
        <f t="shared" si="12"/>
        <v>144808.05290000001</v>
      </c>
      <c r="N42" s="9">
        <f t="shared" si="12"/>
        <v>188869.97145000001</v>
      </c>
      <c r="O42" s="9">
        <f t="shared" si="12"/>
        <v>255919.72995000001</v>
      </c>
      <c r="P42" s="9">
        <f t="shared" si="12"/>
        <v>328457.49454999994</v>
      </c>
      <c r="Q42" s="9">
        <f t="shared" si="12"/>
        <v>388347.36547000002</v>
      </c>
      <c r="R42" s="9">
        <f t="shared" si="12"/>
        <v>449597.07432000007</v>
      </c>
      <c r="S42" s="9">
        <f t="shared" si="12"/>
        <v>615419.18962000008</v>
      </c>
      <c r="T42" s="9">
        <f t="shared" si="12"/>
        <v>831242.28811262862</v>
      </c>
      <c r="U42" s="9">
        <f t="shared" si="12"/>
        <v>1023521.0690880951</v>
      </c>
      <c r="V42" s="9">
        <f t="shared" si="12"/>
        <v>1391786.1520799997</v>
      </c>
      <c r="W42" s="9">
        <f t="shared" si="12"/>
        <v>2213285.5507665006</v>
      </c>
      <c r="X42" s="9">
        <f t="shared" si="12"/>
        <v>2966783.7345086704</v>
      </c>
      <c r="Y42" s="9">
        <f t="shared" si="12"/>
        <v>4033619.4647788703</v>
      </c>
      <c r="Z42" s="9">
        <f t="shared" si="12"/>
        <v>4733193.2165757194</v>
      </c>
      <c r="AA42" s="9">
        <f t="shared" si="12"/>
        <v>7091363.3835041067</v>
      </c>
      <c r="AB42" s="9">
        <f t="shared" si="12"/>
        <v>7959386.2431721464</v>
      </c>
      <c r="AC42" s="9">
        <f t="shared" si="12"/>
        <v>11597520.71585682</v>
      </c>
      <c r="AD42" s="9">
        <f t="shared" si="12"/>
        <v>16574524.225261148</v>
      </c>
      <c r="AE42" s="9">
        <f t="shared" si="12"/>
        <v>28123169.975408223</v>
      </c>
    </row>
    <row r="44" spans="1:3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2019-03-12T15:48:55Z</dcterms:created>
  <dcterms:modified xsi:type="dcterms:W3CDTF">2023-12-04T22:27:58Z</dcterms:modified>
</cp:coreProperties>
</file>