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10230" windowHeight="8010"/>
  </bookViews>
  <sheets>
    <sheet name="R" sheetId="2" r:id="rId1"/>
  </sheets>
  <externalReferences>
    <externalReference r:id="rId2"/>
  </externalReference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AE36" i="2" l="1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N33" i="2" s="1"/>
  <c r="M35" i="2"/>
  <c r="L35" i="2"/>
  <c r="K35" i="2"/>
  <c r="J35" i="2"/>
  <c r="I35" i="2"/>
  <c r="H35" i="2"/>
  <c r="G35" i="2"/>
  <c r="F35" i="2"/>
  <c r="E35" i="2"/>
  <c r="D35" i="2"/>
  <c r="C35" i="2"/>
  <c r="B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M33" i="2"/>
  <c r="L33" i="2"/>
  <c r="K33" i="2"/>
  <c r="J33" i="2"/>
  <c r="I33" i="2"/>
  <c r="H33" i="2"/>
  <c r="G33" i="2"/>
  <c r="F33" i="2"/>
  <c r="E33" i="2"/>
  <c r="D33" i="2"/>
  <c r="C33" i="2"/>
  <c r="B33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E29" i="2"/>
  <c r="AD29" i="2"/>
  <c r="AC29" i="2"/>
  <c r="AB29" i="2"/>
  <c r="AA29" i="2"/>
  <c r="Z29" i="2"/>
  <c r="Y29" i="2"/>
  <c r="X29" i="2"/>
  <c r="W29" i="2"/>
  <c r="V29" i="2"/>
  <c r="U29" i="2"/>
  <c r="T29" i="2"/>
  <c r="T28" i="2" s="1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E28" i="2"/>
  <c r="AD28" i="2"/>
  <c r="AC28" i="2"/>
  <c r="AB28" i="2"/>
  <c r="AA28" i="2"/>
  <c r="Z28" i="2"/>
  <c r="Y28" i="2"/>
  <c r="X28" i="2"/>
  <c r="W28" i="2"/>
  <c r="V28" i="2"/>
  <c r="U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O20" i="2" s="1"/>
  <c r="O38" i="2" s="1"/>
  <c r="O42" i="2" s="1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E20" i="2"/>
  <c r="AE38" i="2" s="1"/>
  <c r="AE42" i="2" s="1"/>
  <c r="AD20" i="2"/>
  <c r="AD38" i="2" s="1"/>
  <c r="AD42" i="2" s="1"/>
  <c r="AC20" i="2"/>
  <c r="AC38" i="2" s="1"/>
  <c r="AC42" i="2" s="1"/>
  <c r="AB20" i="2"/>
  <c r="AB38" i="2" s="1"/>
  <c r="AB42" i="2" s="1"/>
  <c r="AA20" i="2"/>
  <c r="AA38" i="2" s="1"/>
  <c r="AA42" i="2" s="1"/>
  <c r="Z20" i="2"/>
  <c r="Z38" i="2" s="1"/>
  <c r="Z42" i="2" s="1"/>
  <c r="Y20" i="2"/>
  <c r="Y38" i="2" s="1"/>
  <c r="Y42" i="2" s="1"/>
  <c r="X20" i="2"/>
  <c r="X38" i="2" s="1"/>
  <c r="X42" i="2" s="1"/>
  <c r="W20" i="2"/>
  <c r="W38" i="2" s="1"/>
  <c r="W42" i="2" s="1"/>
  <c r="V20" i="2"/>
  <c r="V38" i="2" s="1"/>
  <c r="V42" i="2" s="1"/>
  <c r="U20" i="2"/>
  <c r="U38" i="2" s="1"/>
  <c r="U42" i="2" s="1"/>
  <c r="T20" i="2"/>
  <c r="T38" i="2" s="1"/>
  <c r="T42" i="2" s="1"/>
  <c r="S20" i="2"/>
  <c r="S38" i="2" s="1"/>
  <c r="S42" i="2" s="1"/>
  <c r="R20" i="2"/>
  <c r="R38" i="2" s="1"/>
  <c r="R42" i="2" s="1"/>
  <c r="Q20" i="2"/>
  <c r="Q38" i="2" s="1"/>
  <c r="Q42" i="2" s="1"/>
  <c r="P20" i="2"/>
  <c r="P38" i="2" s="1"/>
  <c r="P42" i="2" s="1"/>
  <c r="N20" i="2"/>
  <c r="N38" i="2" s="1"/>
  <c r="N42" i="2" s="1"/>
  <c r="M20" i="2"/>
  <c r="M38" i="2" s="1"/>
  <c r="M42" i="2" s="1"/>
  <c r="L20" i="2"/>
  <c r="L38" i="2" s="1"/>
  <c r="L42" i="2" s="1"/>
  <c r="K20" i="2"/>
  <c r="K38" i="2" s="1"/>
  <c r="K42" i="2" s="1"/>
  <c r="J20" i="2"/>
  <c r="J38" i="2" s="1"/>
  <c r="J42" i="2" s="1"/>
  <c r="I20" i="2"/>
  <c r="I38" i="2" s="1"/>
  <c r="I42" i="2" s="1"/>
  <c r="H20" i="2"/>
  <c r="H38" i="2" s="1"/>
  <c r="H42" i="2" s="1"/>
  <c r="G20" i="2"/>
  <c r="G38" i="2" s="1"/>
  <c r="G42" i="2" s="1"/>
  <c r="F20" i="2"/>
  <c r="F38" i="2" s="1"/>
  <c r="F42" i="2" s="1"/>
  <c r="E20" i="2"/>
  <c r="E38" i="2" s="1"/>
  <c r="E42" i="2" s="1"/>
  <c r="D20" i="2"/>
  <c r="D38" i="2" s="1"/>
  <c r="D42" i="2" s="1"/>
  <c r="C20" i="2"/>
  <c r="C38" i="2" s="1"/>
  <c r="C42" i="2" s="1"/>
  <c r="B20" i="2"/>
  <c r="B38" i="2" s="1"/>
  <c r="B42" i="2" s="1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H14" i="2" s="1"/>
  <c r="H10" i="2" s="1"/>
  <c r="G15" i="2"/>
  <c r="F15" i="2"/>
  <c r="E15" i="2"/>
  <c r="D15" i="2"/>
  <c r="C15" i="2"/>
  <c r="B15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G14" i="2"/>
  <c r="F14" i="2"/>
  <c r="E14" i="2"/>
  <c r="D14" i="2"/>
  <c r="C14" i="2"/>
  <c r="B14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E10" i="2"/>
  <c r="AE37" i="2" s="1"/>
  <c r="AE39" i="2" s="1"/>
  <c r="AE41" i="2" s="1"/>
  <c r="AD10" i="2"/>
  <c r="AD37" i="2" s="1"/>
  <c r="AD39" i="2" s="1"/>
  <c r="AD41" i="2" s="1"/>
  <c r="AC10" i="2"/>
  <c r="AC37" i="2" s="1"/>
  <c r="AB10" i="2"/>
  <c r="AB37" i="2" s="1"/>
  <c r="AA10" i="2"/>
  <c r="AA27" i="2" s="1"/>
  <c r="Z10" i="2"/>
  <c r="Z27" i="2" s="1"/>
  <c r="Y10" i="2"/>
  <c r="Y37" i="2" s="1"/>
  <c r="Y39" i="2" s="1"/>
  <c r="Y41" i="2" s="1"/>
  <c r="X10" i="2"/>
  <c r="X37" i="2" s="1"/>
  <c r="X39" i="2" s="1"/>
  <c r="X41" i="2" s="1"/>
  <c r="W10" i="2"/>
  <c r="W37" i="2" s="1"/>
  <c r="V10" i="2"/>
  <c r="V37" i="2" s="1"/>
  <c r="U10" i="2"/>
  <c r="U37" i="2" s="1"/>
  <c r="T10" i="2"/>
  <c r="T37" i="2" s="1"/>
  <c r="S10" i="2"/>
  <c r="S37" i="2" s="1"/>
  <c r="S39" i="2" s="1"/>
  <c r="S41" i="2" s="1"/>
  <c r="R10" i="2"/>
  <c r="R37" i="2" s="1"/>
  <c r="R39" i="2" s="1"/>
  <c r="R41" i="2" s="1"/>
  <c r="Q10" i="2"/>
  <c r="Q37" i="2" s="1"/>
  <c r="P10" i="2"/>
  <c r="P37" i="2" s="1"/>
  <c r="O10" i="2"/>
  <c r="N10" i="2"/>
  <c r="N37" i="2" s="1"/>
  <c r="M10" i="2"/>
  <c r="M37" i="2" s="1"/>
  <c r="M39" i="2" s="1"/>
  <c r="M41" i="2" s="1"/>
  <c r="L10" i="2"/>
  <c r="L37" i="2" s="1"/>
  <c r="L39" i="2" s="1"/>
  <c r="L41" i="2" s="1"/>
  <c r="K10" i="2"/>
  <c r="K37" i="2" s="1"/>
  <c r="J10" i="2"/>
  <c r="J37" i="2" s="1"/>
  <c r="I10" i="2"/>
  <c r="I37" i="2" s="1"/>
  <c r="G10" i="2"/>
  <c r="G37" i="2" s="1"/>
  <c r="F10" i="2"/>
  <c r="F37" i="2" s="1"/>
  <c r="F39" i="2" s="1"/>
  <c r="F41" i="2" s="1"/>
  <c r="E10" i="2"/>
  <c r="E37" i="2" s="1"/>
  <c r="E39" i="2" s="1"/>
  <c r="E41" i="2" s="1"/>
  <c r="D10" i="2"/>
  <c r="D37" i="2" s="1"/>
  <c r="C10" i="2"/>
  <c r="C27" i="2" s="1"/>
  <c r="B10" i="2"/>
  <c r="B27" i="2" s="1"/>
  <c r="A4" i="2"/>
  <c r="H37" i="2" l="1"/>
  <c r="H39" i="2" s="1"/>
  <c r="H41" i="2" s="1"/>
  <c r="H27" i="2"/>
  <c r="G39" i="2"/>
  <c r="G41" i="2" s="1"/>
  <c r="N39" i="2"/>
  <c r="N41" i="2" s="1"/>
  <c r="T39" i="2"/>
  <c r="T41" i="2" s="1"/>
  <c r="I39" i="2"/>
  <c r="I41" i="2" s="1"/>
  <c r="O27" i="2"/>
  <c r="U39" i="2"/>
  <c r="U41" i="2" s="1"/>
  <c r="J39" i="2"/>
  <c r="J41" i="2" s="1"/>
  <c r="P39" i="2"/>
  <c r="P41" i="2" s="1"/>
  <c r="V39" i="2"/>
  <c r="V41" i="2" s="1"/>
  <c r="AB39" i="2"/>
  <c r="AB41" i="2" s="1"/>
  <c r="D39" i="2"/>
  <c r="D41" i="2" s="1"/>
  <c r="K39" i="2"/>
  <c r="K41" i="2" s="1"/>
  <c r="Q39" i="2"/>
  <c r="Q41" i="2" s="1"/>
  <c r="W39" i="2"/>
  <c r="W41" i="2" s="1"/>
  <c r="AC39" i="2"/>
  <c r="AC41" i="2" s="1"/>
  <c r="T27" i="2"/>
  <c r="B37" i="2"/>
  <c r="B39" i="2" s="1"/>
  <c r="B41" i="2" s="1"/>
  <c r="I27" i="2"/>
  <c r="U27" i="2"/>
  <c r="C37" i="2"/>
  <c r="C39" i="2" s="1"/>
  <c r="C41" i="2" s="1"/>
  <c r="O37" i="2"/>
  <c r="O39" i="2" s="1"/>
  <c r="O41" i="2" s="1"/>
  <c r="AA37" i="2"/>
  <c r="AA39" i="2" s="1"/>
  <c r="AA41" i="2" s="1"/>
  <c r="D27" i="2"/>
  <c r="J27" i="2"/>
  <c r="P27" i="2"/>
  <c r="V27" i="2"/>
  <c r="AB27" i="2"/>
  <c r="N27" i="2"/>
  <c r="Z37" i="2"/>
  <c r="Z39" i="2" s="1"/>
  <c r="Z41" i="2" s="1"/>
  <c r="E27" i="2"/>
  <c r="K27" i="2"/>
  <c r="Q27" i="2"/>
  <c r="W27" i="2"/>
  <c r="AC27" i="2"/>
  <c r="F27" i="2"/>
  <c r="L27" i="2"/>
  <c r="R27" i="2"/>
  <c r="X27" i="2"/>
  <c r="AD27" i="2"/>
  <c r="G27" i="2"/>
  <c r="M27" i="2"/>
  <c r="S27" i="2"/>
  <c r="Y27" i="2"/>
  <c r="AE27" i="2"/>
</calcChain>
</file>

<file path=xl/sharedStrings.xml><?xml version="1.0" encoding="utf-8"?>
<sst xmlns="http://schemas.openxmlformats.org/spreadsheetml/2006/main" count="42" uniqueCount="38">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</sst>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3" x14ac:knownFonts="1">
    <font>
      <sz val="12"/>
      <name val="Courier"/>
    </font>
    <font>
      <b/>
      <sz val="12"/>
      <name val="Calibri"/>
      <family val="2"/>
    </font>
    <font>
      <sz val="12"/>
      <name val="Calibri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3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1" fillId="0" borderId="3" xfId="9" applyFont="1" applyBorder="1"/>
    <xf numFmtId="3" fontId="11" fillId="2" borderId="3" xfId="9" applyNumberFormat="1" applyFont="1" applyFill="1" applyBorder="1"/>
    <xf numFmtId="0" fontId="1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1" fillId="0" borderId="2" xfId="9" applyNumberFormat="1" applyFont="1" applyBorder="1" applyAlignment="1" applyProtection="1">
      <alignment horizontal="left"/>
    </xf>
    <xf numFmtId="0" fontId="2" fillId="0" borderId="2" xfId="9" applyFont="1" applyBorder="1"/>
    <xf numFmtId="3" fontId="7" fillId="0" borderId="2" xfId="9" applyNumberFormat="1" applyFont="1" applyBorder="1"/>
    <xf numFmtId="0" fontId="1" fillId="0" borderId="1" xfId="9" applyFont="1" applyBorder="1"/>
    <xf numFmtId="3" fontId="11" fillId="2" borderId="1" xfId="9" applyNumberFormat="1" applyFont="1" applyFill="1" applyBorder="1"/>
    <xf numFmtId="37" fontId="1" fillId="0" borderId="3" xfId="9" applyNumberFormat="1" applyFont="1" applyBorder="1"/>
    <xf numFmtId="3" fontId="12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MUNI/EJEC/seriesnuevo/serien/SERIEN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Para Publicar"/>
    </sheetNames>
    <sheetDataSet>
      <sheetData sheetId="0">
        <row r="5">
          <cell r="A5" t="str">
            <v>PROVINCIA DE RÍO NEGRO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6">
          <cell r="B16">
            <v>51715.424417296483</v>
          </cell>
          <cell r="C16">
            <v>49187.641897925612</v>
          </cell>
          <cell r="D16">
            <v>46837.622277297472</v>
          </cell>
          <cell r="E16">
            <v>56244</v>
          </cell>
          <cell r="F16">
            <v>60110</v>
          </cell>
          <cell r="G16">
            <v>56801</v>
          </cell>
          <cell r="H16">
            <v>60456.958599999976</v>
          </cell>
          <cell r="I16">
            <v>73949.5</v>
          </cell>
          <cell r="J16">
            <v>66653.682342999993</v>
          </cell>
          <cell r="K16">
            <v>68893.492579999991</v>
          </cell>
          <cell r="L16">
            <v>69397.801589431183</v>
          </cell>
          <cell r="M16">
            <v>103478.97416170865</v>
          </cell>
          <cell r="N16">
            <v>135424.88587711507</v>
          </cell>
          <cell r="O16">
            <v>170181.53634851714</v>
          </cell>
          <cell r="P16">
            <v>210512.51807188342</v>
          </cell>
          <cell r="Q16">
            <v>266321.33041944803</v>
          </cell>
          <cell r="R16">
            <v>299094.21788999997</v>
          </cell>
          <cell r="S16">
            <v>388679.26903000002</v>
          </cell>
          <cell r="T16">
            <v>530326.09815000009</v>
          </cell>
          <cell r="U16">
            <v>658987.40168666653</v>
          </cell>
          <cell r="V16">
            <v>894011.5426899998</v>
          </cell>
          <cell r="W16">
            <v>1294878.6884052486</v>
          </cell>
          <cell r="X16">
            <v>1812283.7244199996</v>
          </cell>
          <cell r="Y16">
            <v>2378231.2312477506</v>
          </cell>
          <cell r="Z16">
            <v>3211602.0646798499</v>
          </cell>
          <cell r="AA16">
            <v>4812500.7078805501</v>
          </cell>
          <cell r="AB16">
            <v>6956041.7441063412</v>
          </cell>
          <cell r="AC16">
            <v>8659959.2993898261</v>
          </cell>
          <cell r="AD16">
            <v>14091742.848250501</v>
          </cell>
          <cell r="AE16">
            <v>25535758.866787825</v>
          </cell>
        </row>
        <row r="21">
          <cell r="B21">
            <v>1588.5105664506484</v>
          </cell>
          <cell r="C21">
            <v>1510.8662410496001</v>
          </cell>
          <cell r="D21">
            <v>1438.6821481837665</v>
          </cell>
          <cell r="E21">
            <v>3329</v>
          </cell>
          <cell r="F21">
            <v>4056</v>
          </cell>
          <cell r="G21">
            <v>3833</v>
          </cell>
          <cell r="H21">
            <v>2642.8663999999994</v>
          </cell>
          <cell r="I21">
            <v>4919</v>
          </cell>
          <cell r="J21">
            <v>4672.3649080000023</v>
          </cell>
          <cell r="K21">
            <v>10199.152329000002</v>
          </cell>
          <cell r="L21">
            <v>12010.765032200174</v>
          </cell>
          <cell r="M21">
            <v>12212.748007542192</v>
          </cell>
          <cell r="N21">
            <v>16430.045901956699</v>
          </cell>
          <cell r="O21">
            <v>21641.888163751326</v>
          </cell>
          <cell r="P21">
            <v>23090.85683598353</v>
          </cell>
          <cell r="Q21">
            <v>24330.627077847999</v>
          </cell>
          <cell r="R21">
            <v>29120.231999999993</v>
          </cell>
          <cell r="S21">
            <v>37576.940390000018</v>
          </cell>
          <cell r="T21">
            <v>53333.039849999994</v>
          </cell>
          <cell r="U21">
            <v>72365.983316666665</v>
          </cell>
          <cell r="V21">
            <v>92603.037519999983</v>
          </cell>
          <cell r="W21">
            <v>136128.60563475144</v>
          </cell>
          <cell r="X21">
            <v>160636.37023999999</v>
          </cell>
          <cell r="Y21">
            <v>370814.49696225004</v>
          </cell>
          <cell r="Z21">
            <v>380224.63263015007</v>
          </cell>
          <cell r="AA21">
            <v>447062.90728945006</v>
          </cell>
          <cell r="AB21">
            <v>552311.68710365926</v>
          </cell>
          <cell r="AC21">
            <v>537232.72461017349</v>
          </cell>
          <cell r="AD21">
            <v>861424.0577494984</v>
          </cell>
          <cell r="AE21">
            <v>1203688.3522121769</v>
          </cell>
        </row>
        <row r="22">
          <cell r="B22">
            <v>48852.195135239766</v>
          </cell>
          <cell r="C22">
            <v>52060.431445662158</v>
          </cell>
          <cell r="D22">
            <v>43819.554199813225</v>
          </cell>
          <cell r="E22">
            <v>57491</v>
          </cell>
          <cell r="F22">
            <v>44589.023587514821</v>
          </cell>
          <cell r="G22">
            <v>47147.650608724289</v>
          </cell>
          <cell r="H22">
            <v>47942.491279217866</v>
          </cell>
          <cell r="I22">
            <v>55297.023948584203</v>
          </cell>
          <cell r="J22">
            <v>51476.898937746904</v>
          </cell>
          <cell r="K22">
            <v>54966.749693405145</v>
          </cell>
          <cell r="L22">
            <v>54972.156113309502</v>
          </cell>
          <cell r="M22">
            <v>75986.806628115635</v>
          </cell>
          <cell r="N22">
            <v>82607.071698093598</v>
          </cell>
          <cell r="O22">
            <v>95066.305666116285</v>
          </cell>
          <cell r="P22">
            <v>105179.2096026931</v>
          </cell>
          <cell r="Q22">
            <v>127190.16536044984</v>
          </cell>
          <cell r="R22">
            <v>136790.86198801233</v>
          </cell>
          <cell r="S22">
            <v>162544.26629470877</v>
          </cell>
          <cell r="T22">
            <v>234007.27116751455</v>
          </cell>
          <cell r="U22">
            <v>250847.22131807118</v>
          </cell>
          <cell r="V22">
            <v>371406.8137084553</v>
          </cell>
          <cell r="W22">
            <v>534398.23864196625</v>
          </cell>
          <cell r="X22">
            <v>675713.49356241839</v>
          </cell>
          <cell r="Y22">
            <v>886652.3271306433</v>
          </cell>
          <cell r="Z22">
            <v>1222249.2832714689</v>
          </cell>
          <cell r="AA22">
            <v>1762017.1438102445</v>
          </cell>
          <cell r="AB22">
            <v>2459143.7895293375</v>
          </cell>
          <cell r="AC22">
            <v>2677355.3758028513</v>
          </cell>
          <cell r="AD22">
            <v>4358624.1994491927</v>
          </cell>
          <cell r="AE22">
            <v>7665066.2707567485</v>
          </cell>
        </row>
        <row r="23">
          <cell r="B23">
            <v>923.54576349688512</v>
          </cell>
          <cell r="C23">
            <v>984.19714353385166</v>
          </cell>
          <cell r="D23">
            <v>828.4042002109926</v>
          </cell>
          <cell r="E23">
            <v>1038.5279401574246</v>
          </cell>
          <cell r="F23">
            <v>1001</v>
          </cell>
          <cell r="G23">
            <v>1034.0107619913806</v>
          </cell>
          <cell r="H23">
            <v>1702.2941027901313</v>
          </cell>
          <cell r="I23">
            <v>1348.9460540445987</v>
          </cell>
          <cell r="J23">
            <v>0</v>
          </cell>
          <cell r="K23">
            <v>0</v>
          </cell>
          <cell r="L23">
            <v>247.55437412513254</v>
          </cell>
          <cell r="M23">
            <v>127.03538282078473</v>
          </cell>
          <cell r="N23">
            <v>664.76776246023326</v>
          </cell>
          <cell r="O23">
            <v>710.90166103008914</v>
          </cell>
          <cell r="P23">
            <v>2421.3734298199934</v>
          </cell>
          <cell r="Q23">
            <v>1511.5774565853658</v>
          </cell>
          <cell r="R23">
            <v>3165.1425842075805</v>
          </cell>
          <cell r="S23">
            <v>3195.6122472277198</v>
          </cell>
          <cell r="T23">
            <v>0</v>
          </cell>
          <cell r="U23">
            <v>244.36432710882164</v>
          </cell>
          <cell r="V23">
            <v>198.89496506417788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B24">
            <v>608.64336186810544</v>
          </cell>
          <cell r="C24">
            <v>648.61437500757938</v>
          </cell>
          <cell r="D24">
            <v>545.94232070642613</v>
          </cell>
          <cell r="E24">
            <v>12</v>
          </cell>
          <cell r="F24">
            <v>660</v>
          </cell>
          <cell r="G24">
            <v>133.65209758517923</v>
          </cell>
          <cell r="H24">
            <v>60.938617992031652</v>
          </cell>
          <cell r="I24">
            <v>265.23427517245898</v>
          </cell>
          <cell r="J24">
            <v>0</v>
          </cell>
          <cell r="K24">
            <v>0</v>
          </cell>
          <cell r="L24">
            <v>12.49272</v>
          </cell>
          <cell r="M24">
            <v>0.54227999999999998</v>
          </cell>
          <cell r="N24">
            <v>812.90931999999998</v>
          </cell>
          <cell r="O24">
            <v>951.03301807995865</v>
          </cell>
          <cell r="P24">
            <v>807.99277295135551</v>
          </cell>
          <cell r="Q24">
            <v>1139.85932</v>
          </cell>
          <cell r="R24">
            <v>1144.5099104373076</v>
          </cell>
          <cell r="S24">
            <v>1874.370586100744</v>
          </cell>
          <cell r="T24">
            <v>0</v>
          </cell>
          <cell r="U24">
            <v>75.828000000000003</v>
          </cell>
          <cell r="V24">
            <v>61.718531462123643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B25">
            <v>34109.930848242409</v>
          </cell>
          <cell r="C25">
            <v>15585.497138748991</v>
          </cell>
          <cell r="D25">
            <v>11079.26365127288</v>
          </cell>
          <cell r="E25">
            <v>4727</v>
          </cell>
          <cell r="F25">
            <v>7786</v>
          </cell>
          <cell r="G25">
            <v>7914</v>
          </cell>
          <cell r="H25">
            <v>8779.2289999999994</v>
          </cell>
          <cell r="I25">
            <v>0.28699999999980719</v>
          </cell>
          <cell r="J25">
            <v>0</v>
          </cell>
          <cell r="K25">
            <v>-2.2000000000844011E-2</v>
          </cell>
          <cell r="L25">
            <v>353.63509999999997</v>
          </cell>
          <cell r="M25">
            <v>1549.2633499999999</v>
          </cell>
          <cell r="N25">
            <v>5908.9965499999998</v>
          </cell>
          <cell r="O25">
            <v>1716.7748799999999</v>
          </cell>
          <cell r="P25">
            <v>2570.3297499999999</v>
          </cell>
          <cell r="Q25">
            <v>28756.518740000007</v>
          </cell>
          <cell r="R25">
            <v>11213.249099999999</v>
          </cell>
          <cell r="S25">
            <v>41675.257680000002</v>
          </cell>
          <cell r="T25">
            <v>54164.499400000001</v>
          </cell>
          <cell r="U25">
            <v>219991.96666518552</v>
          </cell>
          <cell r="V25">
            <v>307023.09260795359</v>
          </cell>
          <cell r="W25">
            <v>310450.44012000004</v>
          </cell>
          <cell r="X25">
            <v>349240.14183999994</v>
          </cell>
          <cell r="Y25">
            <v>449172.86764000001</v>
          </cell>
          <cell r="Z25">
            <v>491630.26680999994</v>
          </cell>
          <cell r="AA25">
            <v>661162.10800999997</v>
          </cell>
          <cell r="AB25">
            <v>555927.91230000008</v>
          </cell>
          <cell r="AC25">
            <v>976589.80015999998</v>
          </cell>
          <cell r="AD25">
            <v>1437769.92246</v>
          </cell>
          <cell r="AE25">
            <v>2345730.052126429</v>
          </cell>
        </row>
        <row r="32">
          <cell r="B32">
            <v>69215.433148631884</v>
          </cell>
          <cell r="C32">
            <v>74210.534000975778</v>
          </cell>
          <cell r="D32">
            <v>70848.042837072586</v>
          </cell>
          <cell r="E32">
            <v>76603</v>
          </cell>
          <cell r="F32">
            <v>74647.888770053469</v>
          </cell>
          <cell r="G32">
            <v>71246.024595772324</v>
          </cell>
          <cell r="H32">
            <v>74634.912110683028</v>
          </cell>
          <cell r="I32">
            <v>70505.771556638618</v>
          </cell>
          <cell r="J32">
            <v>69511.236998390377</v>
          </cell>
          <cell r="K32">
            <v>70537.849372439741</v>
          </cell>
          <cell r="L32">
            <v>69214.428280762935</v>
          </cell>
          <cell r="M32">
            <v>83744.087457130401</v>
          </cell>
          <cell r="N32">
            <v>102575.6190436554</v>
          </cell>
          <cell r="O32">
            <v>120015.61645250603</v>
          </cell>
          <cell r="P32">
            <v>159752.54902967927</v>
          </cell>
          <cell r="Q32">
            <v>226678.05101559055</v>
          </cell>
          <cell r="R32">
            <v>268741.91856796091</v>
          </cell>
          <cell r="S32">
            <v>337612.74853583321</v>
          </cell>
          <cell r="T32">
            <v>484962.37769089639</v>
          </cell>
          <cell r="U32">
            <v>743073.63688685093</v>
          </cell>
          <cell r="V32">
            <v>1036458.1060432536</v>
          </cell>
          <cell r="W32">
            <v>1586656.43128741</v>
          </cell>
          <cell r="X32">
            <v>2220649.272312094</v>
          </cell>
          <cell r="Y32">
            <v>2914122.6666013179</v>
          </cell>
          <cell r="Z32">
            <v>3718488.0977500961</v>
          </cell>
          <cell r="AA32">
            <v>4573167.7853123881</v>
          </cell>
          <cell r="AB32">
            <v>6720339.1852579135</v>
          </cell>
          <cell r="AC32">
            <v>9084949.2851995416</v>
          </cell>
          <cell r="AD32">
            <v>13511383.450371997</v>
          </cell>
          <cell r="AE32">
            <v>24692761.605224483</v>
          </cell>
        </row>
        <row r="33">
          <cell r="B33">
            <v>21659.365462200945</v>
          </cell>
          <cell r="C33">
            <v>22648.868296049412</v>
          </cell>
          <cell r="D33">
            <v>19965.071710988708</v>
          </cell>
          <cell r="E33">
            <v>24248</v>
          </cell>
          <cell r="F33">
            <v>27196.986012299531</v>
          </cell>
          <cell r="G33">
            <v>25301.269051168289</v>
          </cell>
          <cell r="H33">
            <v>23072.7351726452</v>
          </cell>
          <cell r="I33">
            <v>24398.939699372469</v>
          </cell>
          <cell r="J33">
            <v>22781.999725772079</v>
          </cell>
          <cell r="K33">
            <v>25151.327697252378</v>
          </cell>
          <cell r="L33">
            <v>30358.241808040439</v>
          </cell>
          <cell r="M33">
            <v>43312.274073326189</v>
          </cell>
          <cell r="N33">
            <v>61772.182060383057</v>
          </cell>
          <cell r="O33">
            <v>59809.232261994439</v>
          </cell>
          <cell r="P33">
            <v>72638.427753263706</v>
          </cell>
          <cell r="Q33">
            <v>88520.233150463508</v>
          </cell>
          <cell r="R33">
            <v>111679.90237890465</v>
          </cell>
          <cell r="S33">
            <v>135064.43912104331</v>
          </cell>
          <cell r="T33">
            <v>183335.29455220388</v>
          </cell>
          <cell r="U33">
            <v>219946.44947614745</v>
          </cell>
          <cell r="V33">
            <v>305886.65072186704</v>
          </cell>
          <cell r="W33">
            <v>357586.99348640325</v>
          </cell>
          <cell r="X33">
            <v>500470.88902035734</v>
          </cell>
          <cell r="Y33">
            <v>656760.02193280298</v>
          </cell>
          <cell r="Z33">
            <v>886899.39595652535</v>
          </cell>
          <cell r="AA33">
            <v>1238612.3000324143</v>
          </cell>
          <cell r="AB33">
            <v>2144041.4018374644</v>
          </cell>
          <cell r="AC33">
            <v>2679459.893351648</v>
          </cell>
          <cell r="AD33">
            <v>4777874.6972174635</v>
          </cell>
          <cell r="AE33">
            <v>6720418.1242843978</v>
          </cell>
        </row>
        <row r="34">
          <cell r="B34">
            <v>179.9</v>
          </cell>
          <cell r="C34">
            <v>1507.3000000000002</v>
          </cell>
          <cell r="D34">
            <v>714.3</v>
          </cell>
          <cell r="E34">
            <v>1271</v>
          </cell>
          <cell r="F34">
            <v>695.70986767485817</v>
          </cell>
          <cell r="G34">
            <v>0</v>
          </cell>
          <cell r="H34">
            <v>0</v>
          </cell>
          <cell r="I34">
            <v>0</v>
          </cell>
          <cell r="J34">
            <v>0.36499999999999999</v>
          </cell>
          <cell r="K34">
            <v>0</v>
          </cell>
          <cell r="L34">
            <v>391.91595000000001</v>
          </cell>
          <cell r="M34">
            <v>49.734609999999996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291.96300000000002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816.25620709623115</v>
          </cell>
        </row>
        <row r="35">
          <cell r="B35">
            <v>556</v>
          </cell>
          <cell r="C35">
            <v>613.16541865240811</v>
          </cell>
          <cell r="D35">
            <v>356.30561096468597</v>
          </cell>
          <cell r="E35">
            <v>4333</v>
          </cell>
          <cell r="F35">
            <v>158.05809128630705</v>
          </cell>
          <cell r="G35">
            <v>150.05514995535481</v>
          </cell>
          <cell r="H35">
            <v>290.28399999999999</v>
          </cell>
          <cell r="I35">
            <v>1375.95</v>
          </cell>
          <cell r="J35">
            <v>0</v>
          </cell>
          <cell r="K35">
            <v>1500</v>
          </cell>
          <cell r="L35">
            <v>476.72516531446462</v>
          </cell>
          <cell r="M35">
            <v>440.25879286894258</v>
          </cell>
          <cell r="N35">
            <v>1302.739557678939</v>
          </cell>
          <cell r="O35">
            <v>371.25662835413982</v>
          </cell>
          <cell r="P35">
            <v>271.90305701937535</v>
          </cell>
          <cell r="Q35">
            <v>1835.3855086103513</v>
          </cell>
          <cell r="R35">
            <v>1786.7517742158086</v>
          </cell>
          <cell r="S35">
            <v>2278.8636169833717</v>
          </cell>
          <cell r="T35">
            <v>482.65924285450365</v>
          </cell>
          <cell r="U35">
            <v>1989.3259521731011</v>
          </cell>
          <cell r="V35">
            <v>2646.3871437087641</v>
          </cell>
          <cell r="W35">
            <v>5764.9286249554525</v>
          </cell>
          <cell r="X35">
            <v>8007.1811941589485</v>
          </cell>
          <cell r="Y35">
            <v>10448.49802756226</v>
          </cell>
          <cell r="Z35">
            <v>14056.528820676776</v>
          </cell>
          <cell r="AA35">
            <v>29357.819039894413</v>
          </cell>
          <cell r="AB35">
            <v>41910.10841379637</v>
          </cell>
          <cell r="AC35">
            <v>51336.86344946413</v>
          </cell>
          <cell r="AD35">
            <v>83465.549657677562</v>
          </cell>
          <cell r="AE35">
            <v>149254.17964677219</v>
          </cell>
        </row>
        <row r="38">
          <cell r="B38">
            <v>13691.266353509589</v>
          </cell>
          <cell r="C38">
            <v>10638.992437545616</v>
          </cell>
          <cell r="D38">
            <v>7810.6198621936701</v>
          </cell>
          <cell r="E38">
            <v>9741</v>
          </cell>
          <cell r="F38">
            <v>11338</v>
          </cell>
          <cell r="G38">
            <v>9814</v>
          </cell>
          <cell r="H38">
            <v>8482.7282175974542</v>
          </cell>
          <cell r="I38">
            <v>8845.7026915585502</v>
          </cell>
          <cell r="J38">
            <v>7736.2307199907609</v>
          </cell>
          <cell r="K38">
            <v>9758.1509445259744</v>
          </cell>
          <cell r="L38">
            <v>15042.761923315382</v>
          </cell>
          <cell r="M38">
            <v>18918.571135206952</v>
          </cell>
          <cell r="N38">
            <v>23890.900685348199</v>
          </cell>
          <cell r="O38">
            <v>20238.485405816551</v>
          </cell>
          <cell r="P38">
            <v>27758.40540577898</v>
          </cell>
          <cell r="Q38">
            <v>36314.061226909689</v>
          </cell>
          <cell r="R38">
            <v>34903.569744244574</v>
          </cell>
          <cell r="S38">
            <v>38534.951206774967</v>
          </cell>
          <cell r="T38">
            <v>141708.97260585972</v>
          </cell>
          <cell r="U38">
            <v>86077.367622437814</v>
          </cell>
          <cell r="V38">
            <v>183842.04869771175</v>
          </cell>
          <cell r="W38">
            <v>227047.76961754187</v>
          </cell>
          <cell r="X38">
            <v>268472.01918432378</v>
          </cell>
          <cell r="Y38">
            <v>346328.73944737378</v>
          </cell>
          <cell r="Z38">
            <v>446764.0738871122</v>
          </cell>
          <cell r="AA38">
            <v>573941.06007911544</v>
          </cell>
          <cell r="AB38">
            <v>390422.22702647734</v>
          </cell>
          <cell r="AC38">
            <v>580887.4683586281</v>
          </cell>
          <cell r="AD38">
            <v>811267.82305722428</v>
          </cell>
          <cell r="AE38">
            <v>1393845.4988892789</v>
          </cell>
        </row>
        <row r="44">
          <cell r="B44">
            <v>0</v>
          </cell>
          <cell r="C44">
            <v>0</v>
          </cell>
          <cell r="D44">
            <v>57</v>
          </cell>
          <cell r="E44">
            <v>77</v>
          </cell>
          <cell r="F44">
            <v>190</v>
          </cell>
          <cell r="G44">
            <v>245.94458541797223</v>
          </cell>
          <cell r="H44">
            <v>77.238</v>
          </cell>
          <cell r="I44">
            <v>885.81699999999989</v>
          </cell>
          <cell r="J44">
            <v>0</v>
          </cell>
          <cell r="K44">
            <v>0</v>
          </cell>
          <cell r="L44">
            <v>870.37893848965791</v>
          </cell>
          <cell r="M44">
            <v>72.32028326205247</v>
          </cell>
          <cell r="N44">
            <v>917.24595292912181</v>
          </cell>
          <cell r="O44">
            <v>8696.1052834478724</v>
          </cell>
          <cell r="P44">
            <v>2361.1617948322005</v>
          </cell>
          <cell r="Q44">
            <v>575.56509867661089</v>
          </cell>
          <cell r="R44">
            <v>3758.1764504772523</v>
          </cell>
          <cell r="S44">
            <v>14045.988960112678</v>
          </cell>
          <cell r="T44">
            <v>18085.782191967544</v>
          </cell>
          <cell r="U44">
            <v>21628.362413389219</v>
          </cell>
          <cell r="V44">
            <v>30077.897435888695</v>
          </cell>
          <cell r="W44">
            <v>9910.8581421777581</v>
          </cell>
          <cell r="X44">
            <v>10268.027992148509</v>
          </cell>
          <cell r="Y44">
            <v>9016.5926077164095</v>
          </cell>
          <cell r="Z44">
            <v>9890.1776741420945</v>
          </cell>
          <cell r="AA44">
            <v>2760.7647914853123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210</v>
          </cell>
          <cell r="G46">
            <v>105</v>
          </cell>
          <cell r="H46">
            <v>-0.43500000000000227</v>
          </cell>
          <cell r="I46">
            <v>0.37999999999999545</v>
          </cell>
          <cell r="J46">
            <v>0</v>
          </cell>
          <cell r="K46">
            <v>0</v>
          </cell>
          <cell r="L46">
            <v>4105.6130500001136</v>
          </cell>
          <cell r="M46">
            <v>1079.40059</v>
          </cell>
          <cell r="N46">
            <v>5571.5764600000002</v>
          </cell>
          <cell r="O46">
            <v>9261.08734</v>
          </cell>
          <cell r="P46">
            <v>15947.317419999999</v>
          </cell>
          <cell r="Q46">
            <v>15739.091470000001</v>
          </cell>
          <cell r="R46">
            <v>61498.208561623556</v>
          </cell>
          <cell r="S46">
            <v>103815.52606993564</v>
          </cell>
          <cell r="T46">
            <v>126706.81211630398</v>
          </cell>
          <cell r="U46">
            <v>118876.20276148146</v>
          </cell>
          <cell r="V46">
            <v>161188.68416871334</v>
          </cell>
          <cell r="W46">
            <v>237776.38749571989</v>
          </cell>
          <cell r="X46">
            <v>838298.55835999991</v>
          </cell>
          <cell r="Y46">
            <v>419199.01615000004</v>
          </cell>
          <cell r="Z46">
            <v>343584.48033000005</v>
          </cell>
          <cell r="AA46">
            <v>734018.00246999995</v>
          </cell>
          <cell r="AB46">
            <v>192658.71139000001</v>
          </cell>
          <cell r="AC46">
            <v>90402.333310000002</v>
          </cell>
          <cell r="AD46">
            <v>2050559.2945000003</v>
          </cell>
          <cell r="AE46">
            <v>1561605.0901153698</v>
          </cell>
        </row>
        <row r="48">
          <cell r="B48">
            <v>5585.9291934263802</v>
          </cell>
          <cell r="C48">
            <v>5827.3078603100694</v>
          </cell>
          <cell r="D48">
            <v>5511.6122301772211</v>
          </cell>
          <cell r="E48">
            <v>4361</v>
          </cell>
          <cell r="F48">
            <v>4026.7811422000768</v>
          </cell>
          <cell r="G48">
            <v>4791.0477671482549</v>
          </cell>
          <cell r="H48">
            <v>1088.895</v>
          </cell>
          <cell r="I48">
            <v>2808.0889999999999</v>
          </cell>
          <cell r="J48">
            <v>0</v>
          </cell>
          <cell r="K48">
            <v>0</v>
          </cell>
          <cell r="L48">
            <v>3442.7013007427822</v>
          </cell>
          <cell r="M48">
            <v>899.98925646563384</v>
          </cell>
          <cell r="N48">
            <v>7240.7790492651375</v>
          </cell>
          <cell r="O48">
            <v>7132.6055228603918</v>
          </cell>
          <cell r="P48">
            <v>7081.1464129192909</v>
          </cell>
          <cell r="Q48">
            <v>9387.6429496517594</v>
          </cell>
          <cell r="R48">
            <v>16506.198979775083</v>
          </cell>
          <cell r="S48">
            <v>18062.020585741971</v>
          </cell>
          <cell r="T48">
            <v>11404.309581344947</v>
          </cell>
          <cell r="U48">
            <v>21332.596888090437</v>
          </cell>
          <cell r="V48">
            <v>21093.316828959425</v>
          </cell>
          <cell r="W48">
            <v>39582.745335012442</v>
          </cell>
          <cell r="X48">
            <v>53286.776496453858</v>
          </cell>
          <cell r="Y48">
            <v>67118.572921897037</v>
          </cell>
          <cell r="Z48">
            <v>87009.016853404057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2693.685396775244</v>
          </cell>
          <cell r="I52">
            <v>1929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9001.5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3526.6380474738207</v>
          </cell>
        </row>
        <row r="54">
          <cell r="B54">
            <v>27040.231676343508</v>
          </cell>
          <cell r="C54">
            <v>24680.543353957291</v>
          </cell>
          <cell r="D54">
            <v>16438.777107121903</v>
          </cell>
          <cell r="E54">
            <v>12606</v>
          </cell>
          <cell r="F54">
            <v>17959.868289836508</v>
          </cell>
          <cell r="G54">
            <v>22287.405524073325</v>
          </cell>
          <cell r="H54">
            <v>25991.095164503971</v>
          </cell>
          <cell r="I54">
            <v>30737.942570871885</v>
          </cell>
          <cell r="J54">
            <v>12316.136607368438</v>
          </cell>
          <cell r="K54">
            <v>13491.356570817101</v>
          </cell>
          <cell r="L54">
            <v>8687.7475133246844</v>
          </cell>
          <cell r="M54">
            <v>27861.417278087618</v>
          </cell>
          <cell r="N54">
            <v>38104.846525389279</v>
          </cell>
          <cell r="O54">
            <v>60417.4790412617</v>
          </cell>
          <cell r="P54">
            <v>64472.160599972587</v>
          </cell>
          <cell r="Q54">
            <v>77351.732211973635</v>
          </cell>
          <cell r="R54">
            <v>106241.35265256828</v>
          </cell>
          <cell r="S54">
            <v>182581.44663504572</v>
          </cell>
          <cell r="T54">
            <v>225137.86386308467</v>
          </cell>
          <cell r="U54">
            <v>303964.95992778678</v>
          </cell>
          <cell r="V54">
            <v>356584.30519779865</v>
          </cell>
          <cell r="W54">
            <v>403034.54606230726</v>
          </cell>
          <cell r="X54">
            <v>820186.5709266708</v>
          </cell>
          <cell r="Y54">
            <v>450502.81702428183</v>
          </cell>
          <cell r="Z54">
            <v>509536.39208007912</v>
          </cell>
          <cell r="AA54">
            <v>1131689.6987176677</v>
          </cell>
          <cell r="AB54">
            <v>297036.14668114943</v>
          </cell>
          <cell r="AC54">
            <v>543864.46675707982</v>
          </cell>
          <cell r="AD54">
            <v>3161498.5223611919</v>
          </cell>
          <cell r="AE54">
            <v>2289833.7581064282</v>
          </cell>
        </row>
        <row r="59">
          <cell r="B59">
            <v>879.33688502506709</v>
          </cell>
          <cell r="C59">
            <v>683.30118108019292</v>
          </cell>
          <cell r="D59">
            <v>501.64579100279718</v>
          </cell>
          <cell r="E59">
            <v>626</v>
          </cell>
          <cell r="F59">
            <v>246</v>
          </cell>
          <cell r="G59">
            <v>39.12812960235641</v>
          </cell>
          <cell r="H59">
            <v>83</v>
          </cell>
          <cell r="I59">
            <v>0</v>
          </cell>
          <cell r="J59">
            <v>0</v>
          </cell>
          <cell r="K59">
            <v>0</v>
          </cell>
          <cell r="L59">
            <v>46.045079999999999</v>
          </cell>
          <cell r="M59">
            <v>52.543500000000002</v>
          </cell>
          <cell r="N59">
            <v>96.552199999999999</v>
          </cell>
          <cell r="O59">
            <v>170.45885999999999</v>
          </cell>
          <cell r="P59">
            <v>16.279</v>
          </cell>
          <cell r="Q59">
            <v>1535.85645</v>
          </cell>
          <cell r="R59">
            <v>25.7</v>
          </cell>
          <cell r="S59">
            <v>116.81469</v>
          </cell>
          <cell r="T59">
            <v>2021.7429999999999</v>
          </cell>
          <cell r="U59">
            <v>656.30656028747603</v>
          </cell>
          <cell r="V59">
            <v>3147.2360391506095</v>
          </cell>
          <cell r="W59">
            <v>51330.819000000003</v>
          </cell>
          <cell r="X59">
            <v>75841.582175140968</v>
          </cell>
          <cell r="Y59">
            <v>99191.858562697249</v>
          </cell>
          <cell r="Z59">
            <v>128397.53457285083</v>
          </cell>
          <cell r="AA59">
            <v>147193.1417787956</v>
          </cell>
          <cell r="AB59">
            <v>38633.985713051166</v>
          </cell>
          <cell r="AC59">
            <v>211412.89608000001</v>
          </cell>
          <cell r="AD59">
            <v>411200.08493729233</v>
          </cell>
          <cell r="AE59">
            <v>430958.33025</v>
          </cell>
        </row>
        <row r="63">
          <cell r="B63">
            <v>305.15757071500002</v>
          </cell>
          <cell r="C63">
            <v>2270.6</v>
          </cell>
          <cell r="D63">
            <v>304.8</v>
          </cell>
          <cell r="E63">
            <v>0</v>
          </cell>
          <cell r="F63">
            <v>0</v>
          </cell>
          <cell r="G63">
            <v>0</v>
          </cell>
          <cell r="H63">
            <v>54</v>
          </cell>
          <cell r="I63">
            <v>0</v>
          </cell>
          <cell r="J63">
            <v>0</v>
          </cell>
          <cell r="K63">
            <v>0</v>
          </cell>
          <cell r="L63">
            <v>24.7</v>
          </cell>
          <cell r="M63">
            <v>43.140099999999997</v>
          </cell>
          <cell r="N63">
            <v>34.594200000000001</v>
          </cell>
          <cell r="O63">
            <v>41.000999999999998</v>
          </cell>
          <cell r="P63">
            <v>33</v>
          </cell>
          <cell r="Q63">
            <v>60.671779999999998</v>
          </cell>
          <cell r="R63">
            <v>12.8</v>
          </cell>
          <cell r="S63">
            <v>61.598999999999997</v>
          </cell>
          <cell r="T63">
            <v>136.86799999999999</v>
          </cell>
          <cell r="U63">
            <v>0</v>
          </cell>
          <cell r="V63">
            <v>164.22721844308708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T1" workbookViewId="0">
      <selection activeCell="W34" sqref="W34"/>
    </sheetView>
  </sheetViews>
  <sheetFormatPr baseColWidth="10" defaultRowHeight="12.75" x14ac:dyDescent="0.2"/>
  <cols>
    <col min="1" max="1" width="42" style="2" bestFit="1" customWidth="1"/>
    <col min="2" max="29" width="11.5546875" style="2"/>
    <col min="30" max="31" width="9.88671875" style="2" bestFit="1" customWidth="1"/>
    <col min="32" max="256" width="11.5546875" style="2"/>
    <col min="257" max="257" width="42" style="2" bestFit="1" customWidth="1"/>
    <col min="258" max="285" width="11.5546875" style="2"/>
    <col min="286" max="287" width="9.88671875" style="2" bestFit="1" customWidth="1"/>
    <col min="288" max="512" width="11.5546875" style="2"/>
    <col min="513" max="513" width="42" style="2" bestFit="1" customWidth="1"/>
    <col min="514" max="541" width="11.5546875" style="2"/>
    <col min="542" max="543" width="9.88671875" style="2" bestFit="1" customWidth="1"/>
    <col min="544" max="768" width="11.5546875" style="2"/>
    <col min="769" max="769" width="42" style="2" bestFit="1" customWidth="1"/>
    <col min="770" max="797" width="11.5546875" style="2"/>
    <col min="798" max="799" width="9.88671875" style="2" bestFit="1" customWidth="1"/>
    <col min="800" max="1024" width="11.5546875" style="2"/>
    <col min="1025" max="1025" width="42" style="2" bestFit="1" customWidth="1"/>
    <col min="1026" max="1053" width="11.5546875" style="2"/>
    <col min="1054" max="1055" width="9.88671875" style="2" bestFit="1" customWidth="1"/>
    <col min="1056" max="1280" width="11.5546875" style="2"/>
    <col min="1281" max="1281" width="42" style="2" bestFit="1" customWidth="1"/>
    <col min="1282" max="1309" width="11.5546875" style="2"/>
    <col min="1310" max="1311" width="9.88671875" style="2" bestFit="1" customWidth="1"/>
    <col min="1312" max="1536" width="11.5546875" style="2"/>
    <col min="1537" max="1537" width="42" style="2" bestFit="1" customWidth="1"/>
    <col min="1538" max="1565" width="11.5546875" style="2"/>
    <col min="1566" max="1567" width="9.88671875" style="2" bestFit="1" customWidth="1"/>
    <col min="1568" max="1792" width="11.5546875" style="2"/>
    <col min="1793" max="1793" width="42" style="2" bestFit="1" customWidth="1"/>
    <col min="1794" max="1821" width="11.5546875" style="2"/>
    <col min="1822" max="1823" width="9.88671875" style="2" bestFit="1" customWidth="1"/>
    <col min="1824" max="2048" width="11.5546875" style="2"/>
    <col min="2049" max="2049" width="42" style="2" bestFit="1" customWidth="1"/>
    <col min="2050" max="2077" width="11.5546875" style="2"/>
    <col min="2078" max="2079" width="9.88671875" style="2" bestFit="1" customWidth="1"/>
    <col min="2080" max="2304" width="11.5546875" style="2"/>
    <col min="2305" max="2305" width="42" style="2" bestFit="1" customWidth="1"/>
    <col min="2306" max="2333" width="11.5546875" style="2"/>
    <col min="2334" max="2335" width="9.88671875" style="2" bestFit="1" customWidth="1"/>
    <col min="2336" max="2560" width="11.5546875" style="2"/>
    <col min="2561" max="2561" width="42" style="2" bestFit="1" customWidth="1"/>
    <col min="2562" max="2589" width="11.5546875" style="2"/>
    <col min="2590" max="2591" width="9.88671875" style="2" bestFit="1" customWidth="1"/>
    <col min="2592" max="2816" width="11.5546875" style="2"/>
    <col min="2817" max="2817" width="42" style="2" bestFit="1" customWidth="1"/>
    <col min="2818" max="2845" width="11.5546875" style="2"/>
    <col min="2846" max="2847" width="9.88671875" style="2" bestFit="1" customWidth="1"/>
    <col min="2848" max="3072" width="11.5546875" style="2"/>
    <col min="3073" max="3073" width="42" style="2" bestFit="1" customWidth="1"/>
    <col min="3074" max="3101" width="11.5546875" style="2"/>
    <col min="3102" max="3103" width="9.88671875" style="2" bestFit="1" customWidth="1"/>
    <col min="3104" max="3328" width="11.5546875" style="2"/>
    <col min="3329" max="3329" width="42" style="2" bestFit="1" customWidth="1"/>
    <col min="3330" max="3357" width="11.5546875" style="2"/>
    <col min="3358" max="3359" width="9.88671875" style="2" bestFit="1" customWidth="1"/>
    <col min="3360" max="3584" width="11.5546875" style="2"/>
    <col min="3585" max="3585" width="42" style="2" bestFit="1" customWidth="1"/>
    <col min="3586" max="3613" width="11.5546875" style="2"/>
    <col min="3614" max="3615" width="9.88671875" style="2" bestFit="1" customWidth="1"/>
    <col min="3616" max="3840" width="11.5546875" style="2"/>
    <col min="3841" max="3841" width="42" style="2" bestFit="1" customWidth="1"/>
    <col min="3842" max="3869" width="11.5546875" style="2"/>
    <col min="3870" max="3871" width="9.88671875" style="2" bestFit="1" customWidth="1"/>
    <col min="3872" max="4096" width="11.5546875" style="2"/>
    <col min="4097" max="4097" width="42" style="2" bestFit="1" customWidth="1"/>
    <col min="4098" max="4125" width="11.5546875" style="2"/>
    <col min="4126" max="4127" width="9.88671875" style="2" bestFit="1" customWidth="1"/>
    <col min="4128" max="4352" width="11.5546875" style="2"/>
    <col min="4353" max="4353" width="42" style="2" bestFit="1" customWidth="1"/>
    <col min="4354" max="4381" width="11.5546875" style="2"/>
    <col min="4382" max="4383" width="9.88671875" style="2" bestFit="1" customWidth="1"/>
    <col min="4384" max="4608" width="11.5546875" style="2"/>
    <col min="4609" max="4609" width="42" style="2" bestFit="1" customWidth="1"/>
    <col min="4610" max="4637" width="11.5546875" style="2"/>
    <col min="4638" max="4639" width="9.88671875" style="2" bestFit="1" customWidth="1"/>
    <col min="4640" max="4864" width="11.5546875" style="2"/>
    <col min="4865" max="4865" width="42" style="2" bestFit="1" customWidth="1"/>
    <col min="4866" max="4893" width="11.5546875" style="2"/>
    <col min="4894" max="4895" width="9.88671875" style="2" bestFit="1" customWidth="1"/>
    <col min="4896" max="5120" width="11.5546875" style="2"/>
    <col min="5121" max="5121" width="42" style="2" bestFit="1" customWidth="1"/>
    <col min="5122" max="5149" width="11.5546875" style="2"/>
    <col min="5150" max="5151" width="9.88671875" style="2" bestFit="1" customWidth="1"/>
    <col min="5152" max="5376" width="11.5546875" style="2"/>
    <col min="5377" max="5377" width="42" style="2" bestFit="1" customWidth="1"/>
    <col min="5378" max="5405" width="11.5546875" style="2"/>
    <col min="5406" max="5407" width="9.88671875" style="2" bestFit="1" customWidth="1"/>
    <col min="5408" max="5632" width="11.5546875" style="2"/>
    <col min="5633" max="5633" width="42" style="2" bestFit="1" customWidth="1"/>
    <col min="5634" max="5661" width="11.5546875" style="2"/>
    <col min="5662" max="5663" width="9.88671875" style="2" bestFit="1" customWidth="1"/>
    <col min="5664" max="5888" width="11.5546875" style="2"/>
    <col min="5889" max="5889" width="42" style="2" bestFit="1" customWidth="1"/>
    <col min="5890" max="5917" width="11.5546875" style="2"/>
    <col min="5918" max="5919" width="9.88671875" style="2" bestFit="1" customWidth="1"/>
    <col min="5920" max="6144" width="11.5546875" style="2"/>
    <col min="6145" max="6145" width="42" style="2" bestFit="1" customWidth="1"/>
    <col min="6146" max="6173" width="11.5546875" style="2"/>
    <col min="6174" max="6175" width="9.88671875" style="2" bestFit="1" customWidth="1"/>
    <col min="6176" max="6400" width="11.5546875" style="2"/>
    <col min="6401" max="6401" width="42" style="2" bestFit="1" customWidth="1"/>
    <col min="6402" max="6429" width="11.5546875" style="2"/>
    <col min="6430" max="6431" width="9.88671875" style="2" bestFit="1" customWidth="1"/>
    <col min="6432" max="6656" width="11.5546875" style="2"/>
    <col min="6657" max="6657" width="42" style="2" bestFit="1" customWidth="1"/>
    <col min="6658" max="6685" width="11.5546875" style="2"/>
    <col min="6686" max="6687" width="9.88671875" style="2" bestFit="1" customWidth="1"/>
    <col min="6688" max="6912" width="11.5546875" style="2"/>
    <col min="6913" max="6913" width="42" style="2" bestFit="1" customWidth="1"/>
    <col min="6914" max="6941" width="11.5546875" style="2"/>
    <col min="6942" max="6943" width="9.88671875" style="2" bestFit="1" customWidth="1"/>
    <col min="6944" max="7168" width="11.5546875" style="2"/>
    <col min="7169" max="7169" width="42" style="2" bestFit="1" customWidth="1"/>
    <col min="7170" max="7197" width="11.5546875" style="2"/>
    <col min="7198" max="7199" width="9.88671875" style="2" bestFit="1" customWidth="1"/>
    <col min="7200" max="7424" width="11.5546875" style="2"/>
    <col min="7425" max="7425" width="42" style="2" bestFit="1" customWidth="1"/>
    <col min="7426" max="7453" width="11.5546875" style="2"/>
    <col min="7454" max="7455" width="9.88671875" style="2" bestFit="1" customWidth="1"/>
    <col min="7456" max="7680" width="11.5546875" style="2"/>
    <col min="7681" max="7681" width="42" style="2" bestFit="1" customWidth="1"/>
    <col min="7682" max="7709" width="11.5546875" style="2"/>
    <col min="7710" max="7711" width="9.88671875" style="2" bestFit="1" customWidth="1"/>
    <col min="7712" max="7936" width="11.5546875" style="2"/>
    <col min="7937" max="7937" width="42" style="2" bestFit="1" customWidth="1"/>
    <col min="7938" max="7965" width="11.5546875" style="2"/>
    <col min="7966" max="7967" width="9.88671875" style="2" bestFit="1" customWidth="1"/>
    <col min="7968" max="8192" width="11.5546875" style="2"/>
    <col min="8193" max="8193" width="42" style="2" bestFit="1" customWidth="1"/>
    <col min="8194" max="8221" width="11.5546875" style="2"/>
    <col min="8222" max="8223" width="9.88671875" style="2" bestFit="1" customWidth="1"/>
    <col min="8224" max="8448" width="11.5546875" style="2"/>
    <col min="8449" max="8449" width="42" style="2" bestFit="1" customWidth="1"/>
    <col min="8450" max="8477" width="11.5546875" style="2"/>
    <col min="8478" max="8479" width="9.88671875" style="2" bestFit="1" customWidth="1"/>
    <col min="8480" max="8704" width="11.5546875" style="2"/>
    <col min="8705" max="8705" width="42" style="2" bestFit="1" customWidth="1"/>
    <col min="8706" max="8733" width="11.5546875" style="2"/>
    <col min="8734" max="8735" width="9.88671875" style="2" bestFit="1" customWidth="1"/>
    <col min="8736" max="8960" width="11.5546875" style="2"/>
    <col min="8961" max="8961" width="42" style="2" bestFit="1" customWidth="1"/>
    <col min="8962" max="8989" width="11.5546875" style="2"/>
    <col min="8990" max="8991" width="9.88671875" style="2" bestFit="1" customWidth="1"/>
    <col min="8992" max="9216" width="11.5546875" style="2"/>
    <col min="9217" max="9217" width="42" style="2" bestFit="1" customWidth="1"/>
    <col min="9218" max="9245" width="11.5546875" style="2"/>
    <col min="9246" max="9247" width="9.88671875" style="2" bestFit="1" customWidth="1"/>
    <col min="9248" max="9472" width="11.5546875" style="2"/>
    <col min="9473" max="9473" width="42" style="2" bestFit="1" customWidth="1"/>
    <col min="9474" max="9501" width="11.5546875" style="2"/>
    <col min="9502" max="9503" width="9.88671875" style="2" bestFit="1" customWidth="1"/>
    <col min="9504" max="9728" width="11.5546875" style="2"/>
    <col min="9729" max="9729" width="42" style="2" bestFit="1" customWidth="1"/>
    <col min="9730" max="9757" width="11.5546875" style="2"/>
    <col min="9758" max="9759" width="9.88671875" style="2" bestFit="1" customWidth="1"/>
    <col min="9760" max="9984" width="11.5546875" style="2"/>
    <col min="9985" max="9985" width="42" style="2" bestFit="1" customWidth="1"/>
    <col min="9986" max="10013" width="11.5546875" style="2"/>
    <col min="10014" max="10015" width="9.88671875" style="2" bestFit="1" customWidth="1"/>
    <col min="10016" max="10240" width="11.5546875" style="2"/>
    <col min="10241" max="10241" width="42" style="2" bestFit="1" customWidth="1"/>
    <col min="10242" max="10269" width="11.5546875" style="2"/>
    <col min="10270" max="10271" width="9.88671875" style="2" bestFit="1" customWidth="1"/>
    <col min="10272" max="10496" width="11.5546875" style="2"/>
    <col min="10497" max="10497" width="42" style="2" bestFit="1" customWidth="1"/>
    <col min="10498" max="10525" width="11.5546875" style="2"/>
    <col min="10526" max="10527" width="9.88671875" style="2" bestFit="1" customWidth="1"/>
    <col min="10528" max="10752" width="11.5546875" style="2"/>
    <col min="10753" max="10753" width="42" style="2" bestFit="1" customWidth="1"/>
    <col min="10754" max="10781" width="11.5546875" style="2"/>
    <col min="10782" max="10783" width="9.88671875" style="2" bestFit="1" customWidth="1"/>
    <col min="10784" max="11008" width="11.5546875" style="2"/>
    <col min="11009" max="11009" width="42" style="2" bestFit="1" customWidth="1"/>
    <col min="11010" max="11037" width="11.5546875" style="2"/>
    <col min="11038" max="11039" width="9.88671875" style="2" bestFit="1" customWidth="1"/>
    <col min="11040" max="11264" width="11.5546875" style="2"/>
    <col min="11265" max="11265" width="42" style="2" bestFit="1" customWidth="1"/>
    <col min="11266" max="11293" width="11.5546875" style="2"/>
    <col min="11294" max="11295" width="9.88671875" style="2" bestFit="1" customWidth="1"/>
    <col min="11296" max="11520" width="11.5546875" style="2"/>
    <col min="11521" max="11521" width="42" style="2" bestFit="1" customWidth="1"/>
    <col min="11522" max="11549" width="11.5546875" style="2"/>
    <col min="11550" max="11551" width="9.88671875" style="2" bestFit="1" customWidth="1"/>
    <col min="11552" max="11776" width="11.5546875" style="2"/>
    <col min="11777" max="11777" width="42" style="2" bestFit="1" customWidth="1"/>
    <col min="11778" max="11805" width="11.5546875" style="2"/>
    <col min="11806" max="11807" width="9.88671875" style="2" bestFit="1" customWidth="1"/>
    <col min="11808" max="12032" width="11.5546875" style="2"/>
    <col min="12033" max="12033" width="42" style="2" bestFit="1" customWidth="1"/>
    <col min="12034" max="12061" width="11.5546875" style="2"/>
    <col min="12062" max="12063" width="9.88671875" style="2" bestFit="1" customWidth="1"/>
    <col min="12064" max="12288" width="11.5546875" style="2"/>
    <col min="12289" max="12289" width="42" style="2" bestFit="1" customWidth="1"/>
    <col min="12290" max="12317" width="11.5546875" style="2"/>
    <col min="12318" max="12319" width="9.88671875" style="2" bestFit="1" customWidth="1"/>
    <col min="12320" max="12544" width="11.5546875" style="2"/>
    <col min="12545" max="12545" width="42" style="2" bestFit="1" customWidth="1"/>
    <col min="12546" max="12573" width="11.5546875" style="2"/>
    <col min="12574" max="12575" width="9.88671875" style="2" bestFit="1" customWidth="1"/>
    <col min="12576" max="12800" width="11.5546875" style="2"/>
    <col min="12801" max="12801" width="42" style="2" bestFit="1" customWidth="1"/>
    <col min="12802" max="12829" width="11.5546875" style="2"/>
    <col min="12830" max="12831" width="9.88671875" style="2" bestFit="1" customWidth="1"/>
    <col min="12832" max="13056" width="11.5546875" style="2"/>
    <col min="13057" max="13057" width="42" style="2" bestFit="1" customWidth="1"/>
    <col min="13058" max="13085" width="11.5546875" style="2"/>
    <col min="13086" max="13087" width="9.88671875" style="2" bestFit="1" customWidth="1"/>
    <col min="13088" max="13312" width="11.5546875" style="2"/>
    <col min="13313" max="13313" width="42" style="2" bestFit="1" customWidth="1"/>
    <col min="13314" max="13341" width="11.5546875" style="2"/>
    <col min="13342" max="13343" width="9.88671875" style="2" bestFit="1" customWidth="1"/>
    <col min="13344" max="13568" width="11.5546875" style="2"/>
    <col min="13569" max="13569" width="42" style="2" bestFit="1" customWidth="1"/>
    <col min="13570" max="13597" width="11.5546875" style="2"/>
    <col min="13598" max="13599" width="9.88671875" style="2" bestFit="1" customWidth="1"/>
    <col min="13600" max="13824" width="11.5546875" style="2"/>
    <col min="13825" max="13825" width="42" style="2" bestFit="1" customWidth="1"/>
    <col min="13826" max="13853" width="11.5546875" style="2"/>
    <col min="13854" max="13855" width="9.88671875" style="2" bestFit="1" customWidth="1"/>
    <col min="13856" max="14080" width="11.5546875" style="2"/>
    <col min="14081" max="14081" width="42" style="2" bestFit="1" customWidth="1"/>
    <col min="14082" max="14109" width="11.5546875" style="2"/>
    <col min="14110" max="14111" width="9.88671875" style="2" bestFit="1" customWidth="1"/>
    <col min="14112" max="14336" width="11.5546875" style="2"/>
    <col min="14337" max="14337" width="42" style="2" bestFit="1" customWidth="1"/>
    <col min="14338" max="14365" width="11.5546875" style="2"/>
    <col min="14366" max="14367" width="9.88671875" style="2" bestFit="1" customWidth="1"/>
    <col min="14368" max="14592" width="11.5546875" style="2"/>
    <col min="14593" max="14593" width="42" style="2" bestFit="1" customWidth="1"/>
    <col min="14594" max="14621" width="11.5546875" style="2"/>
    <col min="14622" max="14623" width="9.88671875" style="2" bestFit="1" customWidth="1"/>
    <col min="14624" max="14848" width="11.5546875" style="2"/>
    <col min="14849" max="14849" width="42" style="2" bestFit="1" customWidth="1"/>
    <col min="14850" max="14877" width="11.5546875" style="2"/>
    <col min="14878" max="14879" width="9.88671875" style="2" bestFit="1" customWidth="1"/>
    <col min="14880" max="15104" width="11.5546875" style="2"/>
    <col min="15105" max="15105" width="42" style="2" bestFit="1" customWidth="1"/>
    <col min="15106" max="15133" width="11.5546875" style="2"/>
    <col min="15134" max="15135" width="9.88671875" style="2" bestFit="1" customWidth="1"/>
    <col min="15136" max="15360" width="11.5546875" style="2"/>
    <col min="15361" max="15361" width="42" style="2" bestFit="1" customWidth="1"/>
    <col min="15362" max="15389" width="11.5546875" style="2"/>
    <col min="15390" max="15391" width="9.88671875" style="2" bestFit="1" customWidth="1"/>
    <col min="15392" max="15616" width="11.5546875" style="2"/>
    <col min="15617" max="15617" width="42" style="2" bestFit="1" customWidth="1"/>
    <col min="15618" max="15645" width="11.5546875" style="2"/>
    <col min="15646" max="15647" width="9.88671875" style="2" bestFit="1" customWidth="1"/>
    <col min="15648" max="15872" width="11.5546875" style="2"/>
    <col min="15873" max="15873" width="42" style="2" bestFit="1" customWidth="1"/>
    <col min="15874" max="15901" width="11.5546875" style="2"/>
    <col min="15902" max="15903" width="9.88671875" style="2" bestFit="1" customWidth="1"/>
    <col min="15904" max="16128" width="11.5546875" style="2"/>
    <col min="16129" max="16129" width="42" style="2" bestFit="1" customWidth="1"/>
    <col min="16130" max="16157" width="11.5546875" style="2"/>
    <col min="16158" max="16159" width="9.88671875" style="2" bestFit="1" customWidth="1"/>
    <col min="16160" max="16384" width="11.5546875" style="2"/>
  </cols>
  <sheetData>
    <row r="1" spans="1:31" ht="15.75" x14ac:dyDescent="0.25">
      <c r="A1" s="1" t="s">
        <v>29</v>
      </c>
    </row>
    <row r="2" spans="1:31" ht="15.75" x14ac:dyDescent="0.25">
      <c r="A2" s="1"/>
    </row>
    <row r="3" spans="1:31" ht="15.75" x14ac:dyDescent="0.25">
      <c r="A3" s="3" t="s">
        <v>30</v>
      </c>
    </row>
    <row r="4" spans="1:31" ht="15.75" x14ac:dyDescent="0.25">
      <c r="A4" s="3" t="str">
        <f>+[1]R!A5</f>
        <v>PROVINCIA DE RÍO NEGRO</v>
      </c>
      <c r="D4" s="4"/>
    </row>
    <row r="5" spans="1:31" ht="15.75" x14ac:dyDescent="0.25">
      <c r="A5" s="3" t="s">
        <v>0</v>
      </c>
    </row>
    <row r="6" spans="1:31" ht="13.5" thickBot="1" x14ac:dyDescent="0.25">
      <c r="A6" s="5" t="s">
        <v>31</v>
      </c>
    </row>
    <row r="7" spans="1:3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75" x14ac:dyDescent="0.25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5" thickBot="1" x14ac:dyDescent="0.3">
      <c r="A10" s="8" t="s">
        <v>2</v>
      </c>
      <c r="B10" s="9">
        <f>+B11+B14+B17+B18+B19</f>
        <v>137798.2500925943</v>
      </c>
      <c r="C10" s="9">
        <f t="shared" ref="C10:AE10" si="0">+C11+C14+C17+C18+C19</f>
        <v>119977.24824192781</v>
      </c>
      <c r="D10" s="9">
        <f t="shared" si="0"/>
        <v>104549.46879748476</v>
      </c>
      <c r="E10" s="9">
        <f t="shared" si="0"/>
        <v>122841.52794015742</v>
      </c>
      <c r="F10" s="9">
        <f t="shared" si="0"/>
        <v>118202.02358751482</v>
      </c>
      <c r="G10" s="9">
        <f t="shared" si="0"/>
        <v>116863.31346830084</v>
      </c>
      <c r="H10" s="9">
        <f t="shared" si="0"/>
        <v>121584.77799999999</v>
      </c>
      <c r="I10" s="9">
        <f t="shared" si="0"/>
        <v>135779.99127780128</v>
      </c>
      <c r="J10" s="9">
        <f t="shared" si="0"/>
        <v>122802.94618874689</v>
      </c>
      <c r="K10" s="9">
        <f t="shared" si="0"/>
        <v>134059.37260240514</v>
      </c>
      <c r="L10" s="9">
        <f t="shared" si="0"/>
        <v>136994.40492906605</v>
      </c>
      <c r="M10" s="9">
        <f t="shared" si="0"/>
        <v>193355.36981018726</v>
      </c>
      <c r="N10" s="9">
        <f t="shared" si="0"/>
        <v>241848.6771096256</v>
      </c>
      <c r="O10" s="9">
        <f t="shared" si="0"/>
        <v>290268.43973749474</v>
      </c>
      <c r="P10" s="9">
        <f t="shared" si="0"/>
        <v>344582.28046333138</v>
      </c>
      <c r="Q10" s="9">
        <f t="shared" si="0"/>
        <v>449250.07837433123</v>
      </c>
      <c r="R10" s="9">
        <f t="shared" si="0"/>
        <v>480528.21347265714</v>
      </c>
      <c r="S10" s="9">
        <f t="shared" si="0"/>
        <v>635545.71622803726</v>
      </c>
      <c r="T10" s="9">
        <f t="shared" si="0"/>
        <v>871830.90856751462</v>
      </c>
      <c r="U10" s="9">
        <f t="shared" si="0"/>
        <v>1202512.7653136989</v>
      </c>
      <c r="V10" s="9">
        <f t="shared" si="0"/>
        <v>1665305.1000229351</v>
      </c>
      <c r="W10" s="9">
        <f t="shared" si="0"/>
        <v>2275855.9728019661</v>
      </c>
      <c r="X10" s="9">
        <f t="shared" si="0"/>
        <v>2997873.7300624177</v>
      </c>
      <c r="Y10" s="9">
        <f t="shared" si="0"/>
        <v>4084870.9229806438</v>
      </c>
      <c r="Z10" s="9">
        <f t="shared" si="0"/>
        <v>5305706.2473914688</v>
      </c>
      <c r="AA10" s="9">
        <f t="shared" si="0"/>
        <v>7682742.866990244</v>
      </c>
      <c r="AB10" s="9">
        <f t="shared" si="0"/>
        <v>10523425.133039339</v>
      </c>
      <c r="AC10" s="9">
        <f t="shared" si="0"/>
        <v>12851137.199962851</v>
      </c>
      <c r="AD10" s="9">
        <f t="shared" si="0"/>
        <v>20749561.027909193</v>
      </c>
      <c r="AE10" s="9">
        <f t="shared" si="0"/>
        <v>36750243.541883178</v>
      </c>
    </row>
    <row r="11" spans="1:31" ht="15.75" x14ac:dyDescent="0.25">
      <c r="A11" s="10" t="s">
        <v>16</v>
      </c>
      <c r="B11" s="11">
        <f>+B12+B13</f>
        <v>51715.424417296483</v>
      </c>
      <c r="C11" s="11">
        <f t="shared" ref="C11:AE11" si="1">+C12+C13</f>
        <v>49187.641897925612</v>
      </c>
      <c r="D11" s="11">
        <f t="shared" si="1"/>
        <v>46837.622277297472</v>
      </c>
      <c r="E11" s="11">
        <f t="shared" si="1"/>
        <v>56244</v>
      </c>
      <c r="F11" s="11">
        <f t="shared" si="1"/>
        <v>60110</v>
      </c>
      <c r="G11" s="11">
        <f t="shared" si="1"/>
        <v>56801</v>
      </c>
      <c r="H11" s="11">
        <f t="shared" si="1"/>
        <v>60456.958599999976</v>
      </c>
      <c r="I11" s="11">
        <f t="shared" si="1"/>
        <v>73949.5</v>
      </c>
      <c r="J11" s="11">
        <f t="shared" si="1"/>
        <v>66653.682342999993</v>
      </c>
      <c r="K11" s="11">
        <f t="shared" si="1"/>
        <v>68893.492579999991</v>
      </c>
      <c r="L11" s="11">
        <f t="shared" si="1"/>
        <v>69397.801589431183</v>
      </c>
      <c r="M11" s="11">
        <f t="shared" si="1"/>
        <v>103478.97416170865</v>
      </c>
      <c r="N11" s="11">
        <f t="shared" si="1"/>
        <v>135424.88587711507</v>
      </c>
      <c r="O11" s="11">
        <f t="shared" si="1"/>
        <v>170181.53634851714</v>
      </c>
      <c r="P11" s="11">
        <f t="shared" si="1"/>
        <v>210512.51807188342</v>
      </c>
      <c r="Q11" s="11">
        <f t="shared" si="1"/>
        <v>266321.33041944803</v>
      </c>
      <c r="R11" s="11">
        <f t="shared" si="1"/>
        <v>299094.21788999997</v>
      </c>
      <c r="S11" s="11">
        <f t="shared" si="1"/>
        <v>388679.26903000002</v>
      </c>
      <c r="T11" s="11">
        <f t="shared" si="1"/>
        <v>530326.09815000009</v>
      </c>
      <c r="U11" s="11">
        <f t="shared" si="1"/>
        <v>658987.40168666653</v>
      </c>
      <c r="V11" s="11">
        <f t="shared" si="1"/>
        <v>894011.5426899998</v>
      </c>
      <c r="W11" s="11">
        <f t="shared" si="1"/>
        <v>1294878.6884052486</v>
      </c>
      <c r="X11" s="11">
        <f t="shared" si="1"/>
        <v>1812283.7244199996</v>
      </c>
      <c r="Y11" s="11">
        <f t="shared" si="1"/>
        <v>2378231.2312477506</v>
      </c>
      <c r="Z11" s="11">
        <f t="shared" si="1"/>
        <v>3211602.0646798499</v>
      </c>
      <c r="AA11" s="11">
        <f t="shared" si="1"/>
        <v>4812500.7078805501</v>
      </c>
      <c r="AB11" s="11">
        <f t="shared" si="1"/>
        <v>6956041.7441063412</v>
      </c>
      <c r="AC11" s="11">
        <f t="shared" si="1"/>
        <v>8659959.2993898261</v>
      </c>
      <c r="AD11" s="11">
        <f t="shared" si="1"/>
        <v>14091742.848250501</v>
      </c>
      <c r="AE11" s="11">
        <f t="shared" si="1"/>
        <v>25535758.866787825</v>
      </c>
    </row>
    <row r="12" spans="1:31" ht="15.75" x14ac:dyDescent="0.25">
      <c r="A12" s="10" t="s">
        <v>33</v>
      </c>
      <c r="B12" s="12">
        <f>+[1]R!B12</f>
        <v>0</v>
      </c>
      <c r="C12" s="12">
        <f>+[1]R!C12</f>
        <v>0</v>
      </c>
      <c r="D12" s="12">
        <f>+[1]R!D12</f>
        <v>0</v>
      </c>
      <c r="E12" s="12">
        <f>+[1]R!E12</f>
        <v>0</v>
      </c>
      <c r="F12" s="12">
        <f>+[1]R!F12</f>
        <v>0</v>
      </c>
      <c r="G12" s="12">
        <f>+[1]R!G12</f>
        <v>0</v>
      </c>
      <c r="H12" s="12">
        <f>+[1]R!H12</f>
        <v>0</v>
      </c>
      <c r="I12" s="12">
        <f>+[1]R!I12</f>
        <v>0</v>
      </c>
      <c r="J12" s="12">
        <f>+[1]R!J12</f>
        <v>0</v>
      </c>
      <c r="K12" s="12">
        <f>+[1]R!K12</f>
        <v>0</v>
      </c>
      <c r="L12" s="12">
        <f>+[1]R!L12</f>
        <v>0</v>
      </c>
      <c r="M12" s="12">
        <f>+[1]R!M12</f>
        <v>0</v>
      </c>
      <c r="N12" s="12">
        <f>+[1]R!N12</f>
        <v>0</v>
      </c>
      <c r="O12" s="12">
        <f>+[1]R!O12</f>
        <v>0</v>
      </c>
      <c r="P12" s="12">
        <f>+[1]R!P12</f>
        <v>0</v>
      </c>
      <c r="Q12" s="12">
        <f>+[1]R!Q12</f>
        <v>0</v>
      </c>
      <c r="R12" s="12">
        <f>+[1]R!R12</f>
        <v>0</v>
      </c>
      <c r="S12" s="12">
        <f>+[1]R!S12</f>
        <v>0</v>
      </c>
      <c r="T12" s="12">
        <f>+[1]R!T12</f>
        <v>0</v>
      </c>
      <c r="U12" s="12">
        <f>+[1]R!U12</f>
        <v>0</v>
      </c>
      <c r="V12" s="12">
        <f>+[1]R!V12</f>
        <v>0</v>
      </c>
      <c r="W12" s="12">
        <f>+[1]R!W12</f>
        <v>0</v>
      </c>
      <c r="X12" s="12">
        <f>+[1]R!X12</f>
        <v>0</v>
      </c>
      <c r="Y12" s="12">
        <f>+[1]R!Y12</f>
        <v>0</v>
      </c>
      <c r="Z12" s="12">
        <f>+[1]R!Z12</f>
        <v>0</v>
      </c>
      <c r="AA12" s="12">
        <f>+[1]R!AA12</f>
        <v>0</v>
      </c>
      <c r="AB12" s="12">
        <f>+[1]R!AB12</f>
        <v>0</v>
      </c>
      <c r="AC12" s="12">
        <f>+[1]R!AC12</f>
        <v>0</v>
      </c>
      <c r="AD12" s="12">
        <f>+[1]R!AD12</f>
        <v>0</v>
      </c>
      <c r="AE12" s="12">
        <f>+[1]R!AE12</f>
        <v>0</v>
      </c>
    </row>
    <row r="13" spans="1:31" ht="15.75" x14ac:dyDescent="0.25">
      <c r="A13" s="13" t="s">
        <v>34</v>
      </c>
      <c r="B13" s="12">
        <f>+[1]R!B16</f>
        <v>51715.424417296483</v>
      </c>
      <c r="C13" s="12">
        <f>+[1]R!C16</f>
        <v>49187.641897925612</v>
      </c>
      <c r="D13" s="12">
        <f>+[1]R!D16</f>
        <v>46837.622277297472</v>
      </c>
      <c r="E13" s="12">
        <f>+[1]R!E16</f>
        <v>56244</v>
      </c>
      <c r="F13" s="12">
        <f>+[1]R!F16</f>
        <v>60110</v>
      </c>
      <c r="G13" s="12">
        <f>+[1]R!G16</f>
        <v>56801</v>
      </c>
      <c r="H13" s="12">
        <f>+[1]R!H16</f>
        <v>60456.958599999976</v>
      </c>
      <c r="I13" s="12">
        <f>+[1]R!I16</f>
        <v>73949.5</v>
      </c>
      <c r="J13" s="12">
        <f>+[1]R!J16</f>
        <v>66653.682342999993</v>
      </c>
      <c r="K13" s="12">
        <f>+[1]R!K16</f>
        <v>68893.492579999991</v>
      </c>
      <c r="L13" s="12">
        <f>+[1]R!L16</f>
        <v>69397.801589431183</v>
      </c>
      <c r="M13" s="12">
        <f>+[1]R!M16</f>
        <v>103478.97416170865</v>
      </c>
      <c r="N13" s="12">
        <f>+[1]R!N16</f>
        <v>135424.88587711507</v>
      </c>
      <c r="O13" s="12">
        <f>+[1]R!O16</f>
        <v>170181.53634851714</v>
      </c>
      <c r="P13" s="12">
        <f>+[1]R!P16</f>
        <v>210512.51807188342</v>
      </c>
      <c r="Q13" s="12">
        <f>+[1]R!Q16</f>
        <v>266321.33041944803</v>
      </c>
      <c r="R13" s="12">
        <f>+[1]R!R16</f>
        <v>299094.21788999997</v>
      </c>
      <c r="S13" s="12">
        <f>+[1]R!S16</f>
        <v>388679.26903000002</v>
      </c>
      <c r="T13" s="12">
        <f>+[1]R!T16</f>
        <v>530326.09815000009</v>
      </c>
      <c r="U13" s="12">
        <f>+[1]R!U16</f>
        <v>658987.40168666653</v>
      </c>
      <c r="V13" s="12">
        <f>+[1]R!V16</f>
        <v>894011.5426899998</v>
      </c>
      <c r="W13" s="12">
        <f>+[1]R!W16</f>
        <v>1294878.6884052486</v>
      </c>
      <c r="X13" s="12">
        <f>+[1]R!X16</f>
        <v>1812283.7244199996</v>
      </c>
      <c r="Y13" s="12">
        <f>+[1]R!Y16</f>
        <v>2378231.2312477506</v>
      </c>
      <c r="Z13" s="12">
        <f>+[1]R!Z16</f>
        <v>3211602.0646798499</v>
      </c>
      <c r="AA13" s="12">
        <f>+[1]R!AA16</f>
        <v>4812500.7078805501</v>
      </c>
      <c r="AB13" s="12">
        <f>+[1]R!AB16</f>
        <v>6956041.7441063412</v>
      </c>
      <c r="AC13" s="12">
        <f>+[1]R!AC16</f>
        <v>8659959.2993898261</v>
      </c>
      <c r="AD13" s="12">
        <f>+[1]R!AD16</f>
        <v>14091742.848250501</v>
      </c>
      <c r="AE13" s="12">
        <f>+[1]R!AE16</f>
        <v>25535758.866787825</v>
      </c>
    </row>
    <row r="14" spans="1:31" ht="15.75" x14ac:dyDescent="0.25">
      <c r="A14" s="10" t="s">
        <v>17</v>
      </c>
      <c r="B14" s="11">
        <f>+B15+B16</f>
        <v>50440.705701690415</v>
      </c>
      <c r="C14" s="11">
        <f t="shared" ref="C14:AE14" si="2">+C15+C16</f>
        <v>53571.297686711761</v>
      </c>
      <c r="D14" s="11">
        <f t="shared" si="2"/>
        <v>45258.236347996994</v>
      </c>
      <c r="E14" s="11">
        <f t="shared" si="2"/>
        <v>60820</v>
      </c>
      <c r="F14" s="11">
        <f t="shared" si="2"/>
        <v>48645.023587514821</v>
      </c>
      <c r="G14" s="11">
        <f t="shared" si="2"/>
        <v>50980.650608724289</v>
      </c>
      <c r="H14" s="11">
        <f t="shared" si="2"/>
        <v>50585.357679217865</v>
      </c>
      <c r="I14" s="11">
        <f t="shared" si="2"/>
        <v>60216.023948584203</v>
      </c>
      <c r="J14" s="11">
        <f t="shared" si="2"/>
        <v>56149.263845746907</v>
      </c>
      <c r="K14" s="11">
        <f t="shared" si="2"/>
        <v>65165.902022405149</v>
      </c>
      <c r="L14" s="11">
        <f t="shared" si="2"/>
        <v>66982.921145509681</v>
      </c>
      <c r="M14" s="11">
        <f t="shared" si="2"/>
        <v>88199.554635657827</v>
      </c>
      <c r="N14" s="11">
        <f t="shared" si="2"/>
        <v>99037.117600050289</v>
      </c>
      <c r="O14" s="11">
        <f t="shared" si="2"/>
        <v>116708.19382986761</v>
      </c>
      <c r="P14" s="11">
        <f t="shared" si="2"/>
        <v>128270.06643867663</v>
      </c>
      <c r="Q14" s="11">
        <f t="shared" si="2"/>
        <v>151520.79243829785</v>
      </c>
      <c r="R14" s="11">
        <f t="shared" si="2"/>
        <v>165911.09398801232</v>
      </c>
      <c r="S14" s="11">
        <f t="shared" si="2"/>
        <v>200121.20668470877</v>
      </c>
      <c r="T14" s="11">
        <f t="shared" si="2"/>
        <v>287340.31101751456</v>
      </c>
      <c r="U14" s="11">
        <f t="shared" si="2"/>
        <v>323213.20463473786</v>
      </c>
      <c r="V14" s="11">
        <f t="shared" si="2"/>
        <v>464009.85122845531</v>
      </c>
      <c r="W14" s="11">
        <f t="shared" si="2"/>
        <v>670526.84427671763</v>
      </c>
      <c r="X14" s="11">
        <f t="shared" si="2"/>
        <v>836349.86380241835</v>
      </c>
      <c r="Y14" s="11">
        <f t="shared" si="2"/>
        <v>1257466.8240928934</v>
      </c>
      <c r="Z14" s="11">
        <f t="shared" si="2"/>
        <v>1602473.915901619</v>
      </c>
      <c r="AA14" s="11">
        <f t="shared" si="2"/>
        <v>2209080.0510996943</v>
      </c>
      <c r="AB14" s="11">
        <f t="shared" si="2"/>
        <v>3011455.4766329969</v>
      </c>
      <c r="AC14" s="11">
        <f t="shared" si="2"/>
        <v>3214588.1004130249</v>
      </c>
      <c r="AD14" s="11">
        <f t="shared" si="2"/>
        <v>5220048.2571986914</v>
      </c>
      <c r="AE14" s="11">
        <f t="shared" si="2"/>
        <v>8868754.6229689252</v>
      </c>
    </row>
    <row r="15" spans="1:31" ht="15.75" x14ac:dyDescent="0.25">
      <c r="A15" s="14" t="s">
        <v>3</v>
      </c>
      <c r="B15" s="15">
        <f>+[1]R!B21</f>
        <v>1588.5105664506484</v>
      </c>
      <c r="C15" s="15">
        <f>+[1]R!C21</f>
        <v>1510.8662410496001</v>
      </c>
      <c r="D15" s="15">
        <f>+[1]R!D21</f>
        <v>1438.6821481837665</v>
      </c>
      <c r="E15" s="15">
        <f>+[1]R!E21</f>
        <v>3329</v>
      </c>
      <c r="F15" s="15">
        <f>+[1]R!F21</f>
        <v>4056</v>
      </c>
      <c r="G15" s="15">
        <f>+[1]R!G21</f>
        <v>3833</v>
      </c>
      <c r="H15" s="15">
        <f>+[1]R!H21</f>
        <v>2642.8663999999994</v>
      </c>
      <c r="I15" s="15">
        <f>+[1]R!I21</f>
        <v>4919</v>
      </c>
      <c r="J15" s="15">
        <f>+[1]R!J21</f>
        <v>4672.3649080000023</v>
      </c>
      <c r="K15" s="15">
        <f>+[1]R!K21</f>
        <v>10199.152329000002</v>
      </c>
      <c r="L15" s="15">
        <f>+[1]R!L21</f>
        <v>12010.765032200174</v>
      </c>
      <c r="M15" s="15">
        <f>+[1]R!M21</f>
        <v>12212.748007542192</v>
      </c>
      <c r="N15" s="15">
        <f>+[1]R!N21</f>
        <v>16430.045901956699</v>
      </c>
      <c r="O15" s="15">
        <f>+[1]R!O21</f>
        <v>21641.888163751326</v>
      </c>
      <c r="P15" s="15">
        <f>+[1]R!P21</f>
        <v>23090.85683598353</v>
      </c>
      <c r="Q15" s="15">
        <f>+[1]R!Q21</f>
        <v>24330.627077847999</v>
      </c>
      <c r="R15" s="15">
        <f>+[1]R!R21</f>
        <v>29120.231999999993</v>
      </c>
      <c r="S15" s="15">
        <f>+[1]R!S21</f>
        <v>37576.940390000018</v>
      </c>
      <c r="T15" s="15">
        <f>+[1]R!T21</f>
        <v>53333.039849999994</v>
      </c>
      <c r="U15" s="15">
        <f>+[1]R!U21</f>
        <v>72365.983316666665</v>
      </c>
      <c r="V15" s="15">
        <f>+[1]R!V21</f>
        <v>92603.037519999983</v>
      </c>
      <c r="W15" s="15">
        <f>+[1]R!W21</f>
        <v>136128.60563475144</v>
      </c>
      <c r="X15" s="15">
        <f>+[1]R!X21</f>
        <v>160636.37023999999</v>
      </c>
      <c r="Y15" s="15">
        <f>+[1]R!Y21</f>
        <v>370814.49696225004</v>
      </c>
      <c r="Z15" s="15">
        <f>+[1]R!Z21</f>
        <v>380224.63263015007</v>
      </c>
      <c r="AA15" s="15">
        <f>+[1]R!AA21</f>
        <v>447062.90728945006</v>
      </c>
      <c r="AB15" s="15">
        <f>+[1]R!AB21</f>
        <v>552311.68710365926</v>
      </c>
      <c r="AC15" s="15">
        <f>+[1]R!AC21</f>
        <v>537232.72461017349</v>
      </c>
      <c r="AD15" s="15">
        <f>+[1]R!AD21</f>
        <v>861424.0577494984</v>
      </c>
      <c r="AE15" s="15">
        <f>+[1]R!AE21</f>
        <v>1203688.3522121769</v>
      </c>
    </row>
    <row r="16" spans="1:31" ht="15.75" x14ac:dyDescent="0.25">
      <c r="A16" s="14" t="s">
        <v>4</v>
      </c>
      <c r="B16" s="15">
        <f>+[1]R!B22</f>
        <v>48852.195135239766</v>
      </c>
      <c r="C16" s="15">
        <f>+[1]R!C22</f>
        <v>52060.431445662158</v>
      </c>
      <c r="D16" s="15">
        <f>+[1]R!D22</f>
        <v>43819.554199813225</v>
      </c>
      <c r="E16" s="15">
        <f>+[1]R!E22</f>
        <v>57491</v>
      </c>
      <c r="F16" s="15">
        <f>+[1]R!F22</f>
        <v>44589.023587514821</v>
      </c>
      <c r="G16" s="15">
        <f>+[1]R!G22</f>
        <v>47147.650608724289</v>
      </c>
      <c r="H16" s="15">
        <f>+[1]R!H22</f>
        <v>47942.491279217866</v>
      </c>
      <c r="I16" s="15">
        <f>+[1]R!I22</f>
        <v>55297.023948584203</v>
      </c>
      <c r="J16" s="15">
        <f>+[1]R!J22</f>
        <v>51476.898937746904</v>
      </c>
      <c r="K16" s="15">
        <f>+[1]R!K22</f>
        <v>54966.749693405145</v>
      </c>
      <c r="L16" s="15">
        <f>+[1]R!L22</f>
        <v>54972.156113309502</v>
      </c>
      <c r="M16" s="15">
        <f>+[1]R!M22</f>
        <v>75986.806628115635</v>
      </c>
      <c r="N16" s="15">
        <f>+[1]R!N22</f>
        <v>82607.071698093598</v>
      </c>
      <c r="O16" s="15">
        <f>+[1]R!O22</f>
        <v>95066.305666116285</v>
      </c>
      <c r="P16" s="15">
        <f>+[1]R!P22</f>
        <v>105179.2096026931</v>
      </c>
      <c r="Q16" s="15">
        <f>+[1]R!Q22</f>
        <v>127190.16536044984</v>
      </c>
      <c r="R16" s="15">
        <f>+[1]R!R22</f>
        <v>136790.86198801233</v>
      </c>
      <c r="S16" s="15">
        <f>+[1]R!S22</f>
        <v>162544.26629470877</v>
      </c>
      <c r="T16" s="15">
        <f>+[1]R!T22</f>
        <v>234007.27116751455</v>
      </c>
      <c r="U16" s="15">
        <f>+[1]R!U22</f>
        <v>250847.22131807118</v>
      </c>
      <c r="V16" s="15">
        <f>+[1]R!V22</f>
        <v>371406.8137084553</v>
      </c>
      <c r="W16" s="15">
        <f>+[1]R!W22</f>
        <v>534398.23864196625</v>
      </c>
      <c r="X16" s="15">
        <f>+[1]R!X22</f>
        <v>675713.49356241839</v>
      </c>
      <c r="Y16" s="15">
        <f>+[1]R!Y22</f>
        <v>886652.3271306433</v>
      </c>
      <c r="Z16" s="15">
        <f>+[1]R!Z22</f>
        <v>1222249.2832714689</v>
      </c>
      <c r="AA16" s="15">
        <f>+[1]R!AA22</f>
        <v>1762017.1438102445</v>
      </c>
      <c r="AB16" s="15">
        <f>+[1]R!AB22</f>
        <v>2459143.7895293375</v>
      </c>
      <c r="AC16" s="15">
        <f>+[1]R!AC22</f>
        <v>2677355.3758028513</v>
      </c>
      <c r="AD16" s="15">
        <f>+[1]R!AD22</f>
        <v>4358624.1994491927</v>
      </c>
      <c r="AE16" s="15">
        <f>+[1]R!AE22</f>
        <v>7665066.2707567485</v>
      </c>
    </row>
    <row r="17" spans="1:31" ht="15.75" x14ac:dyDescent="0.25">
      <c r="A17" s="10" t="s">
        <v>35</v>
      </c>
      <c r="B17" s="12">
        <f>+[1]R!B23</f>
        <v>923.54576349688512</v>
      </c>
      <c r="C17" s="12">
        <f>+[1]R!C23</f>
        <v>984.19714353385166</v>
      </c>
      <c r="D17" s="12">
        <f>+[1]R!D23</f>
        <v>828.4042002109926</v>
      </c>
      <c r="E17" s="12">
        <f>+[1]R!E23</f>
        <v>1038.5279401574246</v>
      </c>
      <c r="F17" s="12">
        <f>+[1]R!F23</f>
        <v>1001</v>
      </c>
      <c r="G17" s="12">
        <f>+[1]R!G23</f>
        <v>1034.0107619913806</v>
      </c>
      <c r="H17" s="12">
        <f>+[1]R!H23</f>
        <v>1702.2941027901313</v>
      </c>
      <c r="I17" s="12">
        <f>+[1]R!I23</f>
        <v>1348.9460540445987</v>
      </c>
      <c r="J17" s="12">
        <f>+[1]R!J23</f>
        <v>0</v>
      </c>
      <c r="K17" s="12">
        <f>+[1]R!K23</f>
        <v>0</v>
      </c>
      <c r="L17" s="12">
        <f>+[1]R!L23</f>
        <v>247.55437412513254</v>
      </c>
      <c r="M17" s="12">
        <f>+[1]R!M23</f>
        <v>127.03538282078473</v>
      </c>
      <c r="N17" s="12">
        <f>+[1]R!N23</f>
        <v>664.76776246023326</v>
      </c>
      <c r="O17" s="12">
        <f>+[1]R!O23</f>
        <v>710.90166103008914</v>
      </c>
      <c r="P17" s="12">
        <f>+[1]R!P23</f>
        <v>2421.3734298199934</v>
      </c>
      <c r="Q17" s="12">
        <f>+[1]R!Q23</f>
        <v>1511.5774565853658</v>
      </c>
      <c r="R17" s="12">
        <f>+[1]R!R23</f>
        <v>3165.1425842075805</v>
      </c>
      <c r="S17" s="12">
        <f>+[1]R!S23</f>
        <v>3195.6122472277198</v>
      </c>
      <c r="T17" s="12">
        <f>+[1]R!T23</f>
        <v>0</v>
      </c>
      <c r="U17" s="12">
        <f>+[1]R!U23</f>
        <v>244.36432710882164</v>
      </c>
      <c r="V17" s="12">
        <f>+[1]R!V23</f>
        <v>198.89496506417788</v>
      </c>
      <c r="W17" s="12">
        <f>+[1]R!W23</f>
        <v>0</v>
      </c>
      <c r="X17" s="12">
        <f>+[1]R!X23</f>
        <v>0</v>
      </c>
      <c r="Y17" s="12">
        <f>+[1]R!Y23</f>
        <v>0</v>
      </c>
      <c r="Z17" s="12">
        <f>+[1]R!Z23</f>
        <v>0</v>
      </c>
      <c r="AA17" s="12">
        <f>+[1]R!AA23</f>
        <v>0</v>
      </c>
      <c r="AB17" s="12">
        <f>+[1]R!AB23</f>
        <v>0</v>
      </c>
      <c r="AC17" s="12">
        <f>+[1]R!AC23</f>
        <v>0</v>
      </c>
      <c r="AD17" s="12">
        <f>+[1]R!AD23</f>
        <v>0</v>
      </c>
      <c r="AE17" s="12">
        <f>+[1]R!AE23</f>
        <v>0</v>
      </c>
    </row>
    <row r="18" spans="1:31" ht="15.75" x14ac:dyDescent="0.25">
      <c r="A18" s="10" t="s">
        <v>18</v>
      </c>
      <c r="B18" s="12">
        <f>+[1]R!B24</f>
        <v>608.64336186810544</v>
      </c>
      <c r="C18" s="12">
        <f>+[1]R!C24</f>
        <v>648.61437500757938</v>
      </c>
      <c r="D18" s="12">
        <f>+[1]R!D24</f>
        <v>545.94232070642613</v>
      </c>
      <c r="E18" s="12">
        <f>+[1]R!E24</f>
        <v>12</v>
      </c>
      <c r="F18" s="12">
        <f>+[1]R!F24</f>
        <v>660</v>
      </c>
      <c r="G18" s="12">
        <f>+[1]R!G24</f>
        <v>133.65209758517923</v>
      </c>
      <c r="H18" s="12">
        <f>+[1]R!H24</f>
        <v>60.938617992031652</v>
      </c>
      <c r="I18" s="12">
        <f>+[1]R!I24</f>
        <v>265.23427517245898</v>
      </c>
      <c r="J18" s="12">
        <f>+[1]R!J24</f>
        <v>0</v>
      </c>
      <c r="K18" s="12">
        <f>+[1]R!K24</f>
        <v>0</v>
      </c>
      <c r="L18" s="12">
        <f>+[1]R!L24</f>
        <v>12.49272</v>
      </c>
      <c r="M18" s="12">
        <f>+[1]R!M24</f>
        <v>0.54227999999999998</v>
      </c>
      <c r="N18" s="12">
        <f>+[1]R!N24</f>
        <v>812.90931999999998</v>
      </c>
      <c r="O18" s="12">
        <f>+[1]R!O24</f>
        <v>951.03301807995865</v>
      </c>
      <c r="P18" s="12">
        <f>+[1]R!P24</f>
        <v>807.99277295135551</v>
      </c>
      <c r="Q18" s="12">
        <f>+[1]R!Q24</f>
        <v>1139.85932</v>
      </c>
      <c r="R18" s="12">
        <f>+[1]R!R24</f>
        <v>1144.5099104373076</v>
      </c>
      <c r="S18" s="12">
        <f>+[1]R!S24</f>
        <v>1874.370586100744</v>
      </c>
      <c r="T18" s="12">
        <f>+[1]R!T24</f>
        <v>0</v>
      </c>
      <c r="U18" s="12">
        <f>+[1]R!U24</f>
        <v>75.828000000000003</v>
      </c>
      <c r="V18" s="12">
        <f>+[1]R!V24</f>
        <v>61.718531462123643</v>
      </c>
      <c r="W18" s="12">
        <f>+[1]R!W24</f>
        <v>0</v>
      </c>
      <c r="X18" s="12">
        <f>+[1]R!X24</f>
        <v>0</v>
      </c>
      <c r="Y18" s="12">
        <f>+[1]R!Y24</f>
        <v>0</v>
      </c>
      <c r="Z18" s="12">
        <f>+[1]R!Z24</f>
        <v>0</v>
      </c>
      <c r="AA18" s="12">
        <f>+[1]R!AA24</f>
        <v>0</v>
      </c>
      <c r="AB18" s="12">
        <f>+[1]R!AB24</f>
        <v>0</v>
      </c>
      <c r="AC18" s="12">
        <f>+[1]R!AC24</f>
        <v>0</v>
      </c>
      <c r="AD18" s="12">
        <f>+[1]R!AD24</f>
        <v>0</v>
      </c>
      <c r="AE18" s="12">
        <f>+[1]R!AE24</f>
        <v>0</v>
      </c>
    </row>
    <row r="19" spans="1:31" ht="16.5" thickBot="1" x14ac:dyDescent="0.3">
      <c r="A19" s="10" t="s">
        <v>19</v>
      </c>
      <c r="B19" s="12">
        <f>+[1]R!B25</f>
        <v>34109.930848242409</v>
      </c>
      <c r="C19" s="12">
        <f>+[1]R!C25</f>
        <v>15585.497138748991</v>
      </c>
      <c r="D19" s="12">
        <f>+[1]R!D25</f>
        <v>11079.26365127288</v>
      </c>
      <c r="E19" s="12">
        <f>+[1]R!E25</f>
        <v>4727</v>
      </c>
      <c r="F19" s="12">
        <f>+[1]R!F25</f>
        <v>7786</v>
      </c>
      <c r="G19" s="12">
        <f>+[1]R!G25</f>
        <v>7914</v>
      </c>
      <c r="H19" s="12">
        <f>+[1]R!H25</f>
        <v>8779.2289999999994</v>
      </c>
      <c r="I19" s="12">
        <f>+[1]R!I25</f>
        <v>0.28699999999980719</v>
      </c>
      <c r="J19" s="12">
        <f>+[1]R!J25</f>
        <v>0</v>
      </c>
      <c r="K19" s="12">
        <f>+[1]R!K25</f>
        <v>-2.2000000000844011E-2</v>
      </c>
      <c r="L19" s="12">
        <f>+[1]R!L25</f>
        <v>353.63509999999997</v>
      </c>
      <c r="M19" s="12">
        <f>+[1]R!M25</f>
        <v>1549.2633499999999</v>
      </c>
      <c r="N19" s="12">
        <f>+[1]R!N25</f>
        <v>5908.9965499999998</v>
      </c>
      <c r="O19" s="12">
        <f>+[1]R!O25</f>
        <v>1716.7748799999999</v>
      </c>
      <c r="P19" s="12">
        <f>+[1]R!P25</f>
        <v>2570.3297499999999</v>
      </c>
      <c r="Q19" s="12">
        <f>+[1]R!Q25</f>
        <v>28756.518740000007</v>
      </c>
      <c r="R19" s="12">
        <f>+[1]R!R25</f>
        <v>11213.249099999999</v>
      </c>
      <c r="S19" s="12">
        <f>+[1]R!S25</f>
        <v>41675.257680000002</v>
      </c>
      <c r="T19" s="12">
        <f>+[1]R!T25</f>
        <v>54164.499400000001</v>
      </c>
      <c r="U19" s="12">
        <f>+[1]R!U25</f>
        <v>219991.96666518552</v>
      </c>
      <c r="V19" s="12">
        <f>+[1]R!V25</f>
        <v>307023.09260795359</v>
      </c>
      <c r="W19" s="12">
        <f>+[1]R!W25</f>
        <v>310450.44012000004</v>
      </c>
      <c r="X19" s="12">
        <f>+[1]R!X25</f>
        <v>349240.14183999994</v>
      </c>
      <c r="Y19" s="12">
        <f>+[1]R!Y25</f>
        <v>449172.86764000001</v>
      </c>
      <c r="Z19" s="12">
        <f>+[1]R!Z25</f>
        <v>491630.26680999994</v>
      </c>
      <c r="AA19" s="12">
        <f>+[1]R!AA25</f>
        <v>661162.10800999997</v>
      </c>
      <c r="AB19" s="12">
        <f>+[1]R!AB25</f>
        <v>555927.91230000008</v>
      </c>
      <c r="AC19" s="12">
        <f>+[1]R!AC25</f>
        <v>976589.80015999998</v>
      </c>
      <c r="AD19" s="12">
        <f>+[1]R!AD25</f>
        <v>1437769.92246</v>
      </c>
      <c r="AE19" s="12">
        <f>+[1]R!AE25</f>
        <v>2345730.052126429</v>
      </c>
    </row>
    <row r="20" spans="1:31" ht="16.5" thickBot="1" x14ac:dyDescent="0.3">
      <c r="A20" s="8" t="s">
        <v>5</v>
      </c>
      <c r="B20" s="9">
        <f>+B21+B25+B26</f>
        <v>105301.96496434242</v>
      </c>
      <c r="C20" s="9">
        <f t="shared" ref="C20:AE20" si="3">+C21+C25+C26</f>
        <v>109618.86015322323</v>
      </c>
      <c r="D20" s="9">
        <f t="shared" si="3"/>
        <v>99694.340021219643</v>
      </c>
      <c r="E20" s="9">
        <f t="shared" si="3"/>
        <v>116196</v>
      </c>
      <c r="F20" s="9">
        <f t="shared" si="3"/>
        <v>114036.64274131416</v>
      </c>
      <c r="G20" s="9">
        <f t="shared" si="3"/>
        <v>106511.34879689597</v>
      </c>
      <c r="H20" s="9">
        <f t="shared" si="3"/>
        <v>106480.65950092569</v>
      </c>
      <c r="I20" s="9">
        <f t="shared" si="3"/>
        <v>105126.36394756963</v>
      </c>
      <c r="J20" s="9">
        <f t="shared" si="3"/>
        <v>100029.83244415323</v>
      </c>
      <c r="K20" s="9">
        <f t="shared" si="3"/>
        <v>106947.32801421809</v>
      </c>
      <c r="L20" s="9">
        <f t="shared" si="3"/>
        <v>115484.07312743321</v>
      </c>
      <c r="M20" s="9">
        <f t="shared" si="3"/>
        <v>146464.92606853248</v>
      </c>
      <c r="N20" s="9">
        <f t="shared" si="3"/>
        <v>189541.44134706559</v>
      </c>
      <c r="O20" s="9">
        <f t="shared" si="3"/>
        <v>200434.59074867115</v>
      </c>
      <c r="P20" s="9">
        <f t="shared" si="3"/>
        <v>260421.28524574134</v>
      </c>
      <c r="Q20" s="9">
        <f t="shared" si="3"/>
        <v>353347.73090157408</v>
      </c>
      <c r="R20" s="9">
        <f t="shared" si="3"/>
        <v>417112.14246532589</v>
      </c>
      <c r="S20" s="9">
        <f t="shared" si="3"/>
        <v>513491.00248063484</v>
      </c>
      <c r="T20" s="9">
        <f t="shared" si="3"/>
        <v>810781.26709181443</v>
      </c>
      <c r="U20" s="9">
        <f t="shared" si="3"/>
        <v>1051086.7799376093</v>
      </c>
      <c r="V20" s="9">
        <f t="shared" si="3"/>
        <v>1528833.1926065411</v>
      </c>
      <c r="W20" s="9">
        <f t="shared" si="3"/>
        <v>2177056.1230163104</v>
      </c>
      <c r="X20" s="9">
        <f t="shared" si="3"/>
        <v>2997599.361710934</v>
      </c>
      <c r="Y20" s="9">
        <f t="shared" si="3"/>
        <v>3927659.9260090571</v>
      </c>
      <c r="Z20" s="9">
        <f t="shared" si="3"/>
        <v>5066208.0964144105</v>
      </c>
      <c r="AA20" s="9">
        <f t="shared" si="3"/>
        <v>6415895.2206709087</v>
      </c>
      <c r="AB20" s="9">
        <f t="shared" si="3"/>
        <v>9296712.9225356523</v>
      </c>
      <c r="AC20" s="9">
        <f t="shared" si="3"/>
        <v>12396633.510359282</v>
      </c>
      <c r="AD20" s="9">
        <f t="shared" si="3"/>
        <v>19183991.520304359</v>
      </c>
      <c r="AE20" s="9">
        <f t="shared" si="3"/>
        <v>32956279.408044931</v>
      </c>
    </row>
    <row r="21" spans="1:31" ht="15.75" x14ac:dyDescent="0.25">
      <c r="A21" s="10" t="s">
        <v>20</v>
      </c>
      <c r="B21" s="11">
        <f>+B22+B23+B24</f>
        <v>91054.698610832827</v>
      </c>
      <c r="C21" s="11">
        <f t="shared" ref="C21:AE21" si="4">+C22+C23+C24</f>
        <v>98366.7022970252</v>
      </c>
      <c r="D21" s="11">
        <f t="shared" si="4"/>
        <v>91527.414548061293</v>
      </c>
      <c r="E21" s="11">
        <f t="shared" si="4"/>
        <v>102122</v>
      </c>
      <c r="F21" s="11">
        <f t="shared" si="4"/>
        <v>102540.58465002786</v>
      </c>
      <c r="G21" s="11">
        <f t="shared" si="4"/>
        <v>96547.293646940612</v>
      </c>
      <c r="H21" s="11">
        <f t="shared" si="4"/>
        <v>97707.647283328231</v>
      </c>
      <c r="I21" s="11">
        <f t="shared" si="4"/>
        <v>94904.711256011084</v>
      </c>
      <c r="J21" s="11">
        <f t="shared" si="4"/>
        <v>92293.601724162465</v>
      </c>
      <c r="K21" s="11">
        <f t="shared" si="4"/>
        <v>95689.177069692116</v>
      </c>
      <c r="L21" s="11">
        <f t="shared" si="4"/>
        <v>99964.586038803362</v>
      </c>
      <c r="M21" s="11">
        <f t="shared" si="4"/>
        <v>127106.09614045659</v>
      </c>
      <c r="N21" s="11">
        <f t="shared" si="4"/>
        <v>164347.80110403846</v>
      </c>
      <c r="O21" s="11">
        <f t="shared" si="4"/>
        <v>179824.84871450046</v>
      </c>
      <c r="P21" s="11">
        <f t="shared" si="4"/>
        <v>232390.97678294298</v>
      </c>
      <c r="Q21" s="11">
        <f t="shared" si="4"/>
        <v>315198.28416605404</v>
      </c>
      <c r="R21" s="11">
        <f t="shared" si="4"/>
        <v>380421.82094686554</v>
      </c>
      <c r="S21" s="11">
        <f t="shared" si="4"/>
        <v>472677.18765687651</v>
      </c>
      <c r="T21" s="11">
        <f t="shared" si="4"/>
        <v>668589.63524310023</v>
      </c>
      <c r="U21" s="11">
        <f t="shared" si="4"/>
        <v>963020.08636299835</v>
      </c>
      <c r="V21" s="11">
        <f t="shared" si="4"/>
        <v>1342344.7567651207</v>
      </c>
      <c r="W21" s="11">
        <f t="shared" si="4"/>
        <v>1944243.4247738132</v>
      </c>
      <c r="X21" s="11">
        <f t="shared" si="4"/>
        <v>2721120.1613324513</v>
      </c>
      <c r="Y21" s="11">
        <f t="shared" si="4"/>
        <v>3570882.688534121</v>
      </c>
      <c r="Z21" s="11">
        <f t="shared" si="4"/>
        <v>4605387.4937066212</v>
      </c>
      <c r="AA21" s="11">
        <f t="shared" si="4"/>
        <v>5812596.341551899</v>
      </c>
      <c r="AB21" s="11">
        <f t="shared" si="4"/>
        <v>8864380.587095378</v>
      </c>
      <c r="AC21" s="11">
        <f t="shared" si="4"/>
        <v>11764409.17855119</v>
      </c>
      <c r="AD21" s="11">
        <f t="shared" si="4"/>
        <v>18289258.14758946</v>
      </c>
      <c r="AE21" s="11">
        <f t="shared" si="4"/>
        <v>31413179.729508881</v>
      </c>
    </row>
    <row r="22" spans="1:31" ht="15.75" x14ac:dyDescent="0.25">
      <c r="A22" s="14" t="s">
        <v>6</v>
      </c>
      <c r="B22" s="15">
        <f>+[1]R!B32</f>
        <v>69215.433148631884</v>
      </c>
      <c r="C22" s="15">
        <f>+[1]R!C32</f>
        <v>74210.534000975778</v>
      </c>
      <c r="D22" s="15">
        <f>+[1]R!D32</f>
        <v>70848.042837072586</v>
      </c>
      <c r="E22" s="15">
        <f>+[1]R!E32</f>
        <v>76603</v>
      </c>
      <c r="F22" s="15">
        <f>+[1]R!F32</f>
        <v>74647.888770053469</v>
      </c>
      <c r="G22" s="15">
        <f>+[1]R!G32</f>
        <v>71246.024595772324</v>
      </c>
      <c r="H22" s="15">
        <f>+[1]R!H32</f>
        <v>74634.912110683028</v>
      </c>
      <c r="I22" s="15">
        <f>+[1]R!I32</f>
        <v>70505.771556638618</v>
      </c>
      <c r="J22" s="15">
        <f>+[1]R!J32</f>
        <v>69511.236998390377</v>
      </c>
      <c r="K22" s="15">
        <f>+[1]R!K32</f>
        <v>70537.849372439741</v>
      </c>
      <c r="L22" s="15">
        <f>+[1]R!L32</f>
        <v>69214.428280762935</v>
      </c>
      <c r="M22" s="15">
        <f>+[1]R!M32</f>
        <v>83744.087457130401</v>
      </c>
      <c r="N22" s="15">
        <f>+[1]R!N32</f>
        <v>102575.6190436554</v>
      </c>
      <c r="O22" s="15">
        <f>+[1]R!O32</f>
        <v>120015.61645250603</v>
      </c>
      <c r="P22" s="15">
        <f>+[1]R!P32</f>
        <v>159752.54902967927</v>
      </c>
      <c r="Q22" s="15">
        <f>+[1]R!Q32</f>
        <v>226678.05101559055</v>
      </c>
      <c r="R22" s="15">
        <f>+[1]R!R32</f>
        <v>268741.91856796091</v>
      </c>
      <c r="S22" s="15">
        <f>+[1]R!S32</f>
        <v>337612.74853583321</v>
      </c>
      <c r="T22" s="15">
        <f>+[1]R!T32</f>
        <v>484962.37769089639</v>
      </c>
      <c r="U22" s="15">
        <f>+[1]R!U32</f>
        <v>743073.63688685093</v>
      </c>
      <c r="V22" s="15">
        <f>+[1]R!V32</f>
        <v>1036458.1060432536</v>
      </c>
      <c r="W22" s="15">
        <f>+[1]R!W32</f>
        <v>1586656.43128741</v>
      </c>
      <c r="X22" s="15">
        <f>+[1]R!X32</f>
        <v>2220649.272312094</v>
      </c>
      <c r="Y22" s="15">
        <f>+[1]R!Y32</f>
        <v>2914122.6666013179</v>
      </c>
      <c r="Z22" s="15">
        <f>+[1]R!Z32</f>
        <v>3718488.0977500961</v>
      </c>
      <c r="AA22" s="15">
        <f>+[1]R!AA32</f>
        <v>4573167.7853123881</v>
      </c>
      <c r="AB22" s="15">
        <f>+[1]R!AB32</f>
        <v>6720339.1852579135</v>
      </c>
      <c r="AC22" s="15">
        <f>+[1]R!AC32</f>
        <v>9084949.2851995416</v>
      </c>
      <c r="AD22" s="15">
        <f>+[1]R!AD32</f>
        <v>13511383.450371997</v>
      </c>
      <c r="AE22" s="15">
        <f>+[1]R!AE32</f>
        <v>24692761.605224483</v>
      </c>
    </row>
    <row r="23" spans="1:31" ht="15.75" x14ac:dyDescent="0.25">
      <c r="A23" s="14" t="s">
        <v>7</v>
      </c>
      <c r="B23" s="15">
        <f>+[1]R!B33</f>
        <v>21659.365462200945</v>
      </c>
      <c r="C23" s="15">
        <f>+[1]R!C33</f>
        <v>22648.868296049412</v>
      </c>
      <c r="D23" s="15">
        <f>+[1]R!D33</f>
        <v>19965.071710988708</v>
      </c>
      <c r="E23" s="15">
        <f>+[1]R!E33</f>
        <v>24248</v>
      </c>
      <c r="F23" s="15">
        <f>+[1]R!F33</f>
        <v>27196.986012299531</v>
      </c>
      <c r="G23" s="15">
        <f>+[1]R!G33</f>
        <v>25301.269051168289</v>
      </c>
      <c r="H23" s="15">
        <f>+[1]R!H33</f>
        <v>23072.7351726452</v>
      </c>
      <c r="I23" s="15">
        <f>+[1]R!I33</f>
        <v>24398.939699372469</v>
      </c>
      <c r="J23" s="15">
        <f>+[1]R!J33</f>
        <v>22781.999725772079</v>
      </c>
      <c r="K23" s="15">
        <f>+[1]R!K33</f>
        <v>25151.327697252378</v>
      </c>
      <c r="L23" s="15">
        <f>+[1]R!L33</f>
        <v>30358.241808040439</v>
      </c>
      <c r="M23" s="15">
        <f>+[1]R!M33</f>
        <v>43312.274073326189</v>
      </c>
      <c r="N23" s="15">
        <f>+[1]R!N33</f>
        <v>61772.182060383057</v>
      </c>
      <c r="O23" s="15">
        <f>+[1]R!O33</f>
        <v>59809.232261994439</v>
      </c>
      <c r="P23" s="15">
        <f>+[1]R!P33</f>
        <v>72638.427753263706</v>
      </c>
      <c r="Q23" s="15">
        <f>+[1]R!Q33</f>
        <v>88520.233150463508</v>
      </c>
      <c r="R23" s="15">
        <f>+[1]R!R33</f>
        <v>111679.90237890465</v>
      </c>
      <c r="S23" s="15">
        <f>+[1]R!S33</f>
        <v>135064.43912104331</v>
      </c>
      <c r="T23" s="15">
        <f>+[1]R!T33</f>
        <v>183335.29455220388</v>
      </c>
      <c r="U23" s="15">
        <f>+[1]R!U33</f>
        <v>219946.44947614745</v>
      </c>
      <c r="V23" s="15">
        <f>+[1]R!V33</f>
        <v>305886.65072186704</v>
      </c>
      <c r="W23" s="15">
        <f>+[1]R!W33</f>
        <v>357586.99348640325</v>
      </c>
      <c r="X23" s="15">
        <f>+[1]R!X33</f>
        <v>500470.88902035734</v>
      </c>
      <c r="Y23" s="15">
        <f>+[1]R!Y33</f>
        <v>656760.02193280298</v>
      </c>
      <c r="Z23" s="15">
        <f>+[1]R!Z33</f>
        <v>886899.39595652535</v>
      </c>
      <c r="AA23" s="15">
        <f>+[1]R!AA33</f>
        <v>1238612.3000324143</v>
      </c>
      <c r="AB23" s="15">
        <f>+[1]R!AB33</f>
        <v>2144041.4018374644</v>
      </c>
      <c r="AC23" s="15">
        <f>+[1]R!AC33</f>
        <v>2679459.893351648</v>
      </c>
      <c r="AD23" s="15">
        <f>+[1]R!AD33</f>
        <v>4777874.6972174635</v>
      </c>
      <c r="AE23" s="15">
        <f>+[1]R!AE33</f>
        <v>6720418.1242843978</v>
      </c>
    </row>
    <row r="24" spans="1:31" ht="15.75" x14ac:dyDescent="0.25">
      <c r="A24" s="14" t="s">
        <v>36</v>
      </c>
      <c r="B24" s="15">
        <f>+[1]R!B34</f>
        <v>179.9</v>
      </c>
      <c r="C24" s="15">
        <f>+[1]R!C34</f>
        <v>1507.3000000000002</v>
      </c>
      <c r="D24" s="15">
        <f>+[1]R!D34</f>
        <v>714.3</v>
      </c>
      <c r="E24" s="15">
        <f>+[1]R!E34</f>
        <v>1271</v>
      </c>
      <c r="F24" s="15">
        <f>+[1]R!F34</f>
        <v>695.70986767485817</v>
      </c>
      <c r="G24" s="15">
        <f>+[1]R!G34</f>
        <v>0</v>
      </c>
      <c r="H24" s="15">
        <f>+[1]R!H34</f>
        <v>0</v>
      </c>
      <c r="I24" s="15">
        <f>+[1]R!I34</f>
        <v>0</v>
      </c>
      <c r="J24" s="15">
        <f>+[1]R!J34</f>
        <v>0.36499999999999999</v>
      </c>
      <c r="K24" s="15">
        <f>+[1]R!K34</f>
        <v>0</v>
      </c>
      <c r="L24" s="15">
        <f>+[1]R!L34</f>
        <v>391.91595000000001</v>
      </c>
      <c r="M24" s="15">
        <f>+[1]R!M34</f>
        <v>49.734609999999996</v>
      </c>
      <c r="N24" s="15">
        <f>+[1]R!N34</f>
        <v>0</v>
      </c>
      <c r="O24" s="15">
        <f>+[1]R!O34</f>
        <v>0</v>
      </c>
      <c r="P24" s="15">
        <f>+[1]R!P34</f>
        <v>0</v>
      </c>
      <c r="Q24" s="15">
        <f>+[1]R!Q34</f>
        <v>0</v>
      </c>
      <c r="R24" s="15">
        <f>+[1]R!R34</f>
        <v>0</v>
      </c>
      <c r="S24" s="15">
        <f>+[1]R!S34</f>
        <v>0</v>
      </c>
      <c r="T24" s="15">
        <f>+[1]R!T34</f>
        <v>291.96300000000002</v>
      </c>
      <c r="U24" s="15">
        <f>+[1]R!U34</f>
        <v>0</v>
      </c>
      <c r="V24" s="15">
        <f>+[1]R!V34</f>
        <v>0</v>
      </c>
      <c r="W24" s="15">
        <f>+[1]R!W34</f>
        <v>0</v>
      </c>
      <c r="X24" s="15">
        <f>+[1]R!X34</f>
        <v>0</v>
      </c>
      <c r="Y24" s="15">
        <f>+[1]R!Y34</f>
        <v>0</v>
      </c>
      <c r="Z24" s="15">
        <f>+[1]R!Z34</f>
        <v>0</v>
      </c>
      <c r="AA24" s="15">
        <f>+[1]R!AA34</f>
        <v>816.25620709623115</v>
      </c>
      <c r="AB24" s="15">
        <f>+[1]R!AB34</f>
        <v>0</v>
      </c>
      <c r="AC24" s="15">
        <f>+[1]R!AC34</f>
        <v>0</v>
      </c>
      <c r="AD24" s="15">
        <f>+[1]R!AD34</f>
        <v>0</v>
      </c>
      <c r="AE24" s="15">
        <f>+[1]R!AE34</f>
        <v>0</v>
      </c>
    </row>
    <row r="25" spans="1:31" ht="15.75" x14ac:dyDescent="0.25">
      <c r="A25" s="10" t="s">
        <v>21</v>
      </c>
      <c r="B25" s="12">
        <f>+[1]R!B35</f>
        <v>556</v>
      </c>
      <c r="C25" s="12">
        <f>+[1]R!C35</f>
        <v>613.16541865240811</v>
      </c>
      <c r="D25" s="12">
        <f>+[1]R!D35</f>
        <v>356.30561096468597</v>
      </c>
      <c r="E25" s="12">
        <f>+[1]R!E35</f>
        <v>4333</v>
      </c>
      <c r="F25" s="12">
        <f>+[1]R!F35</f>
        <v>158.05809128630705</v>
      </c>
      <c r="G25" s="12">
        <f>+[1]R!G35</f>
        <v>150.05514995535481</v>
      </c>
      <c r="H25" s="12">
        <f>+[1]R!H35</f>
        <v>290.28399999999999</v>
      </c>
      <c r="I25" s="12">
        <f>+[1]R!I35</f>
        <v>1375.95</v>
      </c>
      <c r="J25" s="12">
        <f>+[1]R!J35</f>
        <v>0</v>
      </c>
      <c r="K25" s="12">
        <f>+[1]R!K35</f>
        <v>1500</v>
      </c>
      <c r="L25" s="12">
        <f>+[1]R!L35</f>
        <v>476.72516531446462</v>
      </c>
      <c r="M25" s="12">
        <f>+[1]R!M35</f>
        <v>440.25879286894258</v>
      </c>
      <c r="N25" s="12">
        <f>+[1]R!N35</f>
        <v>1302.739557678939</v>
      </c>
      <c r="O25" s="12">
        <f>+[1]R!O35</f>
        <v>371.25662835413982</v>
      </c>
      <c r="P25" s="12">
        <f>+[1]R!P35</f>
        <v>271.90305701937535</v>
      </c>
      <c r="Q25" s="12">
        <f>+[1]R!Q35</f>
        <v>1835.3855086103513</v>
      </c>
      <c r="R25" s="12">
        <f>+[1]R!R35</f>
        <v>1786.7517742158086</v>
      </c>
      <c r="S25" s="12">
        <f>+[1]R!S35</f>
        <v>2278.8636169833717</v>
      </c>
      <c r="T25" s="12">
        <f>+[1]R!T35</f>
        <v>482.65924285450365</v>
      </c>
      <c r="U25" s="12">
        <f>+[1]R!U35</f>
        <v>1989.3259521731011</v>
      </c>
      <c r="V25" s="12">
        <f>+[1]R!V35</f>
        <v>2646.3871437087641</v>
      </c>
      <c r="W25" s="12">
        <f>+[1]R!W35</f>
        <v>5764.9286249554525</v>
      </c>
      <c r="X25" s="12">
        <f>+[1]R!X35</f>
        <v>8007.1811941589485</v>
      </c>
      <c r="Y25" s="12">
        <f>+[1]R!Y35</f>
        <v>10448.49802756226</v>
      </c>
      <c r="Z25" s="12">
        <f>+[1]R!Z35</f>
        <v>14056.528820676776</v>
      </c>
      <c r="AA25" s="12">
        <f>+[1]R!AA35</f>
        <v>29357.819039894413</v>
      </c>
      <c r="AB25" s="12">
        <f>+[1]R!AB35</f>
        <v>41910.10841379637</v>
      </c>
      <c r="AC25" s="12">
        <f>+[1]R!AC35</f>
        <v>51336.86344946413</v>
      </c>
      <c r="AD25" s="12">
        <f>+[1]R!AD35</f>
        <v>83465.549657677562</v>
      </c>
      <c r="AE25" s="12">
        <f>+[1]R!AE35</f>
        <v>149254.17964677219</v>
      </c>
    </row>
    <row r="26" spans="1:31" ht="16.5" thickBot="1" x14ac:dyDescent="0.3">
      <c r="A26" s="10" t="s">
        <v>22</v>
      </c>
      <c r="B26" s="12">
        <f>+[1]R!B38</f>
        <v>13691.266353509589</v>
      </c>
      <c r="C26" s="12">
        <f>+[1]R!C38</f>
        <v>10638.992437545616</v>
      </c>
      <c r="D26" s="12">
        <f>+[1]R!D38</f>
        <v>7810.6198621936701</v>
      </c>
      <c r="E26" s="12">
        <f>+[1]R!E38</f>
        <v>9741</v>
      </c>
      <c r="F26" s="12">
        <f>+[1]R!F38</f>
        <v>11338</v>
      </c>
      <c r="G26" s="12">
        <f>+[1]R!G38</f>
        <v>9814</v>
      </c>
      <c r="H26" s="12">
        <f>+[1]R!H38</f>
        <v>8482.7282175974542</v>
      </c>
      <c r="I26" s="12">
        <f>+[1]R!I38</f>
        <v>8845.7026915585502</v>
      </c>
      <c r="J26" s="12">
        <f>+[1]R!J38</f>
        <v>7736.2307199907609</v>
      </c>
      <c r="K26" s="12">
        <f>+[1]R!K38</f>
        <v>9758.1509445259744</v>
      </c>
      <c r="L26" s="12">
        <f>+[1]R!L38</f>
        <v>15042.761923315382</v>
      </c>
      <c r="M26" s="12">
        <f>+[1]R!M38</f>
        <v>18918.571135206952</v>
      </c>
      <c r="N26" s="12">
        <f>+[1]R!N38</f>
        <v>23890.900685348199</v>
      </c>
      <c r="O26" s="12">
        <f>+[1]R!O38</f>
        <v>20238.485405816551</v>
      </c>
      <c r="P26" s="12">
        <f>+[1]R!P38</f>
        <v>27758.40540577898</v>
      </c>
      <c r="Q26" s="12">
        <f>+[1]R!Q38</f>
        <v>36314.061226909689</v>
      </c>
      <c r="R26" s="12">
        <f>+[1]R!R38</f>
        <v>34903.569744244574</v>
      </c>
      <c r="S26" s="12">
        <f>+[1]R!S38</f>
        <v>38534.951206774967</v>
      </c>
      <c r="T26" s="12">
        <f>+[1]R!T38</f>
        <v>141708.97260585972</v>
      </c>
      <c r="U26" s="12">
        <f>+[1]R!U38</f>
        <v>86077.367622437814</v>
      </c>
      <c r="V26" s="12">
        <f>+[1]R!V38</f>
        <v>183842.04869771175</v>
      </c>
      <c r="W26" s="12">
        <f>+[1]R!W38</f>
        <v>227047.76961754187</v>
      </c>
      <c r="X26" s="12">
        <f>+[1]R!X38</f>
        <v>268472.01918432378</v>
      </c>
      <c r="Y26" s="12">
        <f>+[1]R!Y38</f>
        <v>346328.73944737378</v>
      </c>
      <c r="Z26" s="12">
        <f>+[1]R!Z38</f>
        <v>446764.0738871122</v>
      </c>
      <c r="AA26" s="12">
        <f>+[1]R!AA38</f>
        <v>573941.06007911544</v>
      </c>
      <c r="AB26" s="12">
        <f>+[1]R!AB38</f>
        <v>390422.22702647734</v>
      </c>
      <c r="AC26" s="12">
        <f>+[1]R!AC38</f>
        <v>580887.4683586281</v>
      </c>
      <c r="AD26" s="12">
        <f>+[1]R!AD38</f>
        <v>811267.82305722428</v>
      </c>
      <c r="AE26" s="12">
        <f>+[1]R!AE38</f>
        <v>1393845.4988892789</v>
      </c>
    </row>
    <row r="27" spans="1:31" ht="16.5" thickBot="1" x14ac:dyDescent="0.3">
      <c r="A27" s="8" t="s">
        <v>8</v>
      </c>
      <c r="B27" s="9">
        <f>+B10-B20</f>
        <v>32496.285128251882</v>
      </c>
      <c r="C27" s="9">
        <f t="shared" ref="C27:AE27" si="5">+C10-C20</f>
        <v>10358.388088704582</v>
      </c>
      <c r="D27" s="9">
        <f t="shared" si="5"/>
        <v>4855.1287762651191</v>
      </c>
      <c r="E27" s="9">
        <f t="shared" si="5"/>
        <v>6645.5279401574226</v>
      </c>
      <c r="F27" s="9">
        <f t="shared" si="5"/>
        <v>4165.3808462006564</v>
      </c>
      <c r="G27" s="9">
        <f t="shared" si="5"/>
        <v>10351.964671404872</v>
      </c>
      <c r="H27" s="9">
        <f t="shared" si="5"/>
        <v>15104.118499074306</v>
      </c>
      <c r="I27" s="9">
        <f t="shared" si="5"/>
        <v>30653.627330231655</v>
      </c>
      <c r="J27" s="9">
        <f t="shared" si="5"/>
        <v>22773.113744593662</v>
      </c>
      <c r="K27" s="9">
        <f t="shared" si="5"/>
        <v>27112.044588187055</v>
      </c>
      <c r="L27" s="9">
        <f t="shared" si="5"/>
        <v>21510.331801632841</v>
      </c>
      <c r="M27" s="9">
        <f t="shared" si="5"/>
        <v>46890.443741654773</v>
      </c>
      <c r="N27" s="9">
        <f t="shared" si="5"/>
        <v>52307.235762560013</v>
      </c>
      <c r="O27" s="9">
        <f t="shared" si="5"/>
        <v>89833.848988823593</v>
      </c>
      <c r="P27" s="9">
        <f t="shared" si="5"/>
        <v>84160.99521759004</v>
      </c>
      <c r="Q27" s="9">
        <f t="shared" si="5"/>
        <v>95902.347472757159</v>
      </c>
      <c r="R27" s="9">
        <f t="shared" si="5"/>
        <v>63416.071007331251</v>
      </c>
      <c r="S27" s="9">
        <f t="shared" si="5"/>
        <v>122054.71374740242</v>
      </c>
      <c r="T27" s="9">
        <f t="shared" si="5"/>
        <v>61049.641475700191</v>
      </c>
      <c r="U27" s="9">
        <f t="shared" si="5"/>
        <v>151425.98537608958</v>
      </c>
      <c r="V27" s="9">
        <f t="shared" si="5"/>
        <v>136471.90741639398</v>
      </c>
      <c r="W27" s="9">
        <f t="shared" si="5"/>
        <v>98799.849785655737</v>
      </c>
      <c r="X27" s="9">
        <f t="shared" si="5"/>
        <v>274.36835148371756</v>
      </c>
      <c r="Y27" s="9">
        <f t="shared" si="5"/>
        <v>157210.99697158672</v>
      </c>
      <c r="Z27" s="9">
        <f t="shared" si="5"/>
        <v>239498.15097705834</v>
      </c>
      <c r="AA27" s="9">
        <f t="shared" si="5"/>
        <v>1266847.6463193353</v>
      </c>
      <c r="AB27" s="9">
        <f t="shared" si="5"/>
        <v>1226712.2105036862</v>
      </c>
      <c r="AC27" s="9">
        <f t="shared" si="5"/>
        <v>454503.68960356899</v>
      </c>
      <c r="AD27" s="9">
        <f t="shared" si="5"/>
        <v>1565569.5076048337</v>
      </c>
      <c r="AE27" s="9">
        <f t="shared" si="5"/>
        <v>3793964.1338382475</v>
      </c>
    </row>
    <row r="28" spans="1:31" ht="16.5" thickBot="1" x14ac:dyDescent="0.3">
      <c r="A28" s="8" t="s">
        <v>9</v>
      </c>
      <c r="B28" s="9">
        <f>+B29+B30+B31+B32</f>
        <v>5585.9291934263802</v>
      </c>
      <c r="C28" s="9">
        <f t="shared" ref="C28:AE28" si="6">+C29+C30+C31+C32</f>
        <v>5827.3078603100694</v>
      </c>
      <c r="D28" s="9">
        <f t="shared" si="6"/>
        <v>5568.6122301772211</v>
      </c>
      <c r="E28" s="9">
        <f t="shared" si="6"/>
        <v>4438</v>
      </c>
      <c r="F28" s="9">
        <f t="shared" si="6"/>
        <v>4426.7811422000768</v>
      </c>
      <c r="G28" s="9">
        <f t="shared" si="6"/>
        <v>5141.9923525662271</v>
      </c>
      <c r="H28" s="9">
        <f t="shared" si="6"/>
        <v>3859.3833967752439</v>
      </c>
      <c r="I28" s="9">
        <f t="shared" si="6"/>
        <v>5623.2860000000001</v>
      </c>
      <c r="J28" s="9">
        <f t="shared" si="6"/>
        <v>0</v>
      </c>
      <c r="K28" s="9">
        <f t="shared" si="6"/>
        <v>0</v>
      </c>
      <c r="L28" s="9">
        <f t="shared" si="6"/>
        <v>8418.6932892325531</v>
      </c>
      <c r="M28" s="9">
        <f t="shared" si="6"/>
        <v>2051.7101297276863</v>
      </c>
      <c r="N28" s="9">
        <f t="shared" si="6"/>
        <v>13729.60146219426</v>
      </c>
      <c r="O28" s="9">
        <f t="shared" si="6"/>
        <v>25089.798146308265</v>
      </c>
      <c r="P28" s="9">
        <f t="shared" si="6"/>
        <v>25389.625627751491</v>
      </c>
      <c r="Q28" s="9">
        <f t="shared" si="6"/>
        <v>25702.299518328371</v>
      </c>
      <c r="R28" s="9">
        <f t="shared" si="6"/>
        <v>81762.583991875887</v>
      </c>
      <c r="S28" s="9">
        <f t="shared" si="6"/>
        <v>144925.03561579029</v>
      </c>
      <c r="T28" s="9">
        <f t="shared" si="6"/>
        <v>156196.90388961646</v>
      </c>
      <c r="U28" s="9">
        <f t="shared" si="6"/>
        <v>161837.16206296111</v>
      </c>
      <c r="V28" s="9">
        <f t="shared" si="6"/>
        <v>212359.89843356147</v>
      </c>
      <c r="W28" s="9">
        <f t="shared" si="6"/>
        <v>287269.99097291008</v>
      </c>
      <c r="X28" s="9">
        <f t="shared" si="6"/>
        <v>901853.36284860235</v>
      </c>
      <c r="Y28" s="9">
        <f t="shared" si="6"/>
        <v>495334.18167961348</v>
      </c>
      <c r="Z28" s="9">
        <f t="shared" si="6"/>
        <v>440483.67485754623</v>
      </c>
      <c r="AA28" s="9">
        <f t="shared" si="6"/>
        <v>740305.40530895907</v>
      </c>
      <c r="AB28" s="9">
        <f t="shared" si="6"/>
        <v>192658.71139000001</v>
      </c>
      <c r="AC28" s="9">
        <f t="shared" si="6"/>
        <v>90402.333310000002</v>
      </c>
      <c r="AD28" s="9">
        <f t="shared" si="6"/>
        <v>2050559.2945000003</v>
      </c>
      <c r="AE28" s="9">
        <f t="shared" si="6"/>
        <v>1561605.0901153698</v>
      </c>
    </row>
    <row r="29" spans="1:31" ht="15.75" x14ac:dyDescent="0.25">
      <c r="A29" s="10" t="s">
        <v>23</v>
      </c>
      <c r="B29" s="12">
        <f>+[1]R!B44</f>
        <v>0</v>
      </c>
      <c r="C29" s="12">
        <f>+[1]R!C44</f>
        <v>0</v>
      </c>
      <c r="D29" s="12">
        <f>+[1]R!D44</f>
        <v>57</v>
      </c>
      <c r="E29" s="12">
        <f>+[1]R!E44</f>
        <v>77</v>
      </c>
      <c r="F29" s="12">
        <f>+[1]R!F44</f>
        <v>190</v>
      </c>
      <c r="G29" s="12">
        <f>+[1]R!G44</f>
        <v>245.94458541797223</v>
      </c>
      <c r="H29" s="12">
        <f>+[1]R!H44</f>
        <v>77.238</v>
      </c>
      <c r="I29" s="12">
        <f>+[1]R!I44</f>
        <v>885.81699999999989</v>
      </c>
      <c r="J29" s="12">
        <f>+[1]R!J44</f>
        <v>0</v>
      </c>
      <c r="K29" s="12">
        <f>+[1]R!K44</f>
        <v>0</v>
      </c>
      <c r="L29" s="12">
        <f>+[1]R!L44</f>
        <v>870.37893848965791</v>
      </c>
      <c r="M29" s="12">
        <f>+[1]R!M44</f>
        <v>72.32028326205247</v>
      </c>
      <c r="N29" s="12">
        <f>+[1]R!N44</f>
        <v>917.24595292912181</v>
      </c>
      <c r="O29" s="12">
        <f>+[1]R!O44</f>
        <v>8696.1052834478724</v>
      </c>
      <c r="P29" s="12">
        <f>+[1]R!P44</f>
        <v>2361.1617948322005</v>
      </c>
      <c r="Q29" s="12">
        <f>+[1]R!Q44</f>
        <v>575.56509867661089</v>
      </c>
      <c r="R29" s="12">
        <f>+[1]R!R44</f>
        <v>3758.1764504772523</v>
      </c>
      <c r="S29" s="12">
        <f>+[1]R!S44</f>
        <v>14045.988960112678</v>
      </c>
      <c r="T29" s="12">
        <f>+[1]R!T44</f>
        <v>18085.782191967544</v>
      </c>
      <c r="U29" s="12">
        <f>+[1]R!U44</f>
        <v>21628.362413389219</v>
      </c>
      <c r="V29" s="12">
        <f>+[1]R!V44</f>
        <v>30077.897435888695</v>
      </c>
      <c r="W29" s="12">
        <f>+[1]R!W44</f>
        <v>9910.8581421777581</v>
      </c>
      <c r="X29" s="12">
        <f>+[1]R!X44</f>
        <v>10268.027992148509</v>
      </c>
      <c r="Y29" s="12">
        <f>+[1]R!Y44</f>
        <v>9016.5926077164095</v>
      </c>
      <c r="Z29" s="12">
        <f>+[1]R!Z44</f>
        <v>9890.1776741420945</v>
      </c>
      <c r="AA29" s="12">
        <f>+[1]R!AA44</f>
        <v>2760.7647914853123</v>
      </c>
      <c r="AB29" s="12">
        <f>+[1]R!AB44</f>
        <v>0</v>
      </c>
      <c r="AC29" s="12">
        <f>+[1]R!AC44</f>
        <v>0</v>
      </c>
      <c r="AD29" s="12">
        <f>+[1]R!AD44</f>
        <v>0</v>
      </c>
      <c r="AE29" s="12">
        <f>+[1]R!AE44</f>
        <v>0</v>
      </c>
    </row>
    <row r="30" spans="1:31" ht="15.75" x14ac:dyDescent="0.25">
      <c r="A30" s="10" t="s">
        <v>24</v>
      </c>
      <c r="B30" s="12">
        <f>+[1]R!B46</f>
        <v>0</v>
      </c>
      <c r="C30" s="12">
        <f>+[1]R!C46</f>
        <v>0</v>
      </c>
      <c r="D30" s="12">
        <f>+[1]R!D46</f>
        <v>0</v>
      </c>
      <c r="E30" s="12">
        <f>+[1]R!E46</f>
        <v>0</v>
      </c>
      <c r="F30" s="12">
        <f>+[1]R!F46</f>
        <v>210</v>
      </c>
      <c r="G30" s="12">
        <f>+[1]R!G46</f>
        <v>105</v>
      </c>
      <c r="H30" s="12">
        <f>+[1]R!H46</f>
        <v>-0.43500000000000227</v>
      </c>
      <c r="I30" s="12">
        <f>+[1]R!I46</f>
        <v>0.37999999999999545</v>
      </c>
      <c r="J30" s="12">
        <f>+[1]R!J46</f>
        <v>0</v>
      </c>
      <c r="K30" s="12">
        <f>+[1]R!K46</f>
        <v>0</v>
      </c>
      <c r="L30" s="12">
        <f>+[1]R!L46</f>
        <v>4105.6130500001136</v>
      </c>
      <c r="M30" s="12">
        <f>+[1]R!M46</f>
        <v>1079.40059</v>
      </c>
      <c r="N30" s="12">
        <f>+[1]R!N46</f>
        <v>5571.5764600000002</v>
      </c>
      <c r="O30" s="12">
        <f>+[1]R!O46</f>
        <v>9261.08734</v>
      </c>
      <c r="P30" s="12">
        <f>+[1]R!P46</f>
        <v>15947.317419999999</v>
      </c>
      <c r="Q30" s="12">
        <f>+[1]R!Q46</f>
        <v>15739.091470000001</v>
      </c>
      <c r="R30" s="12">
        <f>+[1]R!R46</f>
        <v>61498.208561623556</v>
      </c>
      <c r="S30" s="12">
        <f>+[1]R!S46</f>
        <v>103815.52606993564</v>
      </c>
      <c r="T30" s="12">
        <f>+[1]R!T46</f>
        <v>126706.81211630398</v>
      </c>
      <c r="U30" s="12">
        <f>+[1]R!U46</f>
        <v>118876.20276148146</v>
      </c>
      <c r="V30" s="12">
        <f>+[1]R!V46</f>
        <v>161188.68416871334</v>
      </c>
      <c r="W30" s="12">
        <f>+[1]R!W46</f>
        <v>237776.38749571989</v>
      </c>
      <c r="X30" s="12">
        <f>+[1]R!X46</f>
        <v>838298.55835999991</v>
      </c>
      <c r="Y30" s="12">
        <f>+[1]R!Y46</f>
        <v>419199.01615000004</v>
      </c>
      <c r="Z30" s="12">
        <f>+[1]R!Z46</f>
        <v>343584.48033000005</v>
      </c>
      <c r="AA30" s="12">
        <f>+[1]R!AA46</f>
        <v>734018.00246999995</v>
      </c>
      <c r="AB30" s="12">
        <f>+[1]R!AB46</f>
        <v>192658.71139000001</v>
      </c>
      <c r="AC30" s="12">
        <f>+[1]R!AC46</f>
        <v>90402.333310000002</v>
      </c>
      <c r="AD30" s="12">
        <f>+[1]R!AD46</f>
        <v>2050559.2945000003</v>
      </c>
      <c r="AE30" s="12">
        <f>+[1]R!AE46</f>
        <v>1561605.0901153698</v>
      </c>
    </row>
    <row r="31" spans="1:31" ht="15.75" x14ac:dyDescent="0.25">
      <c r="A31" s="10" t="s">
        <v>25</v>
      </c>
      <c r="B31" s="12">
        <f>+[1]R!B48</f>
        <v>5585.9291934263802</v>
      </c>
      <c r="C31" s="12">
        <f>+[1]R!C48</f>
        <v>5827.3078603100694</v>
      </c>
      <c r="D31" s="12">
        <f>+[1]R!D48</f>
        <v>5511.6122301772211</v>
      </c>
      <c r="E31" s="12">
        <f>+[1]R!E48</f>
        <v>4361</v>
      </c>
      <c r="F31" s="12">
        <f>+[1]R!F48</f>
        <v>4026.7811422000768</v>
      </c>
      <c r="G31" s="12">
        <f>+[1]R!G48</f>
        <v>4791.0477671482549</v>
      </c>
      <c r="H31" s="12">
        <f>+[1]R!H48</f>
        <v>1088.895</v>
      </c>
      <c r="I31" s="12">
        <f>+[1]R!I48</f>
        <v>2808.0889999999999</v>
      </c>
      <c r="J31" s="12">
        <f>+[1]R!J48</f>
        <v>0</v>
      </c>
      <c r="K31" s="12">
        <f>+[1]R!K48</f>
        <v>0</v>
      </c>
      <c r="L31" s="12">
        <f>+[1]R!L48</f>
        <v>3442.7013007427822</v>
      </c>
      <c r="M31" s="12">
        <f>+[1]R!M48</f>
        <v>899.98925646563384</v>
      </c>
      <c r="N31" s="12">
        <f>+[1]R!N48</f>
        <v>7240.7790492651375</v>
      </c>
      <c r="O31" s="12">
        <f>+[1]R!O48</f>
        <v>7132.6055228603918</v>
      </c>
      <c r="P31" s="12">
        <f>+[1]R!P48</f>
        <v>7081.1464129192909</v>
      </c>
      <c r="Q31" s="12">
        <f>+[1]R!Q48</f>
        <v>9387.6429496517594</v>
      </c>
      <c r="R31" s="12">
        <f>+[1]R!R48</f>
        <v>16506.198979775083</v>
      </c>
      <c r="S31" s="12">
        <f>+[1]R!S48</f>
        <v>18062.020585741971</v>
      </c>
      <c r="T31" s="12">
        <f>+[1]R!T48</f>
        <v>11404.309581344947</v>
      </c>
      <c r="U31" s="12">
        <f>+[1]R!U48</f>
        <v>21332.596888090437</v>
      </c>
      <c r="V31" s="12">
        <f>+[1]R!V48</f>
        <v>21093.316828959425</v>
      </c>
      <c r="W31" s="12">
        <f>+[1]R!W48</f>
        <v>39582.745335012442</v>
      </c>
      <c r="X31" s="12">
        <f>+[1]R!X48</f>
        <v>53286.776496453858</v>
      </c>
      <c r="Y31" s="12">
        <f>+[1]R!Y48</f>
        <v>67118.572921897037</v>
      </c>
      <c r="Z31" s="12">
        <f>+[1]R!Z48</f>
        <v>87009.016853404057</v>
      </c>
      <c r="AA31" s="12">
        <f>+[1]R!AA48</f>
        <v>0</v>
      </c>
      <c r="AB31" s="12">
        <f>+[1]R!AB48</f>
        <v>0</v>
      </c>
      <c r="AC31" s="12">
        <f>+[1]R!AC48</f>
        <v>0</v>
      </c>
      <c r="AD31" s="12">
        <f>+[1]R!AD48</f>
        <v>0</v>
      </c>
      <c r="AE31" s="12">
        <f>+[1]R!AE48</f>
        <v>0</v>
      </c>
    </row>
    <row r="32" spans="1:31" ht="16.5" thickBot="1" x14ac:dyDescent="0.3">
      <c r="A32" s="10" t="s">
        <v>37</v>
      </c>
      <c r="B32" s="15">
        <f>+[1]R!B52</f>
        <v>0</v>
      </c>
      <c r="C32" s="15">
        <f>+[1]R!C52</f>
        <v>0</v>
      </c>
      <c r="D32" s="15">
        <f>+[1]R!D52</f>
        <v>0</v>
      </c>
      <c r="E32" s="15">
        <f>+[1]R!E52</f>
        <v>0</v>
      </c>
      <c r="F32" s="15">
        <f>+[1]R!F52</f>
        <v>0</v>
      </c>
      <c r="G32" s="15">
        <f>+[1]R!G52</f>
        <v>0</v>
      </c>
      <c r="H32" s="15">
        <f>+[1]R!H52</f>
        <v>2693.685396775244</v>
      </c>
      <c r="I32" s="15">
        <f>+[1]R!I52</f>
        <v>1929</v>
      </c>
      <c r="J32" s="15">
        <f>+[1]R!J52</f>
        <v>0</v>
      </c>
      <c r="K32" s="15">
        <f>+[1]R!K52</f>
        <v>0</v>
      </c>
      <c r="L32" s="15">
        <f>+[1]R!L52</f>
        <v>0</v>
      </c>
      <c r="M32" s="15">
        <f>+[1]R!M52</f>
        <v>0</v>
      </c>
      <c r="N32" s="15">
        <f>+[1]R!N52</f>
        <v>0</v>
      </c>
      <c r="O32" s="15">
        <f>+[1]R!O52</f>
        <v>0</v>
      </c>
      <c r="P32" s="15">
        <f>+[1]R!P52</f>
        <v>0</v>
      </c>
      <c r="Q32" s="15">
        <f>+[1]R!Q52</f>
        <v>0</v>
      </c>
      <c r="R32" s="15">
        <f>+[1]R!R52</f>
        <v>0</v>
      </c>
      <c r="S32" s="15">
        <f>+[1]R!S52</f>
        <v>9001.5</v>
      </c>
      <c r="T32" s="15">
        <f>+[1]R!T52</f>
        <v>0</v>
      </c>
      <c r="U32" s="15">
        <f>+[1]R!U52</f>
        <v>0</v>
      </c>
      <c r="V32" s="15">
        <f>+[1]R!V52</f>
        <v>0</v>
      </c>
      <c r="W32" s="15">
        <f>+[1]R!W52</f>
        <v>0</v>
      </c>
      <c r="X32" s="15">
        <f>+[1]R!X52</f>
        <v>0</v>
      </c>
      <c r="Y32" s="15">
        <f>+[1]R!Y52</f>
        <v>0</v>
      </c>
      <c r="Z32" s="15">
        <f>+[1]R!Z52</f>
        <v>0</v>
      </c>
      <c r="AA32" s="15">
        <f>+[1]R!AA52</f>
        <v>3526.6380474738207</v>
      </c>
      <c r="AB32" s="15">
        <f>+[1]R!AB52</f>
        <v>0</v>
      </c>
      <c r="AC32" s="15">
        <f>+[1]R!AC52</f>
        <v>0</v>
      </c>
      <c r="AD32" s="15">
        <f>+[1]R!AD52</f>
        <v>0</v>
      </c>
      <c r="AE32" s="15">
        <f>+[1]R!AE52</f>
        <v>0</v>
      </c>
    </row>
    <row r="33" spans="1:31" ht="16.5" thickBot="1" x14ac:dyDescent="0.3">
      <c r="A33" s="8" t="s">
        <v>10</v>
      </c>
      <c r="B33" s="9">
        <f>+B34+B35+B36</f>
        <v>28224.726132083575</v>
      </c>
      <c r="C33" s="9">
        <f t="shared" ref="C33:AE33" si="7">+C34+C35+C36</f>
        <v>27634.444535037484</v>
      </c>
      <c r="D33" s="9">
        <f t="shared" si="7"/>
        <v>17245.222898124699</v>
      </c>
      <c r="E33" s="9">
        <f t="shared" si="7"/>
        <v>13232</v>
      </c>
      <c r="F33" s="9">
        <f t="shared" si="7"/>
        <v>18205.868289836508</v>
      </c>
      <c r="G33" s="9">
        <f t="shared" si="7"/>
        <v>22326.53365367568</v>
      </c>
      <c r="H33" s="9">
        <f t="shared" si="7"/>
        <v>26128.095164503971</v>
      </c>
      <c r="I33" s="9">
        <f t="shared" si="7"/>
        <v>30737.942570871885</v>
      </c>
      <c r="J33" s="9">
        <f t="shared" si="7"/>
        <v>12316.136607368438</v>
      </c>
      <c r="K33" s="9">
        <f t="shared" si="7"/>
        <v>13491.356570817101</v>
      </c>
      <c r="L33" s="9">
        <f t="shared" si="7"/>
        <v>8758.492593324685</v>
      </c>
      <c r="M33" s="9">
        <f t="shared" si="7"/>
        <v>27957.100878087618</v>
      </c>
      <c r="N33" s="9">
        <f t="shared" si="7"/>
        <v>38235.992925389277</v>
      </c>
      <c r="O33" s="9">
        <f t="shared" si="7"/>
        <v>60628.938901261696</v>
      </c>
      <c r="P33" s="9">
        <f t="shared" si="7"/>
        <v>64521.439599972589</v>
      </c>
      <c r="Q33" s="9">
        <f t="shared" si="7"/>
        <v>78948.260441973645</v>
      </c>
      <c r="R33" s="9">
        <f t="shared" si="7"/>
        <v>106279.85265256828</v>
      </c>
      <c r="S33" s="9">
        <f t="shared" si="7"/>
        <v>182759.86032504571</v>
      </c>
      <c r="T33" s="9">
        <f t="shared" si="7"/>
        <v>227296.47486308464</v>
      </c>
      <c r="U33" s="9">
        <f t="shared" si="7"/>
        <v>304621.26648807427</v>
      </c>
      <c r="V33" s="9">
        <f t="shared" si="7"/>
        <v>359895.76845539233</v>
      </c>
      <c r="W33" s="9">
        <f t="shared" si="7"/>
        <v>454365.36506230728</v>
      </c>
      <c r="X33" s="9">
        <f t="shared" si="7"/>
        <v>896028.15310181177</v>
      </c>
      <c r="Y33" s="9">
        <f t="shared" si="7"/>
        <v>549694.67558697914</v>
      </c>
      <c r="Z33" s="9">
        <f t="shared" si="7"/>
        <v>637933.92665292998</v>
      </c>
      <c r="AA33" s="9">
        <f t="shared" si="7"/>
        <v>1278882.8404964632</v>
      </c>
      <c r="AB33" s="9">
        <f t="shared" si="7"/>
        <v>335670.1323942006</v>
      </c>
      <c r="AC33" s="9">
        <f t="shared" si="7"/>
        <v>755277.3628370798</v>
      </c>
      <c r="AD33" s="9">
        <f t="shared" si="7"/>
        <v>3572698.6072984841</v>
      </c>
      <c r="AE33" s="9">
        <f t="shared" si="7"/>
        <v>2720792.0883564283</v>
      </c>
    </row>
    <row r="34" spans="1:31" ht="15.75" x14ac:dyDescent="0.25">
      <c r="A34" s="16" t="s">
        <v>26</v>
      </c>
      <c r="B34" s="12">
        <f>+[1]R!B54</f>
        <v>27040.231676343508</v>
      </c>
      <c r="C34" s="12">
        <f>+[1]R!C54</f>
        <v>24680.543353957291</v>
      </c>
      <c r="D34" s="12">
        <f>+[1]R!D54</f>
        <v>16438.777107121903</v>
      </c>
      <c r="E34" s="12">
        <f>+[1]R!E54</f>
        <v>12606</v>
      </c>
      <c r="F34" s="12">
        <f>+[1]R!F54</f>
        <v>17959.868289836508</v>
      </c>
      <c r="G34" s="12">
        <f>+[1]R!G54</f>
        <v>22287.405524073325</v>
      </c>
      <c r="H34" s="12">
        <f>+[1]R!H54</f>
        <v>25991.095164503971</v>
      </c>
      <c r="I34" s="12">
        <f>+[1]R!I54</f>
        <v>30737.942570871885</v>
      </c>
      <c r="J34" s="12">
        <f>+[1]R!J54</f>
        <v>12316.136607368438</v>
      </c>
      <c r="K34" s="12">
        <f>+[1]R!K54</f>
        <v>13491.356570817101</v>
      </c>
      <c r="L34" s="12">
        <f>+[1]R!L54</f>
        <v>8687.7475133246844</v>
      </c>
      <c r="M34" s="12">
        <f>+[1]R!M54</f>
        <v>27861.417278087618</v>
      </c>
      <c r="N34" s="12">
        <f>+[1]R!N54</f>
        <v>38104.846525389279</v>
      </c>
      <c r="O34" s="12">
        <f>+[1]R!O54</f>
        <v>60417.4790412617</v>
      </c>
      <c r="P34" s="12">
        <f>+[1]R!P54</f>
        <v>64472.160599972587</v>
      </c>
      <c r="Q34" s="12">
        <f>+[1]R!Q54</f>
        <v>77351.732211973635</v>
      </c>
      <c r="R34" s="12">
        <f>+[1]R!R54</f>
        <v>106241.35265256828</v>
      </c>
      <c r="S34" s="12">
        <f>+[1]R!S54</f>
        <v>182581.44663504572</v>
      </c>
      <c r="T34" s="12">
        <f>+[1]R!T54</f>
        <v>225137.86386308467</v>
      </c>
      <c r="U34" s="12">
        <f>+[1]R!U54</f>
        <v>303964.95992778678</v>
      </c>
      <c r="V34" s="12">
        <f>+[1]R!V54</f>
        <v>356584.30519779865</v>
      </c>
      <c r="W34" s="12">
        <f>+[1]R!W54</f>
        <v>403034.54606230726</v>
      </c>
      <c r="X34" s="12">
        <f>+[1]R!X54</f>
        <v>820186.5709266708</v>
      </c>
      <c r="Y34" s="12">
        <f>+[1]R!Y54</f>
        <v>450502.81702428183</v>
      </c>
      <c r="Z34" s="12">
        <f>+[1]R!Z54</f>
        <v>509536.39208007912</v>
      </c>
      <c r="AA34" s="12">
        <f>+[1]R!AA54</f>
        <v>1131689.6987176677</v>
      </c>
      <c r="AB34" s="12">
        <f>+[1]R!AB54</f>
        <v>297036.14668114943</v>
      </c>
      <c r="AC34" s="12">
        <f>+[1]R!AC54</f>
        <v>543864.46675707982</v>
      </c>
      <c r="AD34" s="12">
        <f>+[1]R!AD54</f>
        <v>3161498.5223611919</v>
      </c>
      <c r="AE34" s="12">
        <f>+[1]R!AE54</f>
        <v>2289833.7581064282</v>
      </c>
    </row>
    <row r="35" spans="1:31" ht="15.75" x14ac:dyDescent="0.25">
      <c r="A35" s="10" t="s">
        <v>27</v>
      </c>
      <c r="B35" s="12">
        <f>+[1]R!B59</f>
        <v>879.33688502506709</v>
      </c>
      <c r="C35" s="12">
        <f>+[1]R!C59</f>
        <v>683.30118108019292</v>
      </c>
      <c r="D35" s="12">
        <f>+[1]R!D59</f>
        <v>501.64579100279718</v>
      </c>
      <c r="E35" s="12">
        <f>+[1]R!E59</f>
        <v>626</v>
      </c>
      <c r="F35" s="12">
        <f>+[1]R!F59</f>
        <v>246</v>
      </c>
      <c r="G35" s="12">
        <f>+[1]R!G59</f>
        <v>39.12812960235641</v>
      </c>
      <c r="H35" s="12">
        <f>+[1]R!H59</f>
        <v>83</v>
      </c>
      <c r="I35" s="12">
        <f>+[1]R!I59</f>
        <v>0</v>
      </c>
      <c r="J35" s="12">
        <f>+[1]R!J59</f>
        <v>0</v>
      </c>
      <c r="K35" s="12">
        <f>+[1]R!K59</f>
        <v>0</v>
      </c>
      <c r="L35" s="12">
        <f>+[1]R!L59</f>
        <v>46.045079999999999</v>
      </c>
      <c r="M35" s="12">
        <f>+[1]R!M59</f>
        <v>52.543500000000002</v>
      </c>
      <c r="N35" s="12">
        <f>+[1]R!N59</f>
        <v>96.552199999999999</v>
      </c>
      <c r="O35" s="12">
        <f>+[1]R!O59</f>
        <v>170.45885999999999</v>
      </c>
      <c r="P35" s="12">
        <f>+[1]R!P59</f>
        <v>16.279</v>
      </c>
      <c r="Q35" s="12">
        <f>+[1]R!Q59</f>
        <v>1535.85645</v>
      </c>
      <c r="R35" s="12">
        <f>+[1]R!R59</f>
        <v>25.7</v>
      </c>
      <c r="S35" s="12">
        <f>+[1]R!S59</f>
        <v>116.81469</v>
      </c>
      <c r="T35" s="12">
        <f>+[1]R!T59</f>
        <v>2021.7429999999999</v>
      </c>
      <c r="U35" s="12">
        <f>+[1]R!U59</f>
        <v>656.30656028747603</v>
      </c>
      <c r="V35" s="12">
        <f>+[1]R!V59</f>
        <v>3147.2360391506095</v>
      </c>
      <c r="W35" s="12">
        <f>+[1]R!W59</f>
        <v>51330.819000000003</v>
      </c>
      <c r="X35" s="12">
        <f>+[1]R!X59</f>
        <v>75841.582175140968</v>
      </c>
      <c r="Y35" s="12">
        <f>+[1]R!Y59</f>
        <v>99191.858562697249</v>
      </c>
      <c r="Z35" s="12">
        <f>+[1]R!Z59</f>
        <v>128397.53457285083</v>
      </c>
      <c r="AA35" s="12">
        <f>+[1]R!AA59</f>
        <v>147193.1417787956</v>
      </c>
      <c r="AB35" s="12">
        <f>+[1]R!AB59</f>
        <v>38633.985713051166</v>
      </c>
      <c r="AC35" s="12">
        <f>+[1]R!AC59</f>
        <v>211412.89608000001</v>
      </c>
      <c r="AD35" s="12">
        <f>+[1]R!AD59</f>
        <v>411200.08493729233</v>
      </c>
      <c r="AE35" s="12">
        <f>+[1]R!AE59</f>
        <v>430958.33025</v>
      </c>
    </row>
    <row r="36" spans="1:31" ht="16.5" thickBot="1" x14ac:dyDescent="0.3">
      <c r="A36" s="10" t="s">
        <v>28</v>
      </c>
      <c r="B36" s="12">
        <f>+[1]R!B63</f>
        <v>305.15757071500002</v>
      </c>
      <c r="C36" s="12">
        <f>+[1]R!C63</f>
        <v>2270.6</v>
      </c>
      <c r="D36" s="12">
        <f>+[1]R!D63</f>
        <v>304.8</v>
      </c>
      <c r="E36" s="12">
        <f>+[1]R!E63</f>
        <v>0</v>
      </c>
      <c r="F36" s="12">
        <f>+[1]R!F63</f>
        <v>0</v>
      </c>
      <c r="G36" s="12">
        <f>+[1]R!G63</f>
        <v>0</v>
      </c>
      <c r="H36" s="12">
        <f>+[1]R!H63</f>
        <v>54</v>
      </c>
      <c r="I36" s="12">
        <f>+[1]R!I63</f>
        <v>0</v>
      </c>
      <c r="J36" s="12">
        <f>+[1]R!J63</f>
        <v>0</v>
      </c>
      <c r="K36" s="12">
        <f>+[1]R!K63</f>
        <v>0</v>
      </c>
      <c r="L36" s="12">
        <f>+[1]R!L63</f>
        <v>24.7</v>
      </c>
      <c r="M36" s="12">
        <f>+[1]R!M63</f>
        <v>43.140099999999997</v>
      </c>
      <c r="N36" s="12">
        <f>+[1]R!N63</f>
        <v>34.594200000000001</v>
      </c>
      <c r="O36" s="12">
        <f>+[1]R!O63</f>
        <v>41.000999999999998</v>
      </c>
      <c r="P36" s="12">
        <f>+[1]R!P63</f>
        <v>33</v>
      </c>
      <c r="Q36" s="12">
        <f>+[1]R!Q63</f>
        <v>60.671779999999998</v>
      </c>
      <c r="R36" s="12">
        <f>+[1]R!R63</f>
        <v>12.8</v>
      </c>
      <c r="S36" s="12">
        <f>+[1]R!S63</f>
        <v>61.598999999999997</v>
      </c>
      <c r="T36" s="12">
        <f>+[1]R!T63</f>
        <v>136.86799999999999</v>
      </c>
      <c r="U36" s="12">
        <f>+[1]R!U63</f>
        <v>0</v>
      </c>
      <c r="V36" s="12">
        <f>+[1]R!V63</f>
        <v>164.22721844308708</v>
      </c>
      <c r="W36" s="12">
        <f>+[1]R!W63</f>
        <v>0</v>
      </c>
      <c r="X36" s="12">
        <f>+[1]R!X63</f>
        <v>0</v>
      </c>
      <c r="Y36" s="12">
        <f>+[1]R!Y63</f>
        <v>0</v>
      </c>
      <c r="Z36" s="12">
        <f>+[1]R!Z63</f>
        <v>0</v>
      </c>
      <c r="AA36" s="12">
        <f>+[1]R!AA63</f>
        <v>0</v>
      </c>
      <c r="AB36" s="12">
        <f>+[1]R!AB63</f>
        <v>0</v>
      </c>
      <c r="AC36" s="12">
        <f>+[1]R!AC63</f>
        <v>0</v>
      </c>
      <c r="AD36" s="12">
        <f>+[1]R!AD63</f>
        <v>0</v>
      </c>
      <c r="AE36" s="12">
        <f>+[1]R!AE63</f>
        <v>0</v>
      </c>
    </row>
    <row r="37" spans="1:31" ht="16.5" thickBot="1" x14ac:dyDescent="0.3">
      <c r="A37" s="8" t="s">
        <v>11</v>
      </c>
      <c r="B37" s="17">
        <f>+B10+B28</f>
        <v>143384.17928602069</v>
      </c>
      <c r="C37" s="17">
        <f t="shared" ref="C37:AE37" si="8">+C10+C28</f>
        <v>125804.55610223788</v>
      </c>
      <c r="D37" s="17">
        <f t="shared" si="8"/>
        <v>110118.08102766199</v>
      </c>
      <c r="E37" s="17">
        <f t="shared" si="8"/>
        <v>127279.52794015742</v>
      </c>
      <c r="F37" s="17">
        <f t="shared" si="8"/>
        <v>122628.8047297149</v>
      </c>
      <c r="G37" s="17">
        <f t="shared" si="8"/>
        <v>122005.30582086707</v>
      </c>
      <c r="H37" s="17">
        <f t="shared" si="8"/>
        <v>125444.16139677523</v>
      </c>
      <c r="I37" s="17">
        <f t="shared" si="8"/>
        <v>141403.27727780127</v>
      </c>
      <c r="J37" s="17">
        <f t="shared" si="8"/>
        <v>122802.94618874689</v>
      </c>
      <c r="K37" s="17">
        <f t="shared" si="8"/>
        <v>134059.37260240514</v>
      </c>
      <c r="L37" s="17">
        <f t="shared" si="8"/>
        <v>145413.0982182986</v>
      </c>
      <c r="M37" s="17">
        <f t="shared" si="8"/>
        <v>195407.07993991495</v>
      </c>
      <c r="N37" s="17">
        <f t="shared" si="8"/>
        <v>255578.27857181986</v>
      </c>
      <c r="O37" s="17">
        <f t="shared" si="8"/>
        <v>315358.23788380303</v>
      </c>
      <c r="P37" s="17">
        <f t="shared" si="8"/>
        <v>369971.90609108284</v>
      </c>
      <c r="Q37" s="17">
        <f t="shared" si="8"/>
        <v>474952.37789265963</v>
      </c>
      <c r="R37" s="17">
        <f t="shared" si="8"/>
        <v>562290.79746453301</v>
      </c>
      <c r="S37" s="17">
        <f t="shared" si="8"/>
        <v>780470.75184382754</v>
      </c>
      <c r="T37" s="17">
        <f t="shared" si="8"/>
        <v>1028027.8124571311</v>
      </c>
      <c r="U37" s="17">
        <f t="shared" si="8"/>
        <v>1364349.9273766601</v>
      </c>
      <c r="V37" s="17">
        <f t="shared" si="8"/>
        <v>1877664.9984564965</v>
      </c>
      <c r="W37" s="17">
        <f t="shared" si="8"/>
        <v>2563125.9637748762</v>
      </c>
      <c r="X37" s="17">
        <f t="shared" si="8"/>
        <v>3899727.0929110199</v>
      </c>
      <c r="Y37" s="17">
        <f t="shared" si="8"/>
        <v>4580205.1046602577</v>
      </c>
      <c r="Z37" s="17">
        <f t="shared" si="8"/>
        <v>5746189.9222490154</v>
      </c>
      <c r="AA37" s="17">
        <f t="shared" si="8"/>
        <v>8423048.272299204</v>
      </c>
      <c r="AB37" s="17">
        <f t="shared" si="8"/>
        <v>10716083.844429338</v>
      </c>
      <c r="AC37" s="17">
        <f t="shared" si="8"/>
        <v>12941539.533272851</v>
      </c>
      <c r="AD37" s="17">
        <f t="shared" si="8"/>
        <v>22800120.322409194</v>
      </c>
      <c r="AE37" s="17">
        <f t="shared" si="8"/>
        <v>38311848.631998546</v>
      </c>
    </row>
    <row r="38" spans="1:31" ht="16.5" thickBot="1" x14ac:dyDescent="0.3">
      <c r="A38" s="8" t="s">
        <v>12</v>
      </c>
      <c r="B38" s="17">
        <f>+B20+B33</f>
        <v>133526.69109642599</v>
      </c>
      <c r="C38" s="17">
        <f t="shared" ref="C38:AE38" si="9">+C20+C33</f>
        <v>137253.30468826072</v>
      </c>
      <c r="D38" s="17">
        <f t="shared" si="9"/>
        <v>116939.56291934435</v>
      </c>
      <c r="E38" s="17">
        <f t="shared" si="9"/>
        <v>129428</v>
      </c>
      <c r="F38" s="17">
        <f t="shared" si="9"/>
        <v>132242.51103115067</v>
      </c>
      <c r="G38" s="17">
        <f t="shared" si="9"/>
        <v>128837.88245057165</v>
      </c>
      <c r="H38" s="17">
        <f t="shared" si="9"/>
        <v>132608.75466542965</v>
      </c>
      <c r="I38" s="17">
        <f t="shared" si="9"/>
        <v>135864.3065184415</v>
      </c>
      <c r="J38" s="17">
        <f t="shared" si="9"/>
        <v>112345.96905152166</v>
      </c>
      <c r="K38" s="17">
        <f t="shared" si="9"/>
        <v>120438.6845850352</v>
      </c>
      <c r="L38" s="17">
        <f t="shared" si="9"/>
        <v>124242.56572075789</v>
      </c>
      <c r="M38" s="17">
        <f t="shared" si="9"/>
        <v>174422.02694662011</v>
      </c>
      <c r="N38" s="17">
        <f t="shared" si="9"/>
        <v>227777.43427245488</v>
      </c>
      <c r="O38" s="17">
        <f t="shared" si="9"/>
        <v>261063.52964993284</v>
      </c>
      <c r="P38" s="17">
        <f t="shared" si="9"/>
        <v>324942.72484571394</v>
      </c>
      <c r="Q38" s="17">
        <f t="shared" si="9"/>
        <v>432295.99134354771</v>
      </c>
      <c r="R38" s="17">
        <f t="shared" si="9"/>
        <v>523391.99511789414</v>
      </c>
      <c r="S38" s="17">
        <f t="shared" si="9"/>
        <v>696250.8628056806</v>
      </c>
      <c r="T38" s="17">
        <f t="shared" si="9"/>
        <v>1038077.741954899</v>
      </c>
      <c r="U38" s="17">
        <f t="shared" si="9"/>
        <v>1355708.0464256837</v>
      </c>
      <c r="V38" s="17">
        <f t="shared" si="9"/>
        <v>1888728.9610619335</v>
      </c>
      <c r="W38" s="17">
        <f t="shared" si="9"/>
        <v>2631421.4880786175</v>
      </c>
      <c r="X38" s="17">
        <f t="shared" si="9"/>
        <v>3893627.5148127456</v>
      </c>
      <c r="Y38" s="17">
        <f t="shared" si="9"/>
        <v>4477354.601596036</v>
      </c>
      <c r="Z38" s="17">
        <f t="shared" si="9"/>
        <v>5704142.0230673403</v>
      </c>
      <c r="AA38" s="17">
        <f t="shared" si="9"/>
        <v>7694778.0611673724</v>
      </c>
      <c r="AB38" s="17">
        <f t="shared" si="9"/>
        <v>9632383.0549298525</v>
      </c>
      <c r="AC38" s="17">
        <f t="shared" si="9"/>
        <v>13151910.873196362</v>
      </c>
      <c r="AD38" s="17">
        <f t="shared" si="9"/>
        <v>22756690.127602845</v>
      </c>
      <c r="AE38" s="17">
        <f t="shared" si="9"/>
        <v>35677071.496401362</v>
      </c>
    </row>
    <row r="39" spans="1:31" ht="16.5" thickBot="1" x14ac:dyDescent="0.3">
      <c r="A39" s="18" t="s">
        <v>13</v>
      </c>
      <c r="B39" s="9">
        <f>+B37-B38</f>
        <v>9857.4881895947037</v>
      </c>
      <c r="C39" s="9">
        <f t="shared" ref="C39:AE39" si="10">+C37-C38</f>
        <v>-11448.748586022833</v>
      </c>
      <c r="D39" s="9">
        <f t="shared" si="10"/>
        <v>-6821.4818916823569</v>
      </c>
      <c r="E39" s="9">
        <f t="shared" si="10"/>
        <v>-2148.4720598425774</v>
      </c>
      <c r="F39" s="9">
        <f t="shared" si="10"/>
        <v>-9613.70630143577</v>
      </c>
      <c r="G39" s="9">
        <f t="shared" si="10"/>
        <v>-6832.5766297045775</v>
      </c>
      <c r="H39" s="9">
        <f t="shared" si="10"/>
        <v>-7164.5932686544111</v>
      </c>
      <c r="I39" s="9">
        <f t="shared" si="10"/>
        <v>5538.9707593597705</v>
      </c>
      <c r="J39" s="9">
        <f t="shared" si="10"/>
        <v>10456.977137225229</v>
      </c>
      <c r="K39" s="9">
        <f t="shared" si="10"/>
        <v>13620.688017369946</v>
      </c>
      <c r="L39" s="9">
        <f t="shared" si="10"/>
        <v>21170.532497540713</v>
      </c>
      <c r="M39" s="9">
        <f t="shared" si="10"/>
        <v>20985.052993294841</v>
      </c>
      <c r="N39" s="9">
        <f t="shared" si="10"/>
        <v>27800.844299364981</v>
      </c>
      <c r="O39" s="9">
        <f t="shared" si="10"/>
        <v>54294.708233870188</v>
      </c>
      <c r="P39" s="9">
        <f t="shared" si="10"/>
        <v>45029.181245368905</v>
      </c>
      <c r="Q39" s="9">
        <f t="shared" si="10"/>
        <v>42656.386549111921</v>
      </c>
      <c r="R39" s="9">
        <f t="shared" si="10"/>
        <v>38898.802346638869</v>
      </c>
      <c r="S39" s="9">
        <f t="shared" si="10"/>
        <v>84219.889038146939</v>
      </c>
      <c r="T39" s="9">
        <f t="shared" si="10"/>
        <v>-10049.929497767938</v>
      </c>
      <c r="U39" s="9">
        <f t="shared" si="10"/>
        <v>8641.880950976396</v>
      </c>
      <c r="V39" s="9">
        <f t="shared" si="10"/>
        <v>-11063.962605437031</v>
      </c>
      <c r="W39" s="9">
        <f t="shared" si="10"/>
        <v>-68295.524303741287</v>
      </c>
      <c r="X39" s="9">
        <f t="shared" si="10"/>
        <v>6099.5780982743017</v>
      </c>
      <c r="Y39" s="9">
        <f t="shared" si="10"/>
        <v>102850.5030642217</v>
      </c>
      <c r="Z39" s="9">
        <f t="shared" si="10"/>
        <v>42047.899181675166</v>
      </c>
      <c r="AA39" s="9">
        <f t="shared" si="10"/>
        <v>728270.21113183163</v>
      </c>
      <c r="AB39" s="9">
        <f t="shared" si="10"/>
        <v>1083700.7894994859</v>
      </c>
      <c r="AC39" s="9">
        <f t="shared" si="10"/>
        <v>-210371.33992351033</v>
      </c>
      <c r="AD39" s="9">
        <f t="shared" si="10"/>
        <v>43430.194806348532</v>
      </c>
      <c r="AE39" s="9">
        <f t="shared" si="10"/>
        <v>2634777.1355971843</v>
      </c>
    </row>
    <row r="40" spans="1:31" ht="15.75" thickBo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5" thickBot="1" x14ac:dyDescent="0.3">
      <c r="A41" s="8" t="s">
        <v>14</v>
      </c>
      <c r="B41" s="17">
        <f>+B39+B25</f>
        <v>10413.488189594704</v>
      </c>
      <c r="C41" s="17">
        <f>+C39+C25</f>
        <v>-10835.583167370425</v>
      </c>
      <c r="D41" s="17">
        <f t="shared" ref="D41:AE41" si="11">+D39+D25</f>
        <v>-6465.176280717671</v>
      </c>
      <c r="E41" s="17">
        <f t="shared" si="11"/>
        <v>2184.5279401574226</v>
      </c>
      <c r="F41" s="17">
        <f t="shared" si="11"/>
        <v>-9455.6482101494621</v>
      </c>
      <c r="G41" s="17">
        <f t="shared" si="11"/>
        <v>-6682.5214797492226</v>
      </c>
      <c r="H41" s="17">
        <f t="shared" si="11"/>
        <v>-6874.3092686544114</v>
      </c>
      <c r="I41" s="17">
        <f t="shared" si="11"/>
        <v>6914.9207593597703</v>
      </c>
      <c r="J41" s="17">
        <f t="shared" si="11"/>
        <v>10456.977137225229</v>
      </c>
      <c r="K41" s="17">
        <f t="shared" si="11"/>
        <v>15120.688017369946</v>
      </c>
      <c r="L41" s="17">
        <f t="shared" si="11"/>
        <v>21647.257662855176</v>
      </c>
      <c r="M41" s="17">
        <f t="shared" si="11"/>
        <v>21425.311786163784</v>
      </c>
      <c r="N41" s="17">
        <f t="shared" si="11"/>
        <v>29103.583857043919</v>
      </c>
      <c r="O41" s="17">
        <f t="shared" si="11"/>
        <v>54665.964862224326</v>
      </c>
      <c r="P41" s="17">
        <f t="shared" si="11"/>
        <v>45301.084302388277</v>
      </c>
      <c r="Q41" s="17">
        <f t="shared" si="11"/>
        <v>44491.772057722272</v>
      </c>
      <c r="R41" s="17">
        <f t="shared" si="11"/>
        <v>40685.554120854678</v>
      </c>
      <c r="S41" s="17">
        <f t="shared" si="11"/>
        <v>86498.752655130316</v>
      </c>
      <c r="T41" s="17">
        <f t="shared" si="11"/>
        <v>-9567.2702549134337</v>
      </c>
      <c r="U41" s="17">
        <f t="shared" si="11"/>
        <v>10631.206903149498</v>
      </c>
      <c r="V41" s="17">
        <f t="shared" si="11"/>
        <v>-8417.5754617282673</v>
      </c>
      <c r="W41" s="17">
        <f t="shared" si="11"/>
        <v>-62530.595678785838</v>
      </c>
      <c r="X41" s="17">
        <f t="shared" si="11"/>
        <v>14106.759292433249</v>
      </c>
      <c r="Y41" s="17">
        <f t="shared" si="11"/>
        <v>113299.00109178397</v>
      </c>
      <c r="Z41" s="17">
        <f t="shared" si="11"/>
        <v>56104.428002351939</v>
      </c>
      <c r="AA41" s="17">
        <f t="shared" si="11"/>
        <v>757628.03017172602</v>
      </c>
      <c r="AB41" s="17">
        <f t="shared" si="11"/>
        <v>1125610.8979132823</v>
      </c>
      <c r="AC41" s="17">
        <f t="shared" si="11"/>
        <v>-159034.47647404618</v>
      </c>
      <c r="AD41" s="17">
        <f t="shared" si="11"/>
        <v>126895.74446402609</v>
      </c>
      <c r="AE41" s="17">
        <f t="shared" si="11"/>
        <v>2784031.3152439566</v>
      </c>
    </row>
    <row r="42" spans="1:31" ht="16.5" thickBot="1" x14ac:dyDescent="0.3">
      <c r="A42" s="8" t="s">
        <v>15</v>
      </c>
      <c r="B42" s="9">
        <f>+B38-B25</f>
        <v>132970.69109642599</v>
      </c>
      <c r="C42" s="9">
        <f>+C38-C25</f>
        <v>136640.13926960831</v>
      </c>
      <c r="D42" s="9">
        <f t="shared" ref="D42:AE42" si="12">+D38-D25</f>
        <v>116583.25730837966</v>
      </c>
      <c r="E42" s="9">
        <f t="shared" si="12"/>
        <v>125095</v>
      </c>
      <c r="F42" s="9">
        <f t="shared" si="12"/>
        <v>132084.45293986436</v>
      </c>
      <c r="G42" s="9">
        <f t="shared" si="12"/>
        <v>128687.82730061629</v>
      </c>
      <c r="H42" s="9">
        <f t="shared" si="12"/>
        <v>132318.47066542963</v>
      </c>
      <c r="I42" s="9">
        <f t="shared" si="12"/>
        <v>134488.35651844149</v>
      </c>
      <c r="J42" s="9">
        <f t="shared" si="12"/>
        <v>112345.96905152166</v>
      </c>
      <c r="K42" s="9">
        <f t="shared" si="12"/>
        <v>118938.6845850352</v>
      </c>
      <c r="L42" s="9">
        <f t="shared" si="12"/>
        <v>123765.84055544343</v>
      </c>
      <c r="M42" s="9">
        <f t="shared" si="12"/>
        <v>173981.76815375118</v>
      </c>
      <c r="N42" s="9">
        <f t="shared" si="12"/>
        <v>226474.69471477595</v>
      </c>
      <c r="O42" s="9">
        <f t="shared" si="12"/>
        <v>260692.2730215787</v>
      </c>
      <c r="P42" s="9">
        <f t="shared" si="12"/>
        <v>324670.82178869453</v>
      </c>
      <c r="Q42" s="9">
        <f t="shared" si="12"/>
        <v>430460.60583493736</v>
      </c>
      <c r="R42" s="9">
        <f t="shared" si="12"/>
        <v>521605.24334367836</v>
      </c>
      <c r="S42" s="9">
        <f t="shared" si="12"/>
        <v>693971.9991886972</v>
      </c>
      <c r="T42" s="9">
        <f t="shared" si="12"/>
        <v>1037595.0827120446</v>
      </c>
      <c r="U42" s="9">
        <f t="shared" si="12"/>
        <v>1353718.7204735104</v>
      </c>
      <c r="V42" s="9">
        <f t="shared" si="12"/>
        <v>1886082.5739182248</v>
      </c>
      <c r="W42" s="9">
        <f t="shared" si="12"/>
        <v>2625656.559453662</v>
      </c>
      <c r="X42" s="9">
        <f t="shared" si="12"/>
        <v>3885620.3336185869</v>
      </c>
      <c r="Y42" s="9">
        <f t="shared" si="12"/>
        <v>4466906.1035684738</v>
      </c>
      <c r="Z42" s="9">
        <f t="shared" si="12"/>
        <v>5690085.4942466635</v>
      </c>
      <c r="AA42" s="9">
        <f t="shared" si="12"/>
        <v>7665420.2421274781</v>
      </c>
      <c r="AB42" s="9">
        <f t="shared" si="12"/>
        <v>9590472.9465160556</v>
      </c>
      <c r="AC42" s="9">
        <f t="shared" si="12"/>
        <v>13100574.009746898</v>
      </c>
      <c r="AD42" s="9">
        <f t="shared" si="12"/>
        <v>22673224.577945169</v>
      </c>
      <c r="AE42" s="9">
        <f t="shared" si="12"/>
        <v>35527817.316754587</v>
      </c>
    </row>
    <row r="44" spans="1:3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2019-03-12T15:45:33Z</dcterms:created>
  <dcterms:modified xsi:type="dcterms:W3CDTF">2023-11-30T17:29:40Z</dcterms:modified>
</cp:coreProperties>
</file>