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0830" windowHeight="8010"/>
  </bookViews>
  <sheets>
    <sheet name="N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2" l="1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P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B20" i="2"/>
  <c r="B38" i="2" s="1"/>
  <c r="B42" i="2" s="1"/>
  <c r="U14" i="2"/>
  <c r="U10" i="2" s="1"/>
  <c r="P14" i="2"/>
  <c r="P10" i="2" s="1"/>
  <c r="AE14" i="2"/>
  <c r="AD14" i="2"/>
  <c r="AC14" i="2"/>
  <c r="AB14" i="2"/>
  <c r="AA14" i="2"/>
  <c r="Z14" i="2"/>
  <c r="Y14" i="2"/>
  <c r="X14" i="2"/>
  <c r="W14" i="2"/>
  <c r="V14" i="2"/>
  <c r="T14" i="2"/>
  <c r="S14" i="2"/>
  <c r="R14" i="2"/>
  <c r="Q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A11" i="2"/>
  <c r="AA10" i="2" s="1"/>
  <c r="D11" i="2"/>
  <c r="D10" i="2" s="1"/>
  <c r="AE11" i="2"/>
  <c r="AD11" i="2"/>
  <c r="AC11" i="2"/>
  <c r="AB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C11" i="2"/>
  <c r="B11" i="2"/>
  <c r="AE10" i="2"/>
  <c r="AE37" i="2" s="1"/>
  <c r="AE39" i="2" s="1"/>
  <c r="AE41" i="2" s="1"/>
  <c r="AD10" i="2"/>
  <c r="AD37" i="2" s="1"/>
  <c r="AD39" i="2" s="1"/>
  <c r="AD41" i="2" s="1"/>
  <c r="AC10" i="2"/>
  <c r="AC37" i="2" s="1"/>
  <c r="AC39" i="2" s="1"/>
  <c r="AC41" i="2" s="1"/>
  <c r="AB10" i="2"/>
  <c r="AB37" i="2" s="1"/>
  <c r="AB39" i="2" s="1"/>
  <c r="AB41" i="2" s="1"/>
  <c r="Z10" i="2"/>
  <c r="Z37" i="2" s="1"/>
  <c r="Y10" i="2"/>
  <c r="Y37" i="2" s="1"/>
  <c r="X10" i="2"/>
  <c r="X37" i="2" s="1"/>
  <c r="X39" i="2" s="1"/>
  <c r="X41" i="2" s="1"/>
  <c r="W10" i="2"/>
  <c r="W37" i="2" s="1"/>
  <c r="W39" i="2" s="1"/>
  <c r="W41" i="2" s="1"/>
  <c r="V10" i="2"/>
  <c r="V37" i="2" s="1"/>
  <c r="V39" i="2" s="1"/>
  <c r="V41" i="2" s="1"/>
  <c r="T10" i="2"/>
  <c r="T37" i="2" s="1"/>
  <c r="T39" i="2" s="1"/>
  <c r="T41" i="2" s="1"/>
  <c r="S10" i="2"/>
  <c r="S37" i="2" s="1"/>
  <c r="S39" i="2" s="1"/>
  <c r="S41" i="2" s="1"/>
  <c r="R10" i="2"/>
  <c r="R37" i="2" s="1"/>
  <c r="R39" i="2" s="1"/>
  <c r="R41" i="2" s="1"/>
  <c r="Q10" i="2"/>
  <c r="Q37" i="2" s="1"/>
  <c r="Q39" i="2" s="1"/>
  <c r="Q41" i="2" s="1"/>
  <c r="O10" i="2"/>
  <c r="O37" i="2" s="1"/>
  <c r="O39" i="2" s="1"/>
  <c r="O41" i="2" s="1"/>
  <c r="N10" i="2"/>
  <c r="N37" i="2" s="1"/>
  <c r="M10" i="2"/>
  <c r="M37" i="2" s="1"/>
  <c r="M39" i="2" s="1"/>
  <c r="M41" i="2" s="1"/>
  <c r="L10" i="2"/>
  <c r="L37" i="2" s="1"/>
  <c r="L39" i="2" s="1"/>
  <c r="L41" i="2" s="1"/>
  <c r="K10" i="2"/>
  <c r="K37" i="2" s="1"/>
  <c r="K39" i="2" s="1"/>
  <c r="K41" i="2" s="1"/>
  <c r="J10" i="2"/>
  <c r="J37" i="2" s="1"/>
  <c r="J39" i="2" s="1"/>
  <c r="J41" i="2" s="1"/>
  <c r="I10" i="2"/>
  <c r="I27" i="2" s="1"/>
  <c r="H10" i="2"/>
  <c r="H37" i="2" s="1"/>
  <c r="G10" i="2"/>
  <c r="G37" i="2" s="1"/>
  <c r="G39" i="2" s="1"/>
  <c r="G41" i="2" s="1"/>
  <c r="F10" i="2"/>
  <c r="F37" i="2" s="1"/>
  <c r="F39" i="2" s="1"/>
  <c r="F41" i="2" s="1"/>
  <c r="E10" i="2"/>
  <c r="E37" i="2" s="1"/>
  <c r="E39" i="2" s="1"/>
  <c r="E41" i="2" s="1"/>
  <c r="C10" i="2"/>
  <c r="C37" i="2" s="1"/>
  <c r="C39" i="2" s="1"/>
  <c r="C41" i="2" s="1"/>
  <c r="B10" i="2"/>
  <c r="B37" i="2" s="1"/>
  <c r="Z39" i="2" l="1"/>
  <c r="Z41" i="2" s="1"/>
  <c r="N39" i="2"/>
  <c r="N41" i="2" s="1"/>
  <c r="U37" i="2"/>
  <c r="U39" i="2" s="1"/>
  <c r="U41" i="2" s="1"/>
  <c r="U27" i="2"/>
  <c r="H39" i="2"/>
  <c r="H41" i="2" s="1"/>
  <c r="P37" i="2"/>
  <c r="P39" i="2" s="1"/>
  <c r="P41" i="2" s="1"/>
  <c r="P27" i="2"/>
  <c r="AA37" i="2"/>
  <c r="AA39" i="2" s="1"/>
  <c r="AA41" i="2" s="1"/>
  <c r="AA27" i="2"/>
  <c r="B39" i="2"/>
  <c r="B41" i="2" s="1"/>
  <c r="Y39" i="2"/>
  <c r="Y41" i="2" s="1"/>
  <c r="D37" i="2"/>
  <c r="D39" i="2" s="1"/>
  <c r="D41" i="2" s="1"/>
  <c r="D27" i="2"/>
  <c r="C27" i="2"/>
  <c r="I37" i="2"/>
  <c r="I39" i="2" s="1"/>
  <c r="I41" i="2" s="1"/>
  <c r="J27" i="2"/>
  <c r="AB27" i="2"/>
  <c r="B27" i="2"/>
  <c r="H27" i="2"/>
  <c r="N27" i="2"/>
  <c r="T27" i="2"/>
  <c r="Z27" i="2"/>
  <c r="O27" i="2"/>
  <c r="V27" i="2"/>
  <c r="E27" i="2"/>
  <c r="K27" i="2"/>
  <c r="Q27" i="2"/>
  <c r="W27" i="2"/>
  <c r="AC27" i="2"/>
  <c r="F27" i="2"/>
  <c r="L27" i="2"/>
  <c r="R27" i="2"/>
  <c r="X27" i="2"/>
  <c r="AD27" i="2"/>
  <c r="G27" i="2"/>
  <c r="M27" i="2"/>
  <c r="S27" i="2"/>
  <c r="Y27" i="2"/>
  <c r="AE27" i="2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<sst xmlns="http://schemas.openxmlformats.org/spreadsheetml/2006/main" count="43" uniqueCount="39">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</sst>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7" workbookViewId="0">
      <selection activeCell="R46" sqref="R46"/>
    </sheetView>
  </sheetViews>
  <sheetFormatPr baseColWidth="10" defaultRowHeight="12.75" x14ac:dyDescent="0.2"/>
  <cols>
    <col min="1" max="1" width="42" style="2" bestFit="1" customWidth="1"/>
    <col min="2" max="26" width="11.5546875" style="2" customWidth="1"/>
    <col min="27" max="29" width="11.5546875" style="2"/>
    <col min="30" max="31" width="9.88671875" style="2" bestFit="1" customWidth="1"/>
    <col min="32" max="256" width="11.5546875" style="2"/>
    <col min="257" max="257" width="42" style="2" bestFit="1" customWidth="1"/>
    <col min="258" max="282" width="0" style="2" hidden="1" customWidth="1"/>
    <col min="283" max="285" width="11.5546875" style="2"/>
    <col min="286" max="287" width="9.88671875" style="2" bestFit="1" customWidth="1"/>
    <col min="288" max="512" width="11.5546875" style="2"/>
    <col min="513" max="513" width="42" style="2" bestFit="1" customWidth="1"/>
    <col min="514" max="538" width="0" style="2" hidden="1" customWidth="1"/>
    <col min="539" max="541" width="11.5546875" style="2"/>
    <col min="542" max="543" width="9.88671875" style="2" bestFit="1" customWidth="1"/>
    <col min="544" max="768" width="11.5546875" style="2"/>
    <col min="769" max="769" width="42" style="2" bestFit="1" customWidth="1"/>
    <col min="770" max="794" width="0" style="2" hidden="1" customWidth="1"/>
    <col min="795" max="797" width="11.5546875" style="2"/>
    <col min="798" max="799" width="9.88671875" style="2" bestFit="1" customWidth="1"/>
    <col min="800" max="1024" width="11.5546875" style="2"/>
    <col min="1025" max="1025" width="42" style="2" bestFit="1" customWidth="1"/>
    <col min="1026" max="1050" width="0" style="2" hidden="1" customWidth="1"/>
    <col min="1051" max="1053" width="11.5546875" style="2"/>
    <col min="1054" max="1055" width="9.88671875" style="2" bestFit="1" customWidth="1"/>
    <col min="1056" max="1280" width="11.5546875" style="2"/>
    <col min="1281" max="1281" width="42" style="2" bestFit="1" customWidth="1"/>
    <col min="1282" max="1306" width="0" style="2" hidden="1" customWidth="1"/>
    <col min="1307" max="1309" width="11.5546875" style="2"/>
    <col min="1310" max="1311" width="9.88671875" style="2" bestFit="1" customWidth="1"/>
    <col min="1312" max="1536" width="11.5546875" style="2"/>
    <col min="1537" max="1537" width="42" style="2" bestFit="1" customWidth="1"/>
    <col min="1538" max="1562" width="0" style="2" hidden="1" customWidth="1"/>
    <col min="1563" max="1565" width="11.5546875" style="2"/>
    <col min="1566" max="1567" width="9.88671875" style="2" bestFit="1" customWidth="1"/>
    <col min="1568" max="1792" width="11.5546875" style="2"/>
    <col min="1793" max="1793" width="42" style="2" bestFit="1" customWidth="1"/>
    <col min="1794" max="1818" width="0" style="2" hidden="1" customWidth="1"/>
    <col min="1819" max="1821" width="11.5546875" style="2"/>
    <col min="1822" max="1823" width="9.88671875" style="2" bestFit="1" customWidth="1"/>
    <col min="1824" max="2048" width="11.5546875" style="2"/>
    <col min="2049" max="2049" width="42" style="2" bestFit="1" customWidth="1"/>
    <col min="2050" max="2074" width="0" style="2" hidden="1" customWidth="1"/>
    <col min="2075" max="2077" width="11.5546875" style="2"/>
    <col min="2078" max="2079" width="9.88671875" style="2" bestFit="1" customWidth="1"/>
    <col min="2080" max="2304" width="11.5546875" style="2"/>
    <col min="2305" max="2305" width="42" style="2" bestFit="1" customWidth="1"/>
    <col min="2306" max="2330" width="0" style="2" hidden="1" customWidth="1"/>
    <col min="2331" max="2333" width="11.5546875" style="2"/>
    <col min="2334" max="2335" width="9.88671875" style="2" bestFit="1" customWidth="1"/>
    <col min="2336" max="2560" width="11.5546875" style="2"/>
    <col min="2561" max="2561" width="42" style="2" bestFit="1" customWidth="1"/>
    <col min="2562" max="2586" width="0" style="2" hidden="1" customWidth="1"/>
    <col min="2587" max="2589" width="11.5546875" style="2"/>
    <col min="2590" max="2591" width="9.88671875" style="2" bestFit="1" customWidth="1"/>
    <col min="2592" max="2816" width="11.5546875" style="2"/>
    <col min="2817" max="2817" width="42" style="2" bestFit="1" customWidth="1"/>
    <col min="2818" max="2842" width="0" style="2" hidden="1" customWidth="1"/>
    <col min="2843" max="2845" width="11.5546875" style="2"/>
    <col min="2846" max="2847" width="9.88671875" style="2" bestFit="1" customWidth="1"/>
    <col min="2848" max="3072" width="11.5546875" style="2"/>
    <col min="3073" max="3073" width="42" style="2" bestFit="1" customWidth="1"/>
    <col min="3074" max="3098" width="0" style="2" hidden="1" customWidth="1"/>
    <col min="3099" max="3101" width="11.5546875" style="2"/>
    <col min="3102" max="3103" width="9.88671875" style="2" bestFit="1" customWidth="1"/>
    <col min="3104" max="3328" width="11.5546875" style="2"/>
    <col min="3329" max="3329" width="42" style="2" bestFit="1" customWidth="1"/>
    <col min="3330" max="3354" width="0" style="2" hidden="1" customWidth="1"/>
    <col min="3355" max="3357" width="11.5546875" style="2"/>
    <col min="3358" max="3359" width="9.88671875" style="2" bestFit="1" customWidth="1"/>
    <col min="3360" max="3584" width="11.5546875" style="2"/>
    <col min="3585" max="3585" width="42" style="2" bestFit="1" customWidth="1"/>
    <col min="3586" max="3610" width="0" style="2" hidden="1" customWidth="1"/>
    <col min="3611" max="3613" width="11.5546875" style="2"/>
    <col min="3614" max="3615" width="9.88671875" style="2" bestFit="1" customWidth="1"/>
    <col min="3616" max="3840" width="11.5546875" style="2"/>
    <col min="3841" max="3841" width="42" style="2" bestFit="1" customWidth="1"/>
    <col min="3842" max="3866" width="0" style="2" hidden="1" customWidth="1"/>
    <col min="3867" max="3869" width="11.5546875" style="2"/>
    <col min="3870" max="3871" width="9.88671875" style="2" bestFit="1" customWidth="1"/>
    <col min="3872" max="4096" width="11.5546875" style="2"/>
    <col min="4097" max="4097" width="42" style="2" bestFit="1" customWidth="1"/>
    <col min="4098" max="4122" width="0" style="2" hidden="1" customWidth="1"/>
    <col min="4123" max="4125" width="11.5546875" style="2"/>
    <col min="4126" max="4127" width="9.88671875" style="2" bestFit="1" customWidth="1"/>
    <col min="4128" max="4352" width="11.5546875" style="2"/>
    <col min="4353" max="4353" width="42" style="2" bestFit="1" customWidth="1"/>
    <col min="4354" max="4378" width="0" style="2" hidden="1" customWidth="1"/>
    <col min="4379" max="4381" width="11.5546875" style="2"/>
    <col min="4382" max="4383" width="9.88671875" style="2" bestFit="1" customWidth="1"/>
    <col min="4384" max="4608" width="11.5546875" style="2"/>
    <col min="4609" max="4609" width="42" style="2" bestFit="1" customWidth="1"/>
    <col min="4610" max="4634" width="0" style="2" hidden="1" customWidth="1"/>
    <col min="4635" max="4637" width="11.5546875" style="2"/>
    <col min="4638" max="4639" width="9.88671875" style="2" bestFit="1" customWidth="1"/>
    <col min="4640" max="4864" width="11.5546875" style="2"/>
    <col min="4865" max="4865" width="42" style="2" bestFit="1" customWidth="1"/>
    <col min="4866" max="4890" width="0" style="2" hidden="1" customWidth="1"/>
    <col min="4891" max="4893" width="11.5546875" style="2"/>
    <col min="4894" max="4895" width="9.88671875" style="2" bestFit="1" customWidth="1"/>
    <col min="4896" max="5120" width="11.5546875" style="2"/>
    <col min="5121" max="5121" width="42" style="2" bestFit="1" customWidth="1"/>
    <col min="5122" max="5146" width="0" style="2" hidden="1" customWidth="1"/>
    <col min="5147" max="5149" width="11.5546875" style="2"/>
    <col min="5150" max="5151" width="9.88671875" style="2" bestFit="1" customWidth="1"/>
    <col min="5152" max="5376" width="11.5546875" style="2"/>
    <col min="5377" max="5377" width="42" style="2" bestFit="1" customWidth="1"/>
    <col min="5378" max="5402" width="0" style="2" hidden="1" customWidth="1"/>
    <col min="5403" max="5405" width="11.5546875" style="2"/>
    <col min="5406" max="5407" width="9.88671875" style="2" bestFit="1" customWidth="1"/>
    <col min="5408" max="5632" width="11.5546875" style="2"/>
    <col min="5633" max="5633" width="42" style="2" bestFit="1" customWidth="1"/>
    <col min="5634" max="5658" width="0" style="2" hidden="1" customWidth="1"/>
    <col min="5659" max="5661" width="11.5546875" style="2"/>
    <col min="5662" max="5663" width="9.88671875" style="2" bestFit="1" customWidth="1"/>
    <col min="5664" max="5888" width="11.5546875" style="2"/>
    <col min="5889" max="5889" width="42" style="2" bestFit="1" customWidth="1"/>
    <col min="5890" max="5914" width="0" style="2" hidden="1" customWidth="1"/>
    <col min="5915" max="5917" width="11.5546875" style="2"/>
    <col min="5918" max="5919" width="9.88671875" style="2" bestFit="1" customWidth="1"/>
    <col min="5920" max="6144" width="11.5546875" style="2"/>
    <col min="6145" max="6145" width="42" style="2" bestFit="1" customWidth="1"/>
    <col min="6146" max="6170" width="0" style="2" hidden="1" customWidth="1"/>
    <col min="6171" max="6173" width="11.5546875" style="2"/>
    <col min="6174" max="6175" width="9.88671875" style="2" bestFit="1" customWidth="1"/>
    <col min="6176" max="6400" width="11.5546875" style="2"/>
    <col min="6401" max="6401" width="42" style="2" bestFit="1" customWidth="1"/>
    <col min="6402" max="6426" width="0" style="2" hidden="1" customWidth="1"/>
    <col min="6427" max="6429" width="11.5546875" style="2"/>
    <col min="6430" max="6431" width="9.88671875" style="2" bestFit="1" customWidth="1"/>
    <col min="6432" max="6656" width="11.5546875" style="2"/>
    <col min="6657" max="6657" width="42" style="2" bestFit="1" customWidth="1"/>
    <col min="6658" max="6682" width="0" style="2" hidden="1" customWidth="1"/>
    <col min="6683" max="6685" width="11.5546875" style="2"/>
    <col min="6686" max="6687" width="9.88671875" style="2" bestFit="1" customWidth="1"/>
    <col min="6688" max="6912" width="11.5546875" style="2"/>
    <col min="6913" max="6913" width="42" style="2" bestFit="1" customWidth="1"/>
    <col min="6914" max="6938" width="0" style="2" hidden="1" customWidth="1"/>
    <col min="6939" max="6941" width="11.5546875" style="2"/>
    <col min="6942" max="6943" width="9.88671875" style="2" bestFit="1" customWidth="1"/>
    <col min="6944" max="7168" width="11.5546875" style="2"/>
    <col min="7169" max="7169" width="42" style="2" bestFit="1" customWidth="1"/>
    <col min="7170" max="7194" width="0" style="2" hidden="1" customWidth="1"/>
    <col min="7195" max="7197" width="11.5546875" style="2"/>
    <col min="7198" max="7199" width="9.88671875" style="2" bestFit="1" customWidth="1"/>
    <col min="7200" max="7424" width="11.5546875" style="2"/>
    <col min="7425" max="7425" width="42" style="2" bestFit="1" customWidth="1"/>
    <col min="7426" max="7450" width="0" style="2" hidden="1" customWidth="1"/>
    <col min="7451" max="7453" width="11.5546875" style="2"/>
    <col min="7454" max="7455" width="9.88671875" style="2" bestFit="1" customWidth="1"/>
    <col min="7456" max="7680" width="11.5546875" style="2"/>
    <col min="7681" max="7681" width="42" style="2" bestFit="1" customWidth="1"/>
    <col min="7682" max="7706" width="0" style="2" hidden="1" customWidth="1"/>
    <col min="7707" max="7709" width="11.5546875" style="2"/>
    <col min="7710" max="7711" width="9.88671875" style="2" bestFit="1" customWidth="1"/>
    <col min="7712" max="7936" width="11.5546875" style="2"/>
    <col min="7937" max="7937" width="42" style="2" bestFit="1" customWidth="1"/>
    <col min="7938" max="7962" width="0" style="2" hidden="1" customWidth="1"/>
    <col min="7963" max="7965" width="11.5546875" style="2"/>
    <col min="7966" max="7967" width="9.88671875" style="2" bestFit="1" customWidth="1"/>
    <col min="7968" max="8192" width="11.5546875" style="2"/>
    <col min="8193" max="8193" width="42" style="2" bestFit="1" customWidth="1"/>
    <col min="8194" max="8218" width="0" style="2" hidden="1" customWidth="1"/>
    <col min="8219" max="8221" width="11.5546875" style="2"/>
    <col min="8222" max="8223" width="9.88671875" style="2" bestFit="1" customWidth="1"/>
    <col min="8224" max="8448" width="11.5546875" style="2"/>
    <col min="8449" max="8449" width="42" style="2" bestFit="1" customWidth="1"/>
    <col min="8450" max="8474" width="0" style="2" hidden="1" customWidth="1"/>
    <col min="8475" max="8477" width="11.5546875" style="2"/>
    <col min="8478" max="8479" width="9.88671875" style="2" bestFit="1" customWidth="1"/>
    <col min="8480" max="8704" width="11.5546875" style="2"/>
    <col min="8705" max="8705" width="42" style="2" bestFit="1" customWidth="1"/>
    <col min="8706" max="8730" width="0" style="2" hidden="1" customWidth="1"/>
    <col min="8731" max="8733" width="11.5546875" style="2"/>
    <col min="8734" max="8735" width="9.88671875" style="2" bestFit="1" customWidth="1"/>
    <col min="8736" max="8960" width="11.5546875" style="2"/>
    <col min="8961" max="8961" width="42" style="2" bestFit="1" customWidth="1"/>
    <col min="8962" max="8986" width="0" style="2" hidden="1" customWidth="1"/>
    <col min="8987" max="8989" width="11.5546875" style="2"/>
    <col min="8990" max="8991" width="9.88671875" style="2" bestFit="1" customWidth="1"/>
    <col min="8992" max="9216" width="11.5546875" style="2"/>
    <col min="9217" max="9217" width="42" style="2" bestFit="1" customWidth="1"/>
    <col min="9218" max="9242" width="0" style="2" hidden="1" customWidth="1"/>
    <col min="9243" max="9245" width="11.5546875" style="2"/>
    <col min="9246" max="9247" width="9.88671875" style="2" bestFit="1" customWidth="1"/>
    <col min="9248" max="9472" width="11.5546875" style="2"/>
    <col min="9473" max="9473" width="42" style="2" bestFit="1" customWidth="1"/>
    <col min="9474" max="9498" width="0" style="2" hidden="1" customWidth="1"/>
    <col min="9499" max="9501" width="11.5546875" style="2"/>
    <col min="9502" max="9503" width="9.88671875" style="2" bestFit="1" customWidth="1"/>
    <col min="9504" max="9728" width="11.5546875" style="2"/>
    <col min="9729" max="9729" width="42" style="2" bestFit="1" customWidth="1"/>
    <col min="9730" max="9754" width="0" style="2" hidden="1" customWidth="1"/>
    <col min="9755" max="9757" width="11.5546875" style="2"/>
    <col min="9758" max="9759" width="9.88671875" style="2" bestFit="1" customWidth="1"/>
    <col min="9760" max="9984" width="11.5546875" style="2"/>
    <col min="9985" max="9985" width="42" style="2" bestFit="1" customWidth="1"/>
    <col min="9986" max="10010" width="0" style="2" hidden="1" customWidth="1"/>
    <col min="10011" max="10013" width="11.5546875" style="2"/>
    <col min="10014" max="10015" width="9.88671875" style="2" bestFit="1" customWidth="1"/>
    <col min="10016" max="10240" width="11.5546875" style="2"/>
    <col min="10241" max="10241" width="42" style="2" bestFit="1" customWidth="1"/>
    <col min="10242" max="10266" width="0" style="2" hidden="1" customWidth="1"/>
    <col min="10267" max="10269" width="11.5546875" style="2"/>
    <col min="10270" max="10271" width="9.88671875" style="2" bestFit="1" customWidth="1"/>
    <col min="10272" max="10496" width="11.5546875" style="2"/>
    <col min="10497" max="10497" width="42" style="2" bestFit="1" customWidth="1"/>
    <col min="10498" max="10522" width="0" style="2" hidden="1" customWidth="1"/>
    <col min="10523" max="10525" width="11.5546875" style="2"/>
    <col min="10526" max="10527" width="9.88671875" style="2" bestFit="1" customWidth="1"/>
    <col min="10528" max="10752" width="11.5546875" style="2"/>
    <col min="10753" max="10753" width="42" style="2" bestFit="1" customWidth="1"/>
    <col min="10754" max="10778" width="0" style="2" hidden="1" customWidth="1"/>
    <col min="10779" max="10781" width="11.5546875" style="2"/>
    <col min="10782" max="10783" width="9.88671875" style="2" bestFit="1" customWidth="1"/>
    <col min="10784" max="11008" width="11.5546875" style="2"/>
    <col min="11009" max="11009" width="42" style="2" bestFit="1" customWidth="1"/>
    <col min="11010" max="11034" width="0" style="2" hidden="1" customWidth="1"/>
    <col min="11035" max="11037" width="11.5546875" style="2"/>
    <col min="11038" max="11039" width="9.88671875" style="2" bestFit="1" customWidth="1"/>
    <col min="11040" max="11264" width="11.5546875" style="2"/>
    <col min="11265" max="11265" width="42" style="2" bestFit="1" customWidth="1"/>
    <col min="11266" max="11290" width="0" style="2" hidden="1" customWidth="1"/>
    <col min="11291" max="11293" width="11.5546875" style="2"/>
    <col min="11294" max="11295" width="9.88671875" style="2" bestFit="1" customWidth="1"/>
    <col min="11296" max="11520" width="11.5546875" style="2"/>
    <col min="11521" max="11521" width="42" style="2" bestFit="1" customWidth="1"/>
    <col min="11522" max="11546" width="0" style="2" hidden="1" customWidth="1"/>
    <col min="11547" max="11549" width="11.5546875" style="2"/>
    <col min="11550" max="11551" width="9.88671875" style="2" bestFit="1" customWidth="1"/>
    <col min="11552" max="11776" width="11.5546875" style="2"/>
    <col min="11777" max="11777" width="42" style="2" bestFit="1" customWidth="1"/>
    <col min="11778" max="11802" width="0" style="2" hidden="1" customWidth="1"/>
    <col min="11803" max="11805" width="11.5546875" style="2"/>
    <col min="11806" max="11807" width="9.88671875" style="2" bestFit="1" customWidth="1"/>
    <col min="11808" max="12032" width="11.5546875" style="2"/>
    <col min="12033" max="12033" width="42" style="2" bestFit="1" customWidth="1"/>
    <col min="12034" max="12058" width="0" style="2" hidden="1" customWidth="1"/>
    <col min="12059" max="12061" width="11.5546875" style="2"/>
    <col min="12062" max="12063" width="9.88671875" style="2" bestFit="1" customWidth="1"/>
    <col min="12064" max="12288" width="11.5546875" style="2"/>
    <col min="12289" max="12289" width="42" style="2" bestFit="1" customWidth="1"/>
    <col min="12290" max="12314" width="0" style="2" hidden="1" customWidth="1"/>
    <col min="12315" max="12317" width="11.5546875" style="2"/>
    <col min="12318" max="12319" width="9.88671875" style="2" bestFit="1" customWidth="1"/>
    <col min="12320" max="12544" width="11.5546875" style="2"/>
    <col min="12545" max="12545" width="42" style="2" bestFit="1" customWidth="1"/>
    <col min="12546" max="12570" width="0" style="2" hidden="1" customWidth="1"/>
    <col min="12571" max="12573" width="11.5546875" style="2"/>
    <col min="12574" max="12575" width="9.88671875" style="2" bestFit="1" customWidth="1"/>
    <col min="12576" max="12800" width="11.5546875" style="2"/>
    <col min="12801" max="12801" width="42" style="2" bestFit="1" customWidth="1"/>
    <col min="12802" max="12826" width="0" style="2" hidden="1" customWidth="1"/>
    <col min="12827" max="12829" width="11.5546875" style="2"/>
    <col min="12830" max="12831" width="9.88671875" style="2" bestFit="1" customWidth="1"/>
    <col min="12832" max="13056" width="11.5546875" style="2"/>
    <col min="13057" max="13057" width="42" style="2" bestFit="1" customWidth="1"/>
    <col min="13058" max="13082" width="0" style="2" hidden="1" customWidth="1"/>
    <col min="13083" max="13085" width="11.5546875" style="2"/>
    <col min="13086" max="13087" width="9.88671875" style="2" bestFit="1" customWidth="1"/>
    <col min="13088" max="13312" width="11.5546875" style="2"/>
    <col min="13313" max="13313" width="42" style="2" bestFit="1" customWidth="1"/>
    <col min="13314" max="13338" width="0" style="2" hidden="1" customWidth="1"/>
    <col min="13339" max="13341" width="11.5546875" style="2"/>
    <col min="13342" max="13343" width="9.88671875" style="2" bestFit="1" customWidth="1"/>
    <col min="13344" max="13568" width="11.5546875" style="2"/>
    <col min="13569" max="13569" width="42" style="2" bestFit="1" customWidth="1"/>
    <col min="13570" max="13594" width="0" style="2" hidden="1" customWidth="1"/>
    <col min="13595" max="13597" width="11.5546875" style="2"/>
    <col min="13598" max="13599" width="9.88671875" style="2" bestFit="1" customWidth="1"/>
    <col min="13600" max="13824" width="11.5546875" style="2"/>
    <col min="13825" max="13825" width="42" style="2" bestFit="1" customWidth="1"/>
    <col min="13826" max="13850" width="0" style="2" hidden="1" customWidth="1"/>
    <col min="13851" max="13853" width="11.5546875" style="2"/>
    <col min="13854" max="13855" width="9.88671875" style="2" bestFit="1" customWidth="1"/>
    <col min="13856" max="14080" width="11.5546875" style="2"/>
    <col min="14081" max="14081" width="42" style="2" bestFit="1" customWidth="1"/>
    <col min="14082" max="14106" width="0" style="2" hidden="1" customWidth="1"/>
    <col min="14107" max="14109" width="11.5546875" style="2"/>
    <col min="14110" max="14111" width="9.88671875" style="2" bestFit="1" customWidth="1"/>
    <col min="14112" max="14336" width="11.5546875" style="2"/>
    <col min="14337" max="14337" width="42" style="2" bestFit="1" customWidth="1"/>
    <col min="14338" max="14362" width="0" style="2" hidden="1" customWidth="1"/>
    <col min="14363" max="14365" width="11.5546875" style="2"/>
    <col min="14366" max="14367" width="9.88671875" style="2" bestFit="1" customWidth="1"/>
    <col min="14368" max="14592" width="11.5546875" style="2"/>
    <col min="14593" max="14593" width="42" style="2" bestFit="1" customWidth="1"/>
    <col min="14594" max="14618" width="0" style="2" hidden="1" customWidth="1"/>
    <col min="14619" max="14621" width="11.5546875" style="2"/>
    <col min="14622" max="14623" width="9.88671875" style="2" bestFit="1" customWidth="1"/>
    <col min="14624" max="14848" width="11.5546875" style="2"/>
    <col min="14849" max="14849" width="42" style="2" bestFit="1" customWidth="1"/>
    <col min="14850" max="14874" width="0" style="2" hidden="1" customWidth="1"/>
    <col min="14875" max="14877" width="11.5546875" style="2"/>
    <col min="14878" max="14879" width="9.88671875" style="2" bestFit="1" customWidth="1"/>
    <col min="14880" max="15104" width="11.5546875" style="2"/>
    <col min="15105" max="15105" width="42" style="2" bestFit="1" customWidth="1"/>
    <col min="15106" max="15130" width="0" style="2" hidden="1" customWidth="1"/>
    <col min="15131" max="15133" width="11.5546875" style="2"/>
    <col min="15134" max="15135" width="9.88671875" style="2" bestFit="1" customWidth="1"/>
    <col min="15136" max="15360" width="11.5546875" style="2"/>
    <col min="15361" max="15361" width="42" style="2" bestFit="1" customWidth="1"/>
    <col min="15362" max="15386" width="0" style="2" hidden="1" customWidth="1"/>
    <col min="15387" max="15389" width="11.5546875" style="2"/>
    <col min="15390" max="15391" width="9.88671875" style="2" bestFit="1" customWidth="1"/>
    <col min="15392" max="15616" width="11.5546875" style="2"/>
    <col min="15617" max="15617" width="42" style="2" bestFit="1" customWidth="1"/>
    <col min="15618" max="15642" width="0" style="2" hidden="1" customWidth="1"/>
    <col min="15643" max="15645" width="11.5546875" style="2"/>
    <col min="15646" max="15647" width="9.88671875" style="2" bestFit="1" customWidth="1"/>
    <col min="15648" max="15872" width="11.5546875" style="2"/>
    <col min="15873" max="15873" width="42" style="2" bestFit="1" customWidth="1"/>
    <col min="15874" max="15898" width="0" style="2" hidden="1" customWidth="1"/>
    <col min="15899" max="15901" width="11.5546875" style="2"/>
    <col min="15902" max="15903" width="9.88671875" style="2" bestFit="1" customWidth="1"/>
    <col min="15904" max="16128" width="11.5546875" style="2"/>
    <col min="16129" max="16129" width="42" style="2" bestFit="1" customWidth="1"/>
    <col min="16130" max="16154" width="0" style="2" hidden="1" customWidth="1"/>
    <col min="16155" max="16157" width="11.5546875" style="2"/>
    <col min="16158" max="16159" width="9.88671875" style="2" bestFit="1" customWidth="1"/>
    <col min="16160" max="16384" width="11.5546875" style="2"/>
  </cols>
  <sheetData>
    <row r="1" spans="1:31" ht="15.75" x14ac:dyDescent="0.25">
      <c r="A1" s="1" t="s">
        <v>29</v>
      </c>
    </row>
    <row r="2" spans="1:31" ht="15.75" x14ac:dyDescent="0.25">
      <c r="A2" s="1"/>
    </row>
    <row r="3" spans="1:31" ht="15.75" x14ac:dyDescent="0.25">
      <c r="A3" s="3" t="s">
        <v>30</v>
      </c>
    </row>
    <row r="4" spans="1:31" ht="15.75" x14ac:dyDescent="0.25">
      <c r="A4" s="3" t="s">
        <v>38</v>
      </c>
      <c r="D4" s="4"/>
    </row>
    <row r="5" spans="1:31" ht="15.75" x14ac:dyDescent="0.25">
      <c r="A5" s="3" t="s">
        <v>0</v>
      </c>
    </row>
    <row r="6" spans="1:31" ht="13.5" thickBot="1" x14ac:dyDescent="0.25">
      <c r="A6" s="5" t="s">
        <v>31</v>
      </c>
    </row>
    <row r="7" spans="1:3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75" x14ac:dyDescent="0.25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5" thickBot="1" x14ac:dyDescent="0.3">
      <c r="A10" s="8" t="s">
        <v>2</v>
      </c>
      <c r="B10" s="9">
        <f>+B11+B14+B17+B18+B19</f>
        <v>93248.681831340917</v>
      </c>
      <c r="C10" s="9">
        <f t="shared" ref="C10:AE10" si="0">+C11+C14+C17+C18+C19</f>
        <v>91176.7158032515</v>
      </c>
      <c r="D10" s="9">
        <f t="shared" si="0"/>
        <v>82476.259943121331</v>
      </c>
      <c r="E10" s="9">
        <f t="shared" si="0"/>
        <v>90031.981515152438</v>
      </c>
      <c r="F10" s="9">
        <f t="shared" si="0"/>
        <v>93922.264034740205</v>
      </c>
      <c r="G10" s="9">
        <f t="shared" si="0"/>
        <v>99734.492777777763</v>
      </c>
      <c r="H10" s="9">
        <f t="shared" si="0"/>
        <v>95920.568996811024</v>
      </c>
      <c r="I10" s="9">
        <f t="shared" si="0"/>
        <v>100477.79504118605</v>
      </c>
      <c r="J10" s="9">
        <f t="shared" si="0"/>
        <v>89997.882851603106</v>
      </c>
      <c r="K10" s="9">
        <f t="shared" si="0"/>
        <v>93113.372820202116</v>
      </c>
      <c r="L10" s="9">
        <f t="shared" si="0"/>
        <v>117609.85649670847</v>
      </c>
      <c r="M10" s="9">
        <f t="shared" si="0"/>
        <v>150277.67560490256</v>
      </c>
      <c r="N10" s="9">
        <f t="shared" si="0"/>
        <v>195604.60599067801</v>
      </c>
      <c r="O10" s="9">
        <f t="shared" si="0"/>
        <v>272498.68490120949</v>
      </c>
      <c r="P10" s="9">
        <f t="shared" si="0"/>
        <v>350978.55008127081</v>
      </c>
      <c r="Q10" s="9">
        <f t="shared" si="0"/>
        <v>413134.18169626431</v>
      </c>
      <c r="R10" s="9">
        <f t="shared" si="0"/>
        <v>473559.35983156675</v>
      </c>
      <c r="S10" s="9">
        <f t="shared" si="0"/>
        <v>576555.12303539424</v>
      </c>
      <c r="T10" s="9">
        <f t="shared" si="0"/>
        <v>880509.89290164399</v>
      </c>
      <c r="U10" s="9">
        <f t="shared" si="0"/>
        <v>1075168.2832720075</v>
      </c>
      <c r="V10" s="9">
        <f t="shared" si="0"/>
        <v>1427179.6036593972</v>
      </c>
      <c r="W10" s="9">
        <f t="shared" si="0"/>
        <v>1991942.852994276</v>
      </c>
      <c r="X10" s="9">
        <f t="shared" si="0"/>
        <v>2743852.9484793777</v>
      </c>
      <c r="Y10" s="9">
        <f t="shared" si="0"/>
        <v>3999020.5366817759</v>
      </c>
      <c r="Z10" s="9">
        <f t="shared" si="0"/>
        <v>5686091.4938614927</v>
      </c>
      <c r="AA10" s="9">
        <f t="shared" si="0"/>
        <v>8528368.5353514571</v>
      </c>
      <c r="AB10" s="9">
        <f t="shared" si="0"/>
        <v>11165812.800226115</v>
      </c>
      <c r="AC10" s="9">
        <f t="shared" si="0"/>
        <v>16571741.58156212</v>
      </c>
      <c r="AD10" s="9">
        <f t="shared" si="0"/>
        <v>28491897.19338369</v>
      </c>
      <c r="AE10" s="9">
        <f t="shared" si="0"/>
        <v>50090163.98560977</v>
      </c>
    </row>
    <row r="11" spans="1:31" ht="15.75" x14ac:dyDescent="0.25">
      <c r="A11" s="10" t="s">
        <v>16</v>
      </c>
      <c r="B11" s="11">
        <f>+B12+B13</f>
        <v>52657.062460619942</v>
      </c>
      <c r="C11" s="11">
        <f t="shared" ref="C11:AE11" si="1">+C12+C13</f>
        <v>47827.294369162453</v>
      </c>
      <c r="D11" s="11">
        <f t="shared" si="1"/>
        <v>39432.698981364607</v>
      </c>
      <c r="E11" s="11">
        <f t="shared" si="1"/>
        <v>49565.213336225992</v>
      </c>
      <c r="F11" s="11">
        <f t="shared" si="1"/>
        <v>53439.199200000003</v>
      </c>
      <c r="G11" s="11">
        <f t="shared" si="1"/>
        <v>59149</v>
      </c>
      <c r="H11" s="11">
        <f t="shared" si="1"/>
        <v>59088.861996811022</v>
      </c>
      <c r="I11" s="11">
        <f t="shared" si="1"/>
        <v>60808.088070000005</v>
      </c>
      <c r="J11" s="11">
        <f t="shared" si="1"/>
        <v>53990.14875801529</v>
      </c>
      <c r="K11" s="11">
        <f t="shared" si="1"/>
        <v>55101.502183378427</v>
      </c>
      <c r="L11" s="11">
        <f t="shared" si="1"/>
        <v>75386.077131983227</v>
      </c>
      <c r="M11" s="11">
        <f t="shared" si="1"/>
        <v>112295.81158039125</v>
      </c>
      <c r="N11" s="11">
        <f t="shared" si="1"/>
        <v>127033.39498409793</v>
      </c>
      <c r="O11" s="11">
        <f t="shared" si="1"/>
        <v>173369.88102003883</v>
      </c>
      <c r="P11" s="11">
        <f t="shared" si="1"/>
        <v>224945.5758275488</v>
      </c>
      <c r="Q11" s="11">
        <f t="shared" si="1"/>
        <v>280547.22890648316</v>
      </c>
      <c r="R11" s="11">
        <f t="shared" si="1"/>
        <v>282415.17684757203</v>
      </c>
      <c r="S11" s="11">
        <f t="shared" si="1"/>
        <v>364411.66967219807</v>
      </c>
      <c r="T11" s="11">
        <f t="shared" si="1"/>
        <v>590210.94132060371</v>
      </c>
      <c r="U11" s="11">
        <f t="shared" si="1"/>
        <v>681543.18082456838</v>
      </c>
      <c r="V11" s="11">
        <f t="shared" si="1"/>
        <v>902841.17964312481</v>
      </c>
      <c r="W11" s="11">
        <f t="shared" si="1"/>
        <v>1278386.9424296126</v>
      </c>
      <c r="X11" s="11">
        <f t="shared" si="1"/>
        <v>1673987.298311701</v>
      </c>
      <c r="Y11" s="11">
        <f t="shared" si="1"/>
        <v>2471768.2917783326</v>
      </c>
      <c r="Z11" s="11">
        <f t="shared" si="1"/>
        <v>3434673.3683768432</v>
      </c>
      <c r="AA11" s="11">
        <f t="shared" si="1"/>
        <v>4691534.4657800011</v>
      </c>
      <c r="AB11" s="11">
        <f t="shared" si="1"/>
        <v>5829638.0204599993</v>
      </c>
      <c r="AC11" s="11">
        <f t="shared" si="1"/>
        <v>9291304.7513300013</v>
      </c>
      <c r="AD11" s="11">
        <f t="shared" si="1"/>
        <v>16340378.610589998</v>
      </c>
      <c r="AE11" s="11">
        <f t="shared" si="1"/>
        <v>30616816.954159997</v>
      </c>
    </row>
    <row r="12" spans="1:31" ht="15.75" x14ac:dyDescent="0.25">
      <c r="A12" s="10" t="s">
        <v>33</v>
      </c>
      <c r="B12" s="12">
        <v>0</v>
      </c>
      <c r="C12" s="12">
        <v>0</v>
      </c>
      <c r="D12" s="12">
        <v>0</v>
      </c>
      <c r="E12" s="12">
        <v>0</v>
      </c>
      <c r="F12" s="12">
        <v>6588</v>
      </c>
      <c r="G12" s="12">
        <v>6649</v>
      </c>
      <c r="H12" s="12">
        <v>8489.0189968110299</v>
      </c>
      <c r="I12" s="12">
        <v>9530.2880700000005</v>
      </c>
      <c r="J12" s="12">
        <v>8030.3487580152841</v>
      </c>
      <c r="K12" s="12">
        <v>7336.5021833784267</v>
      </c>
      <c r="L12" s="12">
        <v>7536.0771319832293</v>
      </c>
      <c r="M12" s="12">
        <v>11225.811580391231</v>
      </c>
      <c r="N12" s="12">
        <v>11306.345199782652</v>
      </c>
      <c r="O12" s="12">
        <v>14603.102502690326</v>
      </c>
      <c r="P12" s="12">
        <v>15321.285591500913</v>
      </c>
      <c r="Q12" s="12">
        <v>20722.081688537353</v>
      </c>
      <c r="R12" s="12">
        <v>22799.14311494476</v>
      </c>
      <c r="S12" s="12">
        <v>29486.131039939253</v>
      </c>
      <c r="T12" s="12">
        <v>40643.045487483854</v>
      </c>
      <c r="U12" s="12">
        <v>41982.801300048515</v>
      </c>
      <c r="V12" s="12">
        <v>63918.539951764687</v>
      </c>
      <c r="W12" s="12">
        <v>92078.344696603614</v>
      </c>
      <c r="X12" s="12">
        <v>127482.29747120047</v>
      </c>
      <c r="Y12" s="12">
        <v>185188.29177833241</v>
      </c>
      <c r="Z12" s="12">
        <v>274773.36837684305</v>
      </c>
      <c r="AA12" s="12">
        <v>347515.53165000008</v>
      </c>
      <c r="AB12" s="12">
        <v>478926.57113999996</v>
      </c>
      <c r="AC12" s="12">
        <v>700409.58110999991</v>
      </c>
      <c r="AD12" s="12">
        <v>1170098.9487300001</v>
      </c>
      <c r="AE12" s="12">
        <v>2306610</v>
      </c>
    </row>
    <row r="13" spans="1:31" ht="15.75" x14ac:dyDescent="0.25">
      <c r="A13" s="13" t="s">
        <v>34</v>
      </c>
      <c r="B13" s="12">
        <v>52657.062460619942</v>
      </c>
      <c r="C13" s="12">
        <v>47827.294369162453</v>
      </c>
      <c r="D13" s="12">
        <v>39432.698981364607</v>
      </c>
      <c r="E13" s="12">
        <v>49565.213336225992</v>
      </c>
      <c r="F13" s="12">
        <v>46851.199200000003</v>
      </c>
      <c r="G13" s="12">
        <v>52500</v>
      </c>
      <c r="H13" s="12">
        <v>50599.842999999993</v>
      </c>
      <c r="I13" s="12">
        <v>51277.8</v>
      </c>
      <c r="J13" s="12">
        <v>45959.8</v>
      </c>
      <c r="K13" s="12">
        <v>47765</v>
      </c>
      <c r="L13" s="12">
        <v>67850</v>
      </c>
      <c r="M13" s="12">
        <v>101070.00000000001</v>
      </c>
      <c r="N13" s="12">
        <v>115727.04978431528</v>
      </c>
      <c r="O13" s="12">
        <v>158766.77851734849</v>
      </c>
      <c r="P13" s="12">
        <v>209624.29023604788</v>
      </c>
      <c r="Q13" s="12">
        <v>259825.14721794581</v>
      </c>
      <c r="R13" s="12">
        <v>259616.03373262729</v>
      </c>
      <c r="S13" s="12">
        <v>334925.53863225883</v>
      </c>
      <c r="T13" s="12">
        <v>549567.89583311987</v>
      </c>
      <c r="U13" s="12">
        <v>639560.3795245199</v>
      </c>
      <c r="V13" s="12">
        <v>838922.63969136006</v>
      </c>
      <c r="W13" s="12">
        <v>1186308.5977330089</v>
      </c>
      <c r="X13" s="12">
        <v>1546505.0008405007</v>
      </c>
      <c r="Y13" s="12">
        <v>2286580</v>
      </c>
      <c r="Z13" s="12">
        <v>3159900</v>
      </c>
      <c r="AA13" s="12">
        <v>4344018.9341300009</v>
      </c>
      <c r="AB13" s="12">
        <v>5350711.4493199997</v>
      </c>
      <c r="AC13" s="12">
        <v>8590895.1702200007</v>
      </c>
      <c r="AD13" s="12">
        <v>15170279.661859998</v>
      </c>
      <c r="AE13" s="12">
        <v>28310206.954159997</v>
      </c>
    </row>
    <row r="14" spans="1:31" ht="15.75" x14ac:dyDescent="0.25">
      <c r="A14" s="10" t="s">
        <v>17</v>
      </c>
      <c r="B14" s="11">
        <f>+B15+B16</f>
        <v>36241.777475936848</v>
      </c>
      <c r="C14" s="11">
        <f t="shared" ref="C14:AE14" si="2">+C15+C16</f>
        <v>39358.228531735796</v>
      </c>
      <c r="D14" s="11">
        <f t="shared" si="2"/>
        <v>40198.743562630108</v>
      </c>
      <c r="E14" s="11">
        <f t="shared" si="2"/>
        <v>35807.205145661035</v>
      </c>
      <c r="F14" s="11">
        <f t="shared" si="2"/>
        <v>35548</v>
      </c>
      <c r="G14" s="11">
        <f t="shared" si="2"/>
        <v>36691.950396839311</v>
      </c>
      <c r="H14" s="11">
        <f t="shared" si="2"/>
        <v>34931.706999999995</v>
      </c>
      <c r="I14" s="11">
        <f t="shared" si="2"/>
        <v>35028.608741767406</v>
      </c>
      <c r="J14" s="11">
        <f t="shared" si="2"/>
        <v>32859.602593198812</v>
      </c>
      <c r="K14" s="11">
        <f t="shared" si="2"/>
        <v>37832.109356823683</v>
      </c>
      <c r="L14" s="11">
        <f t="shared" si="2"/>
        <v>39594.39087627858</v>
      </c>
      <c r="M14" s="11">
        <f t="shared" si="2"/>
        <v>34461.093473526889</v>
      </c>
      <c r="N14" s="11">
        <f t="shared" si="2"/>
        <v>60311.687137724963</v>
      </c>
      <c r="O14" s="11">
        <f t="shared" si="2"/>
        <v>91881.670109313476</v>
      </c>
      <c r="P14" s="11">
        <f t="shared" si="2"/>
        <v>120519.66683996619</v>
      </c>
      <c r="Q14" s="11">
        <f t="shared" si="2"/>
        <v>127648.73346384108</v>
      </c>
      <c r="R14" s="11">
        <f t="shared" si="2"/>
        <v>177265.15998901543</v>
      </c>
      <c r="S14" s="11">
        <f t="shared" si="2"/>
        <v>199841.46476108686</v>
      </c>
      <c r="T14" s="11">
        <f t="shared" si="2"/>
        <v>286943.21333104029</v>
      </c>
      <c r="U14" s="11">
        <f t="shared" si="2"/>
        <v>389610.71487743908</v>
      </c>
      <c r="V14" s="11">
        <f t="shared" si="2"/>
        <v>515901.21142627246</v>
      </c>
      <c r="W14" s="11">
        <f t="shared" si="2"/>
        <v>702624.34876466333</v>
      </c>
      <c r="X14" s="11">
        <f t="shared" si="2"/>
        <v>1033661.9478576767</v>
      </c>
      <c r="Y14" s="11">
        <f t="shared" si="2"/>
        <v>1520666.0918134432</v>
      </c>
      <c r="Z14" s="11">
        <f t="shared" si="2"/>
        <v>2237119.56078465</v>
      </c>
      <c r="AA14" s="11">
        <f t="shared" si="2"/>
        <v>3299154.1314514549</v>
      </c>
      <c r="AB14" s="11">
        <f t="shared" si="2"/>
        <v>4711316.1152661145</v>
      </c>
      <c r="AC14" s="11">
        <f t="shared" si="2"/>
        <v>6715609.0493864464</v>
      </c>
      <c r="AD14" s="11">
        <f t="shared" si="2"/>
        <v>11559425.699393686</v>
      </c>
      <c r="AE14" s="11">
        <f t="shared" si="2"/>
        <v>19422441.826099776</v>
      </c>
    </row>
    <row r="15" spans="1:31" ht="15.75" x14ac:dyDescent="0.25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</row>
    <row r="16" spans="1:31" ht="15.75" x14ac:dyDescent="0.25">
      <c r="A16" s="14" t="s">
        <v>4</v>
      </c>
      <c r="B16" s="15">
        <v>36241.777475936848</v>
      </c>
      <c r="C16" s="15">
        <v>39358.228531735796</v>
      </c>
      <c r="D16" s="15">
        <v>40198.743562630108</v>
      </c>
      <c r="E16" s="15">
        <v>35807.205145661035</v>
      </c>
      <c r="F16" s="15">
        <v>35548</v>
      </c>
      <c r="G16" s="15">
        <v>36691.950396839311</v>
      </c>
      <c r="H16" s="15">
        <v>34931.706999999995</v>
      </c>
      <c r="I16" s="15">
        <v>35028.608741767406</v>
      </c>
      <c r="J16" s="15">
        <v>32859.602593198812</v>
      </c>
      <c r="K16" s="15">
        <v>37832.109356823683</v>
      </c>
      <c r="L16" s="15">
        <v>39594.39087627858</v>
      </c>
      <c r="M16" s="15">
        <v>34461.093473526889</v>
      </c>
      <c r="N16" s="15">
        <v>60311.687137724963</v>
      </c>
      <c r="O16" s="15">
        <v>91881.670109313476</v>
      </c>
      <c r="P16" s="15">
        <v>120519.66683996619</v>
      </c>
      <c r="Q16" s="15">
        <v>127648.73346384108</v>
      </c>
      <c r="R16" s="15">
        <v>177265.15998901543</v>
      </c>
      <c r="S16" s="15">
        <v>199841.46476108686</v>
      </c>
      <c r="T16" s="15">
        <v>286943.21333104029</v>
      </c>
      <c r="U16" s="15">
        <v>389610.71487743908</v>
      </c>
      <c r="V16" s="15">
        <v>515901.21142627246</v>
      </c>
      <c r="W16" s="15">
        <v>702624.34876466333</v>
      </c>
      <c r="X16" s="15">
        <v>1033661.9478576767</v>
      </c>
      <c r="Y16" s="15">
        <v>1520666.0918134432</v>
      </c>
      <c r="Z16" s="15">
        <v>2237119.56078465</v>
      </c>
      <c r="AA16" s="15">
        <v>3299154.1314514549</v>
      </c>
      <c r="AB16" s="15">
        <v>4711316.1152661145</v>
      </c>
      <c r="AC16" s="15">
        <v>6715609.0493864464</v>
      </c>
      <c r="AD16" s="15">
        <v>11559425.699393686</v>
      </c>
      <c r="AE16" s="15">
        <v>19422441.826099776</v>
      </c>
    </row>
    <row r="17" spans="1:31" ht="15.75" x14ac:dyDescent="0.25">
      <c r="A17" s="10" t="s">
        <v>35</v>
      </c>
      <c r="B17" s="12">
        <v>847.11019439027132</v>
      </c>
      <c r="C17" s="12">
        <v>919.95368175615613</v>
      </c>
      <c r="D17" s="12">
        <v>939.59976152367233</v>
      </c>
      <c r="E17" s="12">
        <v>837.42687999999998</v>
      </c>
      <c r="F17" s="12">
        <v>1151</v>
      </c>
      <c r="G17" s="12">
        <v>1393.542380938459</v>
      </c>
      <c r="H17" s="12">
        <v>0</v>
      </c>
      <c r="I17" s="12">
        <v>1994.3066159411724</v>
      </c>
      <c r="J17" s="12">
        <v>1528.7832900000001</v>
      </c>
      <c r="K17" s="12">
        <v>174.26128</v>
      </c>
      <c r="L17" s="12">
        <v>426.42126844665006</v>
      </c>
      <c r="M17" s="12">
        <v>502.79876098439865</v>
      </c>
      <c r="N17" s="12">
        <v>806.45358885509313</v>
      </c>
      <c r="O17" s="12">
        <v>635.81685185717652</v>
      </c>
      <c r="P17" s="12">
        <v>896.63590375577246</v>
      </c>
      <c r="Q17" s="12">
        <v>1016.8099959400483</v>
      </c>
      <c r="R17" s="12">
        <v>803.20825497927876</v>
      </c>
      <c r="S17" s="12">
        <v>877.0204321093845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</row>
    <row r="18" spans="1:31" ht="15.75" x14ac:dyDescent="0.25">
      <c r="A18" s="10" t="s">
        <v>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41.791613477465837</v>
      </c>
      <c r="J18" s="12">
        <v>9.5470000000000006</v>
      </c>
      <c r="K18" s="12">
        <v>5.5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</row>
    <row r="19" spans="1:31" ht="16.5" thickBot="1" x14ac:dyDescent="0.3">
      <c r="A19" s="10" t="s">
        <v>19</v>
      </c>
      <c r="B19" s="12">
        <v>3502.7317003938497</v>
      </c>
      <c r="C19" s="12">
        <v>3071.2392205970928</v>
      </c>
      <c r="D19" s="12">
        <v>1905.2176376029429</v>
      </c>
      <c r="E19" s="12">
        <v>3822.1361532654064</v>
      </c>
      <c r="F19" s="12">
        <v>3784.0648347402007</v>
      </c>
      <c r="G19" s="12">
        <v>2500</v>
      </c>
      <c r="H19" s="12">
        <v>1900</v>
      </c>
      <c r="I19" s="12">
        <v>2605</v>
      </c>
      <c r="J19" s="12">
        <v>1609.8012103889887</v>
      </c>
      <c r="K19" s="12">
        <v>0</v>
      </c>
      <c r="L19" s="12">
        <v>2202.96722</v>
      </c>
      <c r="M19" s="12">
        <v>3017.9717900000001</v>
      </c>
      <c r="N19" s="12">
        <v>7453.0702799999999</v>
      </c>
      <c r="O19" s="12">
        <v>6611.3169200000002</v>
      </c>
      <c r="P19" s="12">
        <v>4616.6715100000001</v>
      </c>
      <c r="Q19" s="12">
        <v>3921.40933</v>
      </c>
      <c r="R19" s="12">
        <v>13075.81474</v>
      </c>
      <c r="S19" s="12">
        <v>11424.96817</v>
      </c>
      <c r="T19" s="12">
        <v>3355.7382499999999</v>
      </c>
      <c r="U19" s="12">
        <v>4014.3875699999999</v>
      </c>
      <c r="V19" s="12">
        <v>8437.2125899999992</v>
      </c>
      <c r="W19" s="12">
        <v>10931.561799999999</v>
      </c>
      <c r="X19" s="12">
        <v>36203.702310000001</v>
      </c>
      <c r="Y19" s="12">
        <v>6586.1530899999998</v>
      </c>
      <c r="Z19" s="12">
        <v>14298.564700000001</v>
      </c>
      <c r="AA19" s="12">
        <v>537679.93812000181</v>
      </c>
      <c r="AB19" s="12">
        <v>624858.66450000124</v>
      </c>
      <c r="AC19" s="12">
        <v>564827.78084567236</v>
      </c>
      <c r="AD19" s="12">
        <v>592092.88340000389</v>
      </c>
      <c r="AE19" s="12">
        <v>50905.205350000011</v>
      </c>
    </row>
    <row r="20" spans="1:31" ht="16.5" thickBot="1" x14ac:dyDescent="0.3">
      <c r="A20" s="8" t="s">
        <v>5</v>
      </c>
      <c r="B20" s="9">
        <f>+B21+B25+B26</f>
        <v>81619.929124016984</v>
      </c>
      <c r="C20" s="9">
        <f t="shared" ref="C20:AE20" si="3">+C21+C25+C26</f>
        <v>78874.35671038396</v>
      </c>
      <c r="D20" s="9">
        <f t="shared" si="3"/>
        <v>78658.786946079359</v>
      </c>
      <c r="E20" s="9">
        <f t="shared" si="3"/>
        <v>74411.307561255933</v>
      </c>
      <c r="F20" s="9">
        <f t="shared" si="3"/>
        <v>72978.594593656991</v>
      </c>
      <c r="G20" s="9">
        <f t="shared" si="3"/>
        <v>73464</v>
      </c>
      <c r="H20" s="9">
        <f t="shared" si="3"/>
        <v>81666.750800000023</v>
      </c>
      <c r="I20" s="9">
        <f t="shared" si="3"/>
        <v>94914.608705854291</v>
      </c>
      <c r="J20" s="9">
        <f t="shared" si="3"/>
        <v>84037.795278205842</v>
      </c>
      <c r="K20" s="9">
        <f t="shared" si="3"/>
        <v>78880.103358039909</v>
      </c>
      <c r="L20" s="9">
        <f t="shared" si="3"/>
        <v>99679.805329256458</v>
      </c>
      <c r="M20" s="9">
        <f t="shared" si="3"/>
        <v>121752.68422998916</v>
      </c>
      <c r="N20" s="9">
        <f t="shared" si="3"/>
        <v>171140.66671372059</v>
      </c>
      <c r="O20" s="9">
        <f t="shared" si="3"/>
        <v>231695.1222660591</v>
      </c>
      <c r="P20" s="9">
        <f t="shared" si="3"/>
        <v>329010.79039876885</v>
      </c>
      <c r="Q20" s="9">
        <f t="shared" si="3"/>
        <v>389599.25566872401</v>
      </c>
      <c r="R20" s="9">
        <f t="shared" si="3"/>
        <v>460067.95173587173</v>
      </c>
      <c r="S20" s="9">
        <f t="shared" si="3"/>
        <v>552994.76799271908</v>
      </c>
      <c r="T20" s="9">
        <f t="shared" si="3"/>
        <v>769637.20187302202</v>
      </c>
      <c r="U20" s="9">
        <f t="shared" si="3"/>
        <v>1008524.1072255225</v>
      </c>
      <c r="V20" s="9">
        <f t="shared" si="3"/>
        <v>1343272.9443158703</v>
      </c>
      <c r="W20" s="9">
        <f t="shared" si="3"/>
        <v>1830297.854652436</v>
      </c>
      <c r="X20" s="9">
        <f t="shared" si="3"/>
        <v>2623447.9978968021</v>
      </c>
      <c r="Y20" s="9">
        <f t="shared" si="3"/>
        <v>3656282.8859276595</v>
      </c>
      <c r="Z20" s="9">
        <f t="shared" si="3"/>
        <v>4810655.3301917063</v>
      </c>
      <c r="AA20" s="9">
        <f t="shared" si="3"/>
        <v>6613118.3548179846</v>
      </c>
      <c r="AB20" s="9">
        <f t="shared" si="3"/>
        <v>9446233.0706989504</v>
      </c>
      <c r="AC20" s="9">
        <f t="shared" si="3"/>
        <v>13408721.276483439</v>
      </c>
      <c r="AD20" s="9">
        <f t="shared" si="3"/>
        <v>23463687.065076411</v>
      </c>
      <c r="AE20" s="9">
        <f t="shared" si="3"/>
        <v>39321070.777128674</v>
      </c>
    </row>
    <row r="21" spans="1:31" ht="15.75" x14ac:dyDescent="0.25">
      <c r="A21" s="10" t="s">
        <v>20</v>
      </c>
      <c r="B21" s="11">
        <f>+B22+B23+B24</f>
        <v>78484.467777852682</v>
      </c>
      <c r="C21" s="11">
        <f t="shared" ref="C21:AE21" si="4">+C22+C23+C24</f>
        <v>75359.876006206687</v>
      </c>
      <c r="D21" s="11">
        <f t="shared" si="4"/>
        <v>75604.638822010238</v>
      </c>
      <c r="E21" s="11">
        <f t="shared" si="4"/>
        <v>70339.20284247704</v>
      </c>
      <c r="F21" s="11">
        <f t="shared" si="4"/>
        <v>69033.832478685392</v>
      </c>
      <c r="G21" s="11">
        <f t="shared" si="4"/>
        <v>69578</v>
      </c>
      <c r="H21" s="11">
        <f t="shared" si="4"/>
        <v>80381.930800000016</v>
      </c>
      <c r="I21" s="11">
        <f t="shared" si="4"/>
        <v>90066.137021781498</v>
      </c>
      <c r="J21" s="11">
        <f t="shared" si="4"/>
        <v>79066.636478302011</v>
      </c>
      <c r="K21" s="11">
        <f t="shared" si="4"/>
        <v>71640.000620152321</v>
      </c>
      <c r="L21" s="11">
        <f t="shared" si="4"/>
        <v>86143.685307667911</v>
      </c>
      <c r="M21" s="11">
        <f t="shared" si="4"/>
        <v>103484.21852389735</v>
      </c>
      <c r="N21" s="11">
        <f t="shared" si="4"/>
        <v>144640.68094843515</v>
      </c>
      <c r="O21" s="11">
        <f t="shared" si="4"/>
        <v>199141.8353139821</v>
      </c>
      <c r="P21" s="11">
        <f t="shared" si="4"/>
        <v>272477.73189611704</v>
      </c>
      <c r="Q21" s="11">
        <f t="shared" si="4"/>
        <v>332909.69103588269</v>
      </c>
      <c r="R21" s="11">
        <f t="shared" si="4"/>
        <v>393862.6213274569</v>
      </c>
      <c r="S21" s="11">
        <f t="shared" si="4"/>
        <v>477911.43699856772</v>
      </c>
      <c r="T21" s="11">
        <f t="shared" si="4"/>
        <v>673803.94447975163</v>
      </c>
      <c r="U21" s="11">
        <f t="shared" si="4"/>
        <v>904630.57410595624</v>
      </c>
      <c r="V21" s="11">
        <f t="shared" si="4"/>
        <v>1215360.7071345614</v>
      </c>
      <c r="W21" s="11">
        <f t="shared" si="4"/>
        <v>1668937.2300082233</v>
      </c>
      <c r="X21" s="11">
        <f t="shared" si="4"/>
        <v>2402279.1957482421</v>
      </c>
      <c r="Y21" s="11">
        <f t="shared" si="4"/>
        <v>3353108.4300022465</v>
      </c>
      <c r="Z21" s="11">
        <f t="shared" si="4"/>
        <v>4395039.2729337616</v>
      </c>
      <c r="AA21" s="11">
        <f t="shared" si="4"/>
        <v>6041837.9328752253</v>
      </c>
      <c r="AB21" s="11">
        <f t="shared" si="4"/>
        <v>8519191.2373109069</v>
      </c>
      <c r="AC21" s="11">
        <f t="shared" si="4"/>
        <v>11897568.954323297</v>
      </c>
      <c r="AD21" s="11">
        <f t="shared" si="4"/>
        <v>21060612.50845065</v>
      </c>
      <c r="AE21" s="11">
        <f t="shared" si="4"/>
        <v>35413579.906921029</v>
      </c>
    </row>
    <row r="22" spans="1:31" ht="15.75" x14ac:dyDescent="0.25">
      <c r="A22" s="14" t="s">
        <v>6</v>
      </c>
      <c r="B22" s="15">
        <v>60319.19312751454</v>
      </c>
      <c r="C22" s="15">
        <v>59221.903740847119</v>
      </c>
      <c r="D22" s="15">
        <v>59698.297330350011</v>
      </c>
      <c r="E22" s="15">
        <v>52905.841001520042</v>
      </c>
      <c r="F22" s="15">
        <v>51604.310972666593</v>
      </c>
      <c r="G22" s="15">
        <v>52326</v>
      </c>
      <c r="H22" s="15">
        <v>60496.715800000013</v>
      </c>
      <c r="I22" s="15">
        <v>63007.259591829519</v>
      </c>
      <c r="J22" s="15">
        <v>59191.704876037475</v>
      </c>
      <c r="K22" s="15">
        <v>51240.532461258292</v>
      </c>
      <c r="L22" s="15">
        <v>62878.541443939808</v>
      </c>
      <c r="M22" s="15">
        <v>75265.614108395952</v>
      </c>
      <c r="N22" s="15">
        <v>98023.750594608035</v>
      </c>
      <c r="O22" s="15">
        <v>127246.53897816663</v>
      </c>
      <c r="P22" s="15">
        <v>171571.94871481557</v>
      </c>
      <c r="Q22" s="15">
        <v>232665.01350859052</v>
      </c>
      <c r="R22" s="15">
        <v>267848.84805363097</v>
      </c>
      <c r="S22" s="15">
        <v>324073.76726620906</v>
      </c>
      <c r="T22" s="15">
        <v>457964.24785677396</v>
      </c>
      <c r="U22" s="15">
        <v>630100.81753939344</v>
      </c>
      <c r="V22" s="15">
        <v>877335.46453982196</v>
      </c>
      <c r="W22" s="15">
        <v>1242488.3316926614</v>
      </c>
      <c r="X22" s="15">
        <v>1817722.2958795584</v>
      </c>
      <c r="Y22" s="15">
        <v>2551762.6130365143</v>
      </c>
      <c r="Z22" s="15">
        <v>3296444.5241337954</v>
      </c>
      <c r="AA22" s="15">
        <v>4531731.2029324872</v>
      </c>
      <c r="AB22" s="15">
        <v>6122744.5975481197</v>
      </c>
      <c r="AC22" s="15">
        <v>8825528.4206826426</v>
      </c>
      <c r="AD22" s="15">
        <v>16464521.727604097</v>
      </c>
      <c r="AE22" s="15">
        <v>28492582.498699494</v>
      </c>
    </row>
    <row r="23" spans="1:31" ht="15.75" x14ac:dyDescent="0.25">
      <c r="A23" s="14" t="s">
        <v>7</v>
      </c>
      <c r="B23" s="15">
        <v>17282.744283364867</v>
      </c>
      <c r="C23" s="15">
        <v>14511.914517495989</v>
      </c>
      <c r="D23" s="15">
        <v>15289.326279627816</v>
      </c>
      <c r="E23" s="15">
        <v>16450.075275490104</v>
      </c>
      <c r="F23" s="15">
        <v>16847.6763422353</v>
      </c>
      <c r="G23" s="15">
        <v>17252</v>
      </c>
      <c r="H23" s="15">
        <v>19885.215</v>
      </c>
      <c r="I23" s="15">
        <v>27058.877429951986</v>
      </c>
      <c r="J23" s="15">
        <v>19874.931602264533</v>
      </c>
      <c r="K23" s="15">
        <v>20399.326758894033</v>
      </c>
      <c r="L23" s="15">
        <v>23265.143863728099</v>
      </c>
      <c r="M23" s="15">
        <v>28218.604415501388</v>
      </c>
      <c r="N23" s="15">
        <v>46616.93035382712</v>
      </c>
      <c r="O23" s="15">
        <v>71895.296335815467</v>
      </c>
      <c r="P23" s="15">
        <v>100905.78318130145</v>
      </c>
      <c r="Q23" s="15">
        <v>100244.67752729217</v>
      </c>
      <c r="R23" s="15">
        <v>125657.01725382595</v>
      </c>
      <c r="S23" s="15">
        <v>153389.96658235864</v>
      </c>
      <c r="T23" s="15">
        <v>215391.99347297777</v>
      </c>
      <c r="U23" s="15">
        <v>274082.05341656285</v>
      </c>
      <c r="V23" s="15">
        <v>337577.53944473941</v>
      </c>
      <c r="W23" s="15">
        <v>426001.19516556198</v>
      </c>
      <c r="X23" s="15">
        <v>584109.19671868393</v>
      </c>
      <c r="Y23" s="15">
        <v>800898.11381573218</v>
      </c>
      <c r="Z23" s="15">
        <v>1098147.0456499658</v>
      </c>
      <c r="AA23" s="15">
        <v>1509659.0267927381</v>
      </c>
      <c r="AB23" s="15">
        <v>2396446.6397627876</v>
      </c>
      <c r="AC23" s="15">
        <v>3072040.5336406552</v>
      </c>
      <c r="AD23" s="15">
        <v>4596090.7808465529</v>
      </c>
      <c r="AE23" s="15">
        <v>6920997.4082215382</v>
      </c>
    </row>
    <row r="24" spans="1:31" ht="15.75" x14ac:dyDescent="0.25">
      <c r="A24" s="14" t="s">
        <v>36</v>
      </c>
      <c r="B24" s="15">
        <v>882.53036697326365</v>
      </c>
      <c r="C24" s="15">
        <v>1626.0577478635853</v>
      </c>
      <c r="D24" s="15">
        <v>617.01521203240986</v>
      </c>
      <c r="E24" s="15">
        <v>983.2865654668999</v>
      </c>
      <c r="F24" s="15">
        <v>581.84516378349997</v>
      </c>
      <c r="G24" s="15">
        <v>0</v>
      </c>
      <c r="H24" s="15">
        <v>0</v>
      </c>
      <c r="I24" s="15">
        <v>0</v>
      </c>
      <c r="J24" s="15">
        <v>0</v>
      </c>
      <c r="K24" s="15">
        <v>0.1414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356.75602000000003</v>
      </c>
      <c r="S24" s="15">
        <v>447.70314999999999</v>
      </c>
      <c r="T24" s="15">
        <v>447.70314999999999</v>
      </c>
      <c r="U24" s="15">
        <v>447.70314999999999</v>
      </c>
      <c r="V24" s="15">
        <v>447.70314999999999</v>
      </c>
      <c r="W24" s="15">
        <v>447.70314999999999</v>
      </c>
      <c r="X24" s="15">
        <v>447.70314999999999</v>
      </c>
      <c r="Y24" s="15">
        <v>447.70314999999999</v>
      </c>
      <c r="Z24" s="15">
        <v>447.70314999999999</v>
      </c>
      <c r="AA24" s="15">
        <v>447.70314999999999</v>
      </c>
      <c r="AB24" s="15">
        <v>0</v>
      </c>
      <c r="AC24" s="15">
        <v>0</v>
      </c>
      <c r="AD24" s="15">
        <v>0</v>
      </c>
      <c r="AE24" s="15">
        <v>0</v>
      </c>
    </row>
    <row r="25" spans="1:31" ht="15.75" x14ac:dyDescent="0.25">
      <c r="A25" s="10" t="s">
        <v>21</v>
      </c>
      <c r="B25" s="12">
        <v>90.4077494</v>
      </c>
      <c r="C25" s="12">
        <v>719.66379344246786</v>
      </c>
      <c r="D25" s="12">
        <v>117.0359101581071</v>
      </c>
      <c r="E25" s="12">
        <v>418.18524765265704</v>
      </c>
      <c r="F25" s="12">
        <v>266.76211497159994</v>
      </c>
      <c r="G25" s="12">
        <v>300</v>
      </c>
      <c r="H25" s="12">
        <v>607</v>
      </c>
      <c r="I25" s="12">
        <v>1017.6254834983498</v>
      </c>
      <c r="J25" s="12">
        <v>1207.9357311735923</v>
      </c>
      <c r="K25" s="12">
        <v>545.41137957054252</v>
      </c>
      <c r="L25" s="12">
        <v>329.40829511859948</v>
      </c>
      <c r="M25" s="12">
        <v>0</v>
      </c>
      <c r="N25" s="12">
        <v>373.475601904391</v>
      </c>
      <c r="O25" s="12">
        <v>688.09593135087357</v>
      </c>
      <c r="P25" s="12">
        <v>484.42471537788032</v>
      </c>
      <c r="Q25" s="12">
        <v>381.32751971090374</v>
      </c>
      <c r="R25" s="12">
        <v>249.64667659138453</v>
      </c>
      <c r="S25" s="12">
        <v>215.36414349363912</v>
      </c>
      <c r="T25" s="12">
        <v>215.36414349363912</v>
      </c>
      <c r="U25" s="12">
        <v>215.36414349363912</v>
      </c>
      <c r="V25" s="12">
        <v>215.36414349363912</v>
      </c>
      <c r="W25" s="12">
        <v>215.36414349363912</v>
      </c>
      <c r="X25" s="12">
        <v>215.36414349363912</v>
      </c>
      <c r="Y25" s="12">
        <v>215.36414349363912</v>
      </c>
      <c r="Z25" s="12">
        <v>215.36414349363912</v>
      </c>
      <c r="AA25" s="12">
        <v>215.36414349363912</v>
      </c>
      <c r="AB25" s="12">
        <v>301.91791261007359</v>
      </c>
      <c r="AC25" s="12">
        <v>484.74771286244822</v>
      </c>
      <c r="AD25" s="12">
        <v>855.99442477913851</v>
      </c>
      <c r="AE25" s="12">
        <v>1597.4246920464054</v>
      </c>
    </row>
    <row r="26" spans="1:31" ht="16.5" thickBot="1" x14ac:dyDescent="0.3">
      <c r="A26" s="10" t="s">
        <v>22</v>
      </c>
      <c r="B26" s="12">
        <v>3045.0535967643073</v>
      </c>
      <c r="C26" s="12">
        <v>2794.816910734814</v>
      </c>
      <c r="D26" s="12">
        <v>2937.1122139110021</v>
      </c>
      <c r="E26" s="12">
        <v>3653.9194711262408</v>
      </c>
      <c r="F26" s="12">
        <v>3678</v>
      </c>
      <c r="G26" s="12">
        <v>3586</v>
      </c>
      <c r="H26" s="12">
        <v>677.81999999999994</v>
      </c>
      <c r="I26" s="12">
        <v>3830.8462005744418</v>
      </c>
      <c r="J26" s="12">
        <v>3763.223068730239</v>
      </c>
      <c r="K26" s="12">
        <v>6694.691358317039</v>
      </c>
      <c r="L26" s="12">
        <v>13206.711726469955</v>
      </c>
      <c r="M26" s="12">
        <v>18268.465706091818</v>
      </c>
      <c r="N26" s="12">
        <v>26126.51016338107</v>
      </c>
      <c r="O26" s="12">
        <v>31865.191020726143</v>
      </c>
      <c r="P26" s="12">
        <v>56048.633787273968</v>
      </c>
      <c r="Q26" s="12">
        <v>56308.23711313041</v>
      </c>
      <c r="R26" s="12">
        <v>65955.683731823476</v>
      </c>
      <c r="S26" s="12">
        <v>74867.966850657671</v>
      </c>
      <c r="T26" s="12">
        <v>95617.893249776826</v>
      </c>
      <c r="U26" s="12">
        <v>103678.16897607269</v>
      </c>
      <c r="V26" s="12">
        <v>127696.87303781528</v>
      </c>
      <c r="W26" s="12">
        <v>161145.26050071919</v>
      </c>
      <c r="X26" s="12">
        <v>220953.4380050663</v>
      </c>
      <c r="Y26" s="12">
        <v>302959.0917819193</v>
      </c>
      <c r="Z26" s="12">
        <v>415400.6931144509</v>
      </c>
      <c r="AA26" s="12">
        <v>571065.05779926595</v>
      </c>
      <c r="AB26" s="12">
        <v>926739.91547543311</v>
      </c>
      <c r="AC26" s="12">
        <v>1510667.5744472807</v>
      </c>
      <c r="AD26" s="12">
        <v>2402218.5622009835</v>
      </c>
      <c r="AE26" s="12">
        <v>3905893.4455155954</v>
      </c>
    </row>
    <row r="27" spans="1:31" ht="16.5" thickBot="1" x14ac:dyDescent="0.3">
      <c r="A27" s="8" t="s">
        <v>8</v>
      </c>
      <c r="B27" s="9">
        <f>+B10-B20</f>
        <v>11628.752707323933</v>
      </c>
      <c r="C27" s="9">
        <f t="shared" ref="C27:AE27" si="5">+C10-C20</f>
        <v>12302.35909286754</v>
      </c>
      <c r="D27" s="9">
        <f t="shared" si="5"/>
        <v>3817.4729970419721</v>
      </c>
      <c r="E27" s="9">
        <f t="shared" si="5"/>
        <v>15620.673953896505</v>
      </c>
      <c r="F27" s="9">
        <f t="shared" si="5"/>
        <v>20943.669441083213</v>
      </c>
      <c r="G27" s="9">
        <f t="shared" si="5"/>
        <v>26270.492777777763</v>
      </c>
      <c r="H27" s="9">
        <f t="shared" si="5"/>
        <v>14253.818196811</v>
      </c>
      <c r="I27" s="9">
        <f t="shared" si="5"/>
        <v>5563.1863353317603</v>
      </c>
      <c r="J27" s="9">
        <f t="shared" si="5"/>
        <v>5960.0875733972644</v>
      </c>
      <c r="K27" s="9">
        <f t="shared" si="5"/>
        <v>14233.269462162207</v>
      </c>
      <c r="L27" s="9">
        <f t="shared" si="5"/>
        <v>17930.051167452009</v>
      </c>
      <c r="M27" s="9">
        <f t="shared" si="5"/>
        <v>28524.991374913399</v>
      </c>
      <c r="N27" s="9">
        <f t="shared" si="5"/>
        <v>24463.939276957419</v>
      </c>
      <c r="O27" s="9">
        <f t="shared" si="5"/>
        <v>40803.562635150389</v>
      </c>
      <c r="P27" s="9">
        <f t="shared" si="5"/>
        <v>21967.759682501957</v>
      </c>
      <c r="Q27" s="9">
        <f t="shared" si="5"/>
        <v>23534.926027540292</v>
      </c>
      <c r="R27" s="9">
        <f t="shared" si="5"/>
        <v>13491.40809569502</v>
      </c>
      <c r="S27" s="9">
        <f t="shared" si="5"/>
        <v>23560.355042675161</v>
      </c>
      <c r="T27" s="9">
        <f t="shared" si="5"/>
        <v>110872.69102862198</v>
      </c>
      <c r="U27" s="9">
        <f t="shared" si="5"/>
        <v>66644.176046484965</v>
      </c>
      <c r="V27" s="9">
        <f t="shared" si="5"/>
        <v>83906.659343526931</v>
      </c>
      <c r="W27" s="9">
        <f t="shared" si="5"/>
        <v>161644.99834183999</v>
      </c>
      <c r="X27" s="9">
        <f t="shared" si="5"/>
        <v>120404.95058257552</v>
      </c>
      <c r="Y27" s="9">
        <f t="shared" si="5"/>
        <v>342737.65075411648</v>
      </c>
      <c r="Z27" s="9">
        <f t="shared" si="5"/>
        <v>875436.16366978642</v>
      </c>
      <c r="AA27" s="9">
        <f t="shared" si="5"/>
        <v>1915250.1805334724</v>
      </c>
      <c r="AB27" s="9">
        <f t="shared" si="5"/>
        <v>1719579.7295271643</v>
      </c>
      <c r="AC27" s="9">
        <f t="shared" si="5"/>
        <v>3163020.3050786816</v>
      </c>
      <c r="AD27" s="9">
        <f t="shared" si="5"/>
        <v>5028210.1283072792</v>
      </c>
      <c r="AE27" s="9">
        <f t="shared" si="5"/>
        <v>10769093.208481096</v>
      </c>
    </row>
    <row r="28" spans="1:31" ht="16.5" thickBot="1" x14ac:dyDescent="0.3">
      <c r="A28" s="8" t="s">
        <v>9</v>
      </c>
      <c r="B28" s="9">
        <f>+B29+B30+B31+B32</f>
        <v>154.19763040000001</v>
      </c>
      <c r="C28" s="9">
        <f t="shared" ref="C28:AE28" si="6">+C29+C30+C31+C32</f>
        <v>968.41102515955913</v>
      </c>
      <c r="D28" s="9">
        <f t="shared" si="6"/>
        <v>747.68076963187332</v>
      </c>
      <c r="E28" s="9">
        <f t="shared" si="6"/>
        <v>1290.620699988385</v>
      </c>
      <c r="F28" s="9">
        <f t="shared" si="6"/>
        <v>2457.0255041525002</v>
      </c>
      <c r="G28" s="9">
        <f t="shared" si="6"/>
        <v>614</v>
      </c>
      <c r="H28" s="9">
        <f t="shared" si="6"/>
        <v>534</v>
      </c>
      <c r="I28" s="9">
        <f t="shared" si="6"/>
        <v>813.31500000000005</v>
      </c>
      <c r="J28" s="9">
        <f t="shared" si="6"/>
        <v>976.90434000000005</v>
      </c>
      <c r="K28" s="9">
        <f t="shared" si="6"/>
        <v>198.88537240794858</v>
      </c>
      <c r="L28" s="9">
        <f t="shared" si="6"/>
        <v>2557.0883391211219</v>
      </c>
      <c r="M28" s="9">
        <f t="shared" si="6"/>
        <v>2154.0396901621398</v>
      </c>
      <c r="N28" s="9">
        <f t="shared" si="6"/>
        <v>6024.8028090094022</v>
      </c>
      <c r="O28" s="9">
        <f t="shared" si="6"/>
        <v>4730.175437811793</v>
      </c>
      <c r="P28" s="9">
        <f t="shared" si="6"/>
        <v>12804.599524262327</v>
      </c>
      <c r="Q28" s="9">
        <f t="shared" si="6"/>
        <v>12785.978363480705</v>
      </c>
      <c r="R28" s="9">
        <f t="shared" si="6"/>
        <v>44707.210027624664</v>
      </c>
      <c r="S28" s="9">
        <f t="shared" si="6"/>
        <v>85087.61448037198</v>
      </c>
      <c r="T28" s="9">
        <f t="shared" si="6"/>
        <v>86137.861445488117</v>
      </c>
      <c r="U28" s="9">
        <f t="shared" si="6"/>
        <v>81397.28160651034</v>
      </c>
      <c r="V28" s="9">
        <f t="shared" si="6"/>
        <v>96989.705630000011</v>
      </c>
      <c r="W28" s="9">
        <f t="shared" si="6"/>
        <v>141548.64428699104</v>
      </c>
      <c r="X28" s="9">
        <f t="shared" si="6"/>
        <v>200668.41385949956</v>
      </c>
      <c r="Y28" s="9">
        <f t="shared" si="6"/>
        <v>201971.47518225652</v>
      </c>
      <c r="Z28" s="9">
        <f t="shared" si="6"/>
        <v>235092.67347997086</v>
      </c>
      <c r="AA28" s="9">
        <f t="shared" si="6"/>
        <v>254265.93141547672</v>
      </c>
      <c r="AB28" s="9">
        <f t="shared" si="6"/>
        <v>49680.08079</v>
      </c>
      <c r="AC28" s="9">
        <f t="shared" si="6"/>
        <v>107378.74565</v>
      </c>
      <c r="AD28" s="9">
        <f t="shared" si="6"/>
        <v>1060035.9388200003</v>
      </c>
      <c r="AE28" s="9">
        <f t="shared" si="6"/>
        <v>1501704.9795400002</v>
      </c>
    </row>
    <row r="29" spans="1:31" ht="15.75" x14ac:dyDescent="0.25">
      <c r="A29" s="10" t="s">
        <v>23</v>
      </c>
      <c r="B29" s="12">
        <v>0</v>
      </c>
      <c r="C29" s="12">
        <v>0</v>
      </c>
      <c r="D29" s="12">
        <v>0</v>
      </c>
      <c r="E29" s="12">
        <v>89</v>
      </c>
      <c r="F29" s="12">
        <v>594.31999999999994</v>
      </c>
      <c r="G29" s="12">
        <v>559</v>
      </c>
      <c r="H29" s="12">
        <v>19</v>
      </c>
      <c r="I29" s="12">
        <v>732</v>
      </c>
      <c r="J29" s="12">
        <v>137.44633999999999</v>
      </c>
      <c r="K29" s="12">
        <v>188.77534206896553</v>
      </c>
      <c r="L29" s="12">
        <v>93.250187724200742</v>
      </c>
      <c r="M29" s="12">
        <v>124.22614016213953</v>
      </c>
      <c r="N29" s="12">
        <v>0</v>
      </c>
      <c r="O29" s="12">
        <v>330.61395799367074</v>
      </c>
      <c r="P29" s="12">
        <v>0</v>
      </c>
      <c r="Q29" s="12">
        <v>0</v>
      </c>
      <c r="R29" s="12">
        <v>6.2418058099436742</v>
      </c>
      <c r="S29" s="12">
        <v>32.231754059009134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</row>
    <row r="30" spans="1:31" ht="15.75" x14ac:dyDescent="0.25">
      <c r="A30" s="10" t="s">
        <v>24</v>
      </c>
      <c r="B30" s="12">
        <v>0</v>
      </c>
      <c r="C30" s="12">
        <v>0</v>
      </c>
      <c r="D30" s="12">
        <v>0</v>
      </c>
      <c r="E30" s="12">
        <v>671.28499999999997</v>
      </c>
      <c r="F30" s="12">
        <v>1655.3700000000001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2437.0184300000001</v>
      </c>
      <c r="M30" s="12">
        <v>2029.8135500000001</v>
      </c>
      <c r="N30" s="12">
        <v>5936.9970499999999</v>
      </c>
      <c r="O30" s="12">
        <v>4177.8612199999998</v>
      </c>
      <c r="P30" s="12">
        <v>12533.635259999999</v>
      </c>
      <c r="Q30" s="12">
        <v>12521.09381</v>
      </c>
      <c r="R30" s="12">
        <v>44700.968221814721</v>
      </c>
      <c r="S30" s="12">
        <v>85055.382726312964</v>
      </c>
      <c r="T30" s="12">
        <v>86137.861445488117</v>
      </c>
      <c r="U30" s="12">
        <v>81397.28160651034</v>
      </c>
      <c r="V30" s="12">
        <v>96989.705630000011</v>
      </c>
      <c r="W30" s="12">
        <v>141548.64428699104</v>
      </c>
      <c r="X30" s="12">
        <v>200668.41385949956</v>
      </c>
      <c r="Y30" s="12">
        <v>201971.47518225652</v>
      </c>
      <c r="Z30" s="12">
        <v>235092.67347997086</v>
      </c>
      <c r="AA30" s="12">
        <v>254265.93141547672</v>
      </c>
      <c r="AB30" s="12">
        <v>49680.08079</v>
      </c>
      <c r="AC30" s="12">
        <v>107378.74565</v>
      </c>
      <c r="AD30" s="12">
        <v>1060035.9388200003</v>
      </c>
      <c r="AE30" s="12">
        <v>1501704.9795400002</v>
      </c>
    </row>
    <row r="31" spans="1:31" ht="15.75" x14ac:dyDescent="0.25">
      <c r="A31" s="10" t="s">
        <v>25</v>
      </c>
      <c r="B31" s="12">
        <v>0</v>
      </c>
      <c r="C31" s="12">
        <v>166.9732413415</v>
      </c>
      <c r="D31" s="12">
        <v>76.076730647829294</v>
      </c>
      <c r="E31" s="12">
        <v>8.3000000000000007</v>
      </c>
      <c r="F31" s="12">
        <v>46.940834955699998</v>
      </c>
      <c r="G31" s="12">
        <v>55</v>
      </c>
      <c r="H31" s="12">
        <v>515</v>
      </c>
      <c r="I31" s="12">
        <v>81.314999999999998</v>
      </c>
      <c r="J31" s="12">
        <v>838.44500000000005</v>
      </c>
      <c r="K31" s="12">
        <v>5.263220338983051</v>
      </c>
      <c r="L31" s="12">
        <v>26.819721396920897</v>
      </c>
      <c r="M31" s="12">
        <v>0</v>
      </c>
      <c r="N31" s="12">
        <v>82.133399009402964</v>
      </c>
      <c r="O31" s="12">
        <v>218.85915981812246</v>
      </c>
      <c r="P31" s="12">
        <v>268.11056426232744</v>
      </c>
      <c r="Q31" s="12">
        <v>253.97277348070369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</row>
    <row r="32" spans="1:31" ht="16.5" thickBot="1" x14ac:dyDescent="0.3">
      <c r="A32" s="10" t="s">
        <v>37</v>
      </c>
      <c r="B32" s="15">
        <v>154.19763040000001</v>
      </c>
      <c r="C32" s="15">
        <v>801.43778381805907</v>
      </c>
      <c r="D32" s="15">
        <v>671.604038984044</v>
      </c>
      <c r="E32" s="15">
        <v>522.03569998838509</v>
      </c>
      <c r="F32" s="15">
        <v>160.39466919680001</v>
      </c>
      <c r="G32" s="15">
        <v>0</v>
      </c>
      <c r="H32" s="15">
        <v>0</v>
      </c>
      <c r="I32" s="15">
        <v>0</v>
      </c>
      <c r="J32" s="15">
        <v>1.0129999999999999</v>
      </c>
      <c r="K32" s="15">
        <v>4.8468099999999996</v>
      </c>
      <c r="L32" s="15">
        <v>0</v>
      </c>
      <c r="M32" s="15">
        <v>0</v>
      </c>
      <c r="N32" s="15">
        <v>5.6723600000000003</v>
      </c>
      <c r="O32" s="15">
        <v>2.8411</v>
      </c>
      <c r="P32" s="15">
        <v>2.8536999999999999</v>
      </c>
      <c r="Q32" s="15">
        <v>10.91178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5" thickBot="1" x14ac:dyDescent="0.3">
      <c r="A33" s="8" t="s">
        <v>10</v>
      </c>
      <c r="B33" s="9">
        <f>+B34+B35+B36</f>
        <v>16766.58382741977</v>
      </c>
      <c r="C33" s="9">
        <f t="shared" ref="C33:AE33" si="7">+C34+C35+C36</f>
        <v>14520.007272806322</v>
      </c>
      <c r="D33" s="9">
        <f t="shared" si="7"/>
        <v>13976.50804470342</v>
      </c>
      <c r="E33" s="9">
        <f t="shared" si="7"/>
        <v>16879.513102321274</v>
      </c>
      <c r="F33" s="9">
        <f t="shared" si="7"/>
        <v>21259.460034935</v>
      </c>
      <c r="G33" s="9">
        <f t="shared" si="7"/>
        <v>26586</v>
      </c>
      <c r="H33" s="9">
        <f t="shared" si="7"/>
        <v>22164.000899999999</v>
      </c>
      <c r="I33" s="9">
        <f t="shared" si="7"/>
        <v>9319.7974391654989</v>
      </c>
      <c r="J33" s="9">
        <f t="shared" si="7"/>
        <v>14682.049390530054</v>
      </c>
      <c r="K33" s="9">
        <f t="shared" si="7"/>
        <v>8682.0697783434662</v>
      </c>
      <c r="L33" s="9">
        <f t="shared" si="7"/>
        <v>10448.492079541073</v>
      </c>
      <c r="M33" s="9">
        <f t="shared" si="7"/>
        <v>33008.895133527723</v>
      </c>
      <c r="N33" s="9">
        <f t="shared" si="7"/>
        <v>44792.579560778162</v>
      </c>
      <c r="O33" s="9">
        <f t="shared" si="7"/>
        <v>56430.385814739398</v>
      </c>
      <c r="P33" s="9">
        <f t="shared" si="7"/>
        <v>69789.248694334208</v>
      </c>
      <c r="Q33" s="9">
        <f t="shared" si="7"/>
        <v>67335.240599285084</v>
      </c>
      <c r="R33" s="9">
        <f t="shared" si="7"/>
        <v>94728.145359277652</v>
      </c>
      <c r="S33" s="9">
        <f t="shared" si="7"/>
        <v>124433.67116562008</v>
      </c>
      <c r="T33" s="9">
        <f t="shared" si="7"/>
        <v>172988.34320430347</v>
      </c>
      <c r="U33" s="9">
        <f t="shared" si="7"/>
        <v>185110.55854085903</v>
      </c>
      <c r="V33" s="9">
        <f t="shared" si="7"/>
        <v>222123.69968879034</v>
      </c>
      <c r="W33" s="9">
        <f t="shared" si="7"/>
        <v>314978.95074527554</v>
      </c>
      <c r="X33" s="9">
        <f t="shared" si="7"/>
        <v>486301.84461293335</v>
      </c>
      <c r="Y33" s="9">
        <f t="shared" si="7"/>
        <v>640892.80747522996</v>
      </c>
      <c r="Z33" s="9">
        <f t="shared" si="7"/>
        <v>901622.62807708106</v>
      </c>
      <c r="AA33" s="9">
        <f t="shared" si="7"/>
        <v>1054669.6647151643</v>
      </c>
      <c r="AB33" s="9">
        <f t="shared" si="7"/>
        <v>1752818.6348354481</v>
      </c>
      <c r="AC33" s="9">
        <f t="shared" si="7"/>
        <v>2279387.5818874328</v>
      </c>
      <c r="AD33" s="9">
        <f t="shared" si="7"/>
        <v>3738014.4369848757</v>
      </c>
      <c r="AE33" s="9">
        <f t="shared" si="7"/>
        <v>4979129.9367867447</v>
      </c>
    </row>
    <row r="34" spans="1:31" ht="15.75" x14ac:dyDescent="0.25">
      <c r="A34" s="16" t="s">
        <v>26</v>
      </c>
      <c r="B34" s="12">
        <v>16755.023266534936</v>
      </c>
      <c r="C34" s="12">
        <v>14441.065028444769</v>
      </c>
      <c r="D34" s="12">
        <v>13964.620592577119</v>
      </c>
      <c r="E34" s="12">
        <v>16876.341632321273</v>
      </c>
      <c r="F34" s="12">
        <v>21244.490421675302</v>
      </c>
      <c r="G34" s="12">
        <v>26583</v>
      </c>
      <c r="H34" s="12">
        <v>22164.000899999999</v>
      </c>
      <c r="I34" s="12">
        <v>9319.7974391654989</v>
      </c>
      <c r="J34" s="12">
        <v>14660.371490530055</v>
      </c>
      <c r="K34" s="12">
        <v>8680.7592083434665</v>
      </c>
      <c r="L34" s="12">
        <v>10448.492079541073</v>
      </c>
      <c r="M34" s="12">
        <v>33008.895133527723</v>
      </c>
      <c r="N34" s="12">
        <v>44313.956750778161</v>
      </c>
      <c r="O34" s="12">
        <v>56223.604981406061</v>
      </c>
      <c r="P34" s="12">
        <v>69176.472544334203</v>
      </c>
      <c r="Q34" s="12">
        <v>67060.434539285081</v>
      </c>
      <c r="R34" s="12">
        <v>94494.731339277656</v>
      </c>
      <c r="S34" s="12">
        <v>123408.43961562008</v>
      </c>
      <c r="T34" s="12">
        <v>171449.4493160689</v>
      </c>
      <c r="U34" s="12">
        <v>183286.85980841497</v>
      </c>
      <c r="V34" s="12">
        <v>219931.17685652658</v>
      </c>
      <c r="W34" s="12">
        <v>311907.85258980462</v>
      </c>
      <c r="X34" s="12">
        <v>481912.12206792319</v>
      </c>
      <c r="Y34" s="12">
        <v>634952.08632780309</v>
      </c>
      <c r="Z34" s="12">
        <v>894003.41401506588</v>
      </c>
      <c r="AA34" s="12">
        <v>1043386.2797225281</v>
      </c>
      <c r="AB34" s="12">
        <v>1734507.6506287621</v>
      </c>
      <c r="AC34" s="12">
        <v>2249539.0670718537</v>
      </c>
      <c r="AD34" s="12">
        <v>3690550.2181474855</v>
      </c>
      <c r="AE34" s="12">
        <v>4901955.3681731299</v>
      </c>
    </row>
    <row r="35" spans="1:31" ht="15.75" x14ac:dyDescent="0.25">
      <c r="A35" s="10" t="s">
        <v>27</v>
      </c>
      <c r="B35" s="12">
        <v>8.2790908848334333</v>
      </c>
      <c r="C35" s="12">
        <v>7.5987310157791939</v>
      </c>
      <c r="D35" s="12">
        <v>7.9856127930761254</v>
      </c>
      <c r="E35" s="12">
        <v>0</v>
      </c>
      <c r="F35" s="12">
        <v>10</v>
      </c>
      <c r="G35" s="12">
        <v>0</v>
      </c>
      <c r="H35" s="12">
        <v>0</v>
      </c>
      <c r="I35" s="12">
        <v>0</v>
      </c>
      <c r="J35" s="12">
        <v>5.0062999999999995</v>
      </c>
      <c r="K35" s="12">
        <v>0.36314999999999997</v>
      </c>
      <c r="L35" s="12">
        <v>0</v>
      </c>
      <c r="M35" s="12">
        <v>0</v>
      </c>
      <c r="N35" s="12">
        <v>468.29280999999997</v>
      </c>
      <c r="O35" s="12">
        <v>196.45083333333335</v>
      </c>
      <c r="P35" s="12">
        <v>612.77615000000003</v>
      </c>
      <c r="Q35" s="12">
        <v>266.80606</v>
      </c>
      <c r="R35" s="12">
        <v>233.41401999999999</v>
      </c>
      <c r="S35" s="12">
        <v>1005.72855</v>
      </c>
      <c r="T35" s="12">
        <v>1538.8938882345628</v>
      </c>
      <c r="U35" s="12">
        <v>1823.6987324440568</v>
      </c>
      <c r="V35" s="12">
        <v>2192.5228322637572</v>
      </c>
      <c r="W35" s="12">
        <v>3071.0981554709242</v>
      </c>
      <c r="X35" s="12">
        <v>4389.7225450101541</v>
      </c>
      <c r="Y35" s="12">
        <v>5940.7211474268734</v>
      </c>
      <c r="Z35" s="12">
        <v>7619.2140620151404</v>
      </c>
      <c r="AA35" s="12">
        <v>11283.384992636389</v>
      </c>
      <c r="AB35" s="12">
        <v>18310.984206686055</v>
      </c>
      <c r="AC35" s="12">
        <v>29848.514815578994</v>
      </c>
      <c r="AD35" s="12">
        <v>47464.218837390028</v>
      </c>
      <c r="AE35" s="12">
        <v>77174.568613615076</v>
      </c>
    </row>
    <row r="36" spans="1:31" ht="16.5" thickBot="1" x14ac:dyDescent="0.3">
      <c r="A36" s="10" t="s">
        <v>28</v>
      </c>
      <c r="B36" s="12">
        <v>3.2814699999999997</v>
      </c>
      <c r="C36" s="12">
        <v>71.343513345773601</v>
      </c>
      <c r="D36" s="12">
        <v>3.9018393332241237</v>
      </c>
      <c r="E36" s="12">
        <v>3.1714699999999998</v>
      </c>
      <c r="F36" s="12">
        <v>4.9696132597</v>
      </c>
      <c r="G36" s="12">
        <v>3</v>
      </c>
      <c r="H36" s="12">
        <v>0</v>
      </c>
      <c r="I36" s="12">
        <v>0</v>
      </c>
      <c r="J36" s="12">
        <v>16.671599999999998</v>
      </c>
      <c r="K36" s="12">
        <v>0.94741999999999993</v>
      </c>
      <c r="L36" s="12">
        <v>0</v>
      </c>
      <c r="M36" s="12">
        <v>0</v>
      </c>
      <c r="N36" s="12">
        <v>10.33</v>
      </c>
      <c r="O36" s="12">
        <v>10.33</v>
      </c>
      <c r="P36" s="12">
        <v>0</v>
      </c>
      <c r="Q36" s="12">
        <v>8</v>
      </c>
      <c r="R36" s="12">
        <v>0</v>
      </c>
      <c r="S36" s="12">
        <v>19.503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</row>
    <row r="37" spans="1:31" ht="16.5" thickBot="1" x14ac:dyDescent="0.3">
      <c r="A37" s="8" t="s">
        <v>11</v>
      </c>
      <c r="B37" s="17">
        <f>+B10+B28</f>
        <v>93402.879461740915</v>
      </c>
      <c r="C37" s="17">
        <f t="shared" ref="C37:AE37" si="8">+C10+C28</f>
        <v>92145.126828411056</v>
      </c>
      <c r="D37" s="17">
        <f t="shared" si="8"/>
        <v>83223.940712753203</v>
      </c>
      <c r="E37" s="17">
        <f t="shared" si="8"/>
        <v>91322.602215140825</v>
      </c>
      <c r="F37" s="17">
        <f t="shared" si="8"/>
        <v>96379.289538892699</v>
      </c>
      <c r="G37" s="17">
        <f t="shared" si="8"/>
        <v>100348.49277777776</v>
      </c>
      <c r="H37" s="17">
        <f t="shared" si="8"/>
        <v>96454.568996811024</v>
      </c>
      <c r="I37" s="17">
        <f t="shared" si="8"/>
        <v>101291.11004118605</v>
      </c>
      <c r="J37" s="17">
        <f t="shared" si="8"/>
        <v>90974.7871916031</v>
      </c>
      <c r="K37" s="17">
        <f t="shared" si="8"/>
        <v>93312.258192610068</v>
      </c>
      <c r="L37" s="17">
        <f t="shared" si="8"/>
        <v>120166.94483582959</v>
      </c>
      <c r="M37" s="17">
        <f t="shared" si="8"/>
        <v>152431.7152950647</v>
      </c>
      <c r="N37" s="17">
        <f t="shared" si="8"/>
        <v>201629.40879968743</v>
      </c>
      <c r="O37" s="17">
        <f t="shared" si="8"/>
        <v>277228.86033902131</v>
      </c>
      <c r="P37" s="17">
        <f t="shared" si="8"/>
        <v>363783.14960553311</v>
      </c>
      <c r="Q37" s="17">
        <f t="shared" si="8"/>
        <v>425920.16005974502</v>
      </c>
      <c r="R37" s="17">
        <f t="shared" si="8"/>
        <v>518266.56985919143</v>
      </c>
      <c r="S37" s="17">
        <f t="shared" si="8"/>
        <v>661642.73751576617</v>
      </c>
      <c r="T37" s="17">
        <f t="shared" si="8"/>
        <v>966647.75434713205</v>
      </c>
      <c r="U37" s="17">
        <f t="shared" si="8"/>
        <v>1156565.5648785178</v>
      </c>
      <c r="V37" s="17">
        <f t="shared" si="8"/>
        <v>1524169.3092893972</v>
      </c>
      <c r="W37" s="17">
        <f t="shared" si="8"/>
        <v>2133491.4972812668</v>
      </c>
      <c r="X37" s="17">
        <f t="shared" si="8"/>
        <v>2944521.3623388773</v>
      </c>
      <c r="Y37" s="17">
        <f t="shared" si="8"/>
        <v>4200992.0118640326</v>
      </c>
      <c r="Z37" s="17">
        <f t="shared" si="8"/>
        <v>5921184.1673414633</v>
      </c>
      <c r="AA37" s="17">
        <f t="shared" si="8"/>
        <v>8782634.466766933</v>
      </c>
      <c r="AB37" s="17">
        <f t="shared" si="8"/>
        <v>11215492.881016115</v>
      </c>
      <c r="AC37" s="17">
        <f t="shared" si="8"/>
        <v>16679120.327212121</v>
      </c>
      <c r="AD37" s="17">
        <f t="shared" si="8"/>
        <v>29551933.132203691</v>
      </c>
      <c r="AE37" s="17">
        <f t="shared" si="8"/>
        <v>51591868.965149768</v>
      </c>
    </row>
    <row r="38" spans="1:31" ht="16.5" thickBot="1" x14ac:dyDescent="0.3">
      <c r="A38" s="8" t="s">
        <v>12</v>
      </c>
      <c r="B38" s="17">
        <f>+B20+B33</f>
        <v>98386.512951436758</v>
      </c>
      <c r="C38" s="17">
        <f t="shared" ref="C38:AE38" si="9">+C20+C33</f>
        <v>93394.363983190284</v>
      </c>
      <c r="D38" s="17">
        <f t="shared" si="9"/>
        <v>92635.294990782771</v>
      </c>
      <c r="E38" s="17">
        <f t="shared" si="9"/>
        <v>91290.820663577208</v>
      </c>
      <c r="F38" s="17">
        <f t="shared" si="9"/>
        <v>94238.054628591985</v>
      </c>
      <c r="G38" s="17">
        <f t="shared" si="9"/>
        <v>100050</v>
      </c>
      <c r="H38" s="17">
        <f t="shared" si="9"/>
        <v>103830.75170000002</v>
      </c>
      <c r="I38" s="17">
        <f t="shared" si="9"/>
        <v>104234.40614501979</v>
      </c>
      <c r="J38" s="17">
        <f t="shared" si="9"/>
        <v>98719.844668735896</v>
      </c>
      <c r="K38" s="17">
        <f t="shared" si="9"/>
        <v>87562.173136383382</v>
      </c>
      <c r="L38" s="17">
        <f t="shared" si="9"/>
        <v>110128.29740879753</v>
      </c>
      <c r="M38" s="17">
        <f t="shared" si="9"/>
        <v>154761.57936351688</v>
      </c>
      <c r="N38" s="17">
        <f t="shared" si="9"/>
        <v>215933.24627449876</v>
      </c>
      <c r="O38" s="17">
        <f t="shared" si="9"/>
        <v>288125.50808079849</v>
      </c>
      <c r="P38" s="17">
        <f t="shared" si="9"/>
        <v>398800.03909310303</v>
      </c>
      <c r="Q38" s="17">
        <f t="shared" si="9"/>
        <v>456934.49626800907</v>
      </c>
      <c r="R38" s="17">
        <f t="shared" si="9"/>
        <v>554796.09709514934</v>
      </c>
      <c r="S38" s="17">
        <f t="shared" si="9"/>
        <v>677428.43915833917</v>
      </c>
      <c r="T38" s="17">
        <f t="shared" si="9"/>
        <v>942625.54507732554</v>
      </c>
      <c r="U38" s="17">
        <f t="shared" si="9"/>
        <v>1193634.6657663817</v>
      </c>
      <c r="V38" s="17">
        <f t="shared" si="9"/>
        <v>1565396.6440046607</v>
      </c>
      <c r="W38" s="17">
        <f t="shared" si="9"/>
        <v>2145276.8053977117</v>
      </c>
      <c r="X38" s="17">
        <f t="shared" si="9"/>
        <v>3109749.8425097354</v>
      </c>
      <c r="Y38" s="17">
        <f t="shared" si="9"/>
        <v>4297175.6934028892</v>
      </c>
      <c r="Z38" s="17">
        <f t="shared" si="9"/>
        <v>5712277.9582687877</v>
      </c>
      <c r="AA38" s="17">
        <f t="shared" si="9"/>
        <v>7667788.019533149</v>
      </c>
      <c r="AB38" s="17">
        <f t="shared" si="9"/>
        <v>11199051.705534399</v>
      </c>
      <c r="AC38" s="17">
        <f t="shared" si="9"/>
        <v>15688108.858370872</v>
      </c>
      <c r="AD38" s="17">
        <f t="shared" si="9"/>
        <v>27201701.502061285</v>
      </c>
      <c r="AE38" s="17">
        <f t="shared" si="9"/>
        <v>44300200.713915423</v>
      </c>
    </row>
    <row r="39" spans="1:31" ht="16.5" thickBot="1" x14ac:dyDescent="0.3">
      <c r="A39" s="18" t="s">
        <v>13</v>
      </c>
      <c r="B39" s="9">
        <f>+B37-B38</f>
        <v>-4983.6334896958433</v>
      </c>
      <c r="C39" s="9">
        <f t="shared" ref="C39:AE39" si="10">+C37-C38</f>
        <v>-1249.2371547792281</v>
      </c>
      <c r="D39" s="9">
        <f t="shared" si="10"/>
        <v>-9411.3542780295684</v>
      </c>
      <c r="E39" s="9">
        <f t="shared" si="10"/>
        <v>31.781551563617541</v>
      </c>
      <c r="F39" s="9">
        <f t="shared" si="10"/>
        <v>2141.2349103007145</v>
      </c>
      <c r="G39" s="9">
        <f t="shared" si="10"/>
        <v>298.49277777776297</v>
      </c>
      <c r="H39" s="9">
        <f t="shared" si="10"/>
        <v>-7376.1827031889989</v>
      </c>
      <c r="I39" s="9">
        <f t="shared" si="10"/>
        <v>-2943.296103833738</v>
      </c>
      <c r="J39" s="9">
        <f t="shared" si="10"/>
        <v>-7745.0574771327956</v>
      </c>
      <c r="K39" s="9">
        <f t="shared" si="10"/>
        <v>5750.085056226686</v>
      </c>
      <c r="L39" s="9">
        <f t="shared" si="10"/>
        <v>10038.647427032061</v>
      </c>
      <c r="M39" s="9">
        <f t="shared" si="10"/>
        <v>-2329.8640684521815</v>
      </c>
      <c r="N39" s="9">
        <f t="shared" si="10"/>
        <v>-14303.837474811327</v>
      </c>
      <c r="O39" s="9">
        <f t="shared" si="10"/>
        <v>-10896.647741777182</v>
      </c>
      <c r="P39" s="9">
        <f t="shared" si="10"/>
        <v>-35016.889487569919</v>
      </c>
      <c r="Q39" s="9">
        <f t="shared" si="10"/>
        <v>-31014.336208264052</v>
      </c>
      <c r="R39" s="9">
        <f t="shared" si="10"/>
        <v>-36529.52723595791</v>
      </c>
      <c r="S39" s="9">
        <f t="shared" si="10"/>
        <v>-15785.701642572996</v>
      </c>
      <c r="T39" s="9">
        <f t="shared" si="10"/>
        <v>24022.20926980651</v>
      </c>
      <c r="U39" s="9">
        <f t="shared" si="10"/>
        <v>-37069.100887863897</v>
      </c>
      <c r="V39" s="9">
        <f t="shared" si="10"/>
        <v>-41227.334715263452</v>
      </c>
      <c r="W39" s="9">
        <f t="shared" si="10"/>
        <v>-11785.308116444852</v>
      </c>
      <c r="X39" s="9">
        <f t="shared" si="10"/>
        <v>-165228.48017085809</v>
      </c>
      <c r="Y39" s="9">
        <f t="shared" si="10"/>
        <v>-96183.681538856588</v>
      </c>
      <c r="Z39" s="9">
        <f t="shared" si="10"/>
        <v>208906.20907267556</v>
      </c>
      <c r="AA39" s="9">
        <f t="shared" si="10"/>
        <v>1114846.447233784</v>
      </c>
      <c r="AB39" s="9">
        <f t="shared" si="10"/>
        <v>16441.175481716171</v>
      </c>
      <c r="AC39" s="9">
        <f t="shared" si="10"/>
        <v>991011.46884124912</v>
      </c>
      <c r="AD39" s="9">
        <f t="shared" si="10"/>
        <v>2350231.6301424056</v>
      </c>
      <c r="AE39" s="9">
        <f t="shared" si="10"/>
        <v>7291668.2512343451</v>
      </c>
    </row>
    <row r="40" spans="1:31" ht="15.75" thickBo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5" thickBot="1" x14ac:dyDescent="0.3">
      <c r="A41" s="8" t="s">
        <v>14</v>
      </c>
      <c r="B41" s="17">
        <f>+B39+B25</f>
        <v>-4893.225740295843</v>
      </c>
      <c r="C41" s="17">
        <f>+C39+C25</f>
        <v>-529.57336133676029</v>
      </c>
      <c r="D41" s="17">
        <f t="shared" ref="D41:AE41" si="11">+D39+D25</f>
        <v>-9294.3183678714613</v>
      </c>
      <c r="E41" s="17">
        <f t="shared" si="11"/>
        <v>449.96679921627458</v>
      </c>
      <c r="F41" s="17">
        <f t="shared" si="11"/>
        <v>2407.9970252723147</v>
      </c>
      <c r="G41" s="17">
        <f t="shared" si="11"/>
        <v>598.49277777776297</v>
      </c>
      <c r="H41" s="17">
        <f t="shared" si="11"/>
        <v>-6769.1827031889989</v>
      </c>
      <c r="I41" s="17">
        <f t="shared" si="11"/>
        <v>-1925.6706203353883</v>
      </c>
      <c r="J41" s="17">
        <f t="shared" si="11"/>
        <v>-6537.1217459592035</v>
      </c>
      <c r="K41" s="17">
        <f t="shared" si="11"/>
        <v>6295.4964357972285</v>
      </c>
      <c r="L41" s="17">
        <f t="shared" si="11"/>
        <v>10368.055722150661</v>
      </c>
      <c r="M41" s="17">
        <f t="shared" si="11"/>
        <v>-2329.8640684521815</v>
      </c>
      <c r="N41" s="17">
        <f t="shared" si="11"/>
        <v>-13930.361872906937</v>
      </c>
      <c r="O41" s="17">
        <f t="shared" si="11"/>
        <v>-10208.551810426308</v>
      </c>
      <c r="P41" s="17">
        <f t="shared" si="11"/>
        <v>-34532.464772192041</v>
      </c>
      <c r="Q41" s="17">
        <f t="shared" si="11"/>
        <v>-30633.008688553149</v>
      </c>
      <c r="R41" s="17">
        <f t="shared" si="11"/>
        <v>-36279.880559366524</v>
      </c>
      <c r="S41" s="17">
        <f t="shared" si="11"/>
        <v>-15570.337499079356</v>
      </c>
      <c r="T41" s="17">
        <f t="shared" si="11"/>
        <v>24237.57341330015</v>
      </c>
      <c r="U41" s="17">
        <f t="shared" si="11"/>
        <v>-36853.736744370261</v>
      </c>
      <c r="V41" s="17">
        <f t="shared" si="11"/>
        <v>-41011.970571769816</v>
      </c>
      <c r="W41" s="17">
        <f t="shared" si="11"/>
        <v>-11569.943972951212</v>
      </c>
      <c r="X41" s="17">
        <f t="shared" si="11"/>
        <v>-165013.11602736445</v>
      </c>
      <c r="Y41" s="17">
        <f t="shared" si="11"/>
        <v>-95968.317395362945</v>
      </c>
      <c r="Z41" s="17">
        <f t="shared" si="11"/>
        <v>209121.5732161692</v>
      </c>
      <c r="AA41" s="17">
        <f t="shared" si="11"/>
        <v>1115061.8113772776</v>
      </c>
      <c r="AB41" s="17">
        <f t="shared" si="11"/>
        <v>16743.093394326246</v>
      </c>
      <c r="AC41" s="17">
        <f t="shared" si="11"/>
        <v>991496.21655411157</v>
      </c>
      <c r="AD41" s="17">
        <f t="shared" si="11"/>
        <v>2351087.6245671846</v>
      </c>
      <c r="AE41" s="17">
        <f t="shared" si="11"/>
        <v>7293265.675926392</v>
      </c>
    </row>
    <row r="42" spans="1:31" ht="16.5" thickBot="1" x14ac:dyDescent="0.3">
      <c r="A42" s="8" t="s">
        <v>15</v>
      </c>
      <c r="B42" s="9">
        <f>+B38-B25</f>
        <v>98296.105202036764</v>
      </c>
      <c r="C42" s="9">
        <f>+C38-C25</f>
        <v>92674.700189747819</v>
      </c>
      <c r="D42" s="9">
        <f t="shared" ref="D42:AE42" si="12">+D38-D25</f>
        <v>92518.259080624659</v>
      </c>
      <c r="E42" s="9">
        <f t="shared" si="12"/>
        <v>90872.635415924553</v>
      </c>
      <c r="F42" s="9">
        <f t="shared" si="12"/>
        <v>93971.292513620385</v>
      </c>
      <c r="G42" s="9">
        <f t="shared" si="12"/>
        <v>99750</v>
      </c>
      <c r="H42" s="9">
        <f t="shared" si="12"/>
        <v>103223.75170000002</v>
      </c>
      <c r="I42" s="9">
        <f t="shared" si="12"/>
        <v>103216.78066152144</v>
      </c>
      <c r="J42" s="9">
        <f t="shared" si="12"/>
        <v>97511.908937562301</v>
      </c>
      <c r="K42" s="9">
        <f t="shared" si="12"/>
        <v>87016.761756812833</v>
      </c>
      <c r="L42" s="9">
        <f t="shared" si="12"/>
        <v>109798.88911367893</v>
      </c>
      <c r="M42" s="9">
        <f t="shared" si="12"/>
        <v>154761.57936351688</v>
      </c>
      <c r="N42" s="9">
        <f t="shared" si="12"/>
        <v>215559.77067259437</v>
      </c>
      <c r="O42" s="9">
        <f t="shared" si="12"/>
        <v>287437.4121494476</v>
      </c>
      <c r="P42" s="9">
        <f t="shared" si="12"/>
        <v>398315.61437772517</v>
      </c>
      <c r="Q42" s="9">
        <f t="shared" si="12"/>
        <v>456553.16874829814</v>
      </c>
      <c r="R42" s="9">
        <f t="shared" si="12"/>
        <v>554546.45041855797</v>
      </c>
      <c r="S42" s="9">
        <f t="shared" si="12"/>
        <v>677213.07501484558</v>
      </c>
      <c r="T42" s="9">
        <f t="shared" si="12"/>
        <v>942410.18093383196</v>
      </c>
      <c r="U42" s="9">
        <f t="shared" si="12"/>
        <v>1193419.3016228881</v>
      </c>
      <c r="V42" s="9">
        <f t="shared" si="12"/>
        <v>1565181.2798611671</v>
      </c>
      <c r="W42" s="9">
        <f t="shared" si="12"/>
        <v>2145061.4412542181</v>
      </c>
      <c r="X42" s="9">
        <f t="shared" si="12"/>
        <v>3109534.4783662418</v>
      </c>
      <c r="Y42" s="9">
        <f t="shared" si="12"/>
        <v>4296960.3292593956</v>
      </c>
      <c r="Z42" s="9">
        <f t="shared" si="12"/>
        <v>5712062.5941252941</v>
      </c>
      <c r="AA42" s="9">
        <f t="shared" si="12"/>
        <v>7667572.6553896554</v>
      </c>
      <c r="AB42" s="9">
        <f t="shared" si="12"/>
        <v>11198749.787621789</v>
      </c>
      <c r="AC42" s="9">
        <f t="shared" si="12"/>
        <v>15687624.11065801</v>
      </c>
      <c r="AD42" s="9">
        <f t="shared" si="12"/>
        <v>27200845.507636506</v>
      </c>
      <c r="AE42" s="9">
        <f t="shared" si="12"/>
        <v>44298603.289223373</v>
      </c>
    </row>
    <row r="44" spans="1:3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2019-03-12T15:44:44Z</dcterms:created>
  <dcterms:modified xsi:type="dcterms:W3CDTF">2023-12-04T17:17:33Z</dcterms:modified>
</cp:coreProperties>
</file>