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2015" windowHeight="8010"/>
  </bookViews>
  <sheets>
    <sheet name="M" sheetId="2" r:id="rId1"/>
  </sheets>
  <externalReferences>
    <externalReference r:id="rId2"/>
  </externalReference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6" i="2" l="1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E34" i="2"/>
  <c r="AD34" i="2"/>
  <c r="AC34" i="2"/>
  <c r="AB34" i="2"/>
  <c r="AA34" i="2"/>
  <c r="Z34" i="2"/>
  <c r="Y34" i="2"/>
  <c r="X34" i="2"/>
  <c r="W34" i="2"/>
  <c r="V34" i="2"/>
  <c r="U34" i="2"/>
  <c r="U33" i="2" s="1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E33" i="2"/>
  <c r="AD33" i="2"/>
  <c r="AC33" i="2"/>
  <c r="AB33" i="2"/>
  <c r="AA33" i="2"/>
  <c r="Z33" i="2"/>
  <c r="Y33" i="2"/>
  <c r="X33" i="2"/>
  <c r="W33" i="2"/>
  <c r="V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E22" i="2"/>
  <c r="AD22" i="2"/>
  <c r="AC22" i="2"/>
  <c r="AB22" i="2"/>
  <c r="AA22" i="2"/>
  <c r="Z22" i="2"/>
  <c r="Y22" i="2"/>
  <c r="X22" i="2"/>
  <c r="W22" i="2"/>
  <c r="V22" i="2"/>
  <c r="U22" i="2"/>
  <c r="U21" i="2" s="1"/>
  <c r="U20" i="2" s="1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E21" i="2"/>
  <c r="AD21" i="2"/>
  <c r="AC21" i="2"/>
  <c r="AB21" i="2"/>
  <c r="AA21" i="2"/>
  <c r="Z21" i="2"/>
  <c r="Y21" i="2"/>
  <c r="X21" i="2"/>
  <c r="W21" i="2"/>
  <c r="V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E12" i="2"/>
  <c r="AD12" i="2"/>
  <c r="AC12" i="2"/>
  <c r="AB12" i="2"/>
  <c r="AA12" i="2"/>
  <c r="Z12" i="2"/>
  <c r="Y12" i="2"/>
  <c r="Y11" i="2" s="1"/>
  <c r="Y10" i="2" s="1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E11" i="2"/>
  <c r="AD11" i="2"/>
  <c r="AC11" i="2"/>
  <c r="AB11" i="2"/>
  <c r="AA11" i="2"/>
  <c r="Z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D10" i="2"/>
  <c r="AD37" i="2" s="1"/>
  <c r="AD39" i="2" s="1"/>
  <c r="AD41" i="2" s="1"/>
  <c r="AC10" i="2"/>
  <c r="AC37" i="2" s="1"/>
  <c r="AC39" i="2" s="1"/>
  <c r="AC41" i="2" s="1"/>
  <c r="AB10" i="2"/>
  <c r="AB37" i="2" s="1"/>
  <c r="AA10" i="2"/>
  <c r="AA27" i="2" s="1"/>
  <c r="Z10" i="2"/>
  <c r="Z37" i="2" s="1"/>
  <c r="Z39" i="2" s="1"/>
  <c r="Z41" i="2" s="1"/>
  <c r="X10" i="2"/>
  <c r="X37" i="2" s="1"/>
  <c r="X39" i="2" s="1"/>
  <c r="X41" i="2" s="1"/>
  <c r="W10" i="2"/>
  <c r="W37" i="2" s="1"/>
  <c r="W39" i="2" s="1"/>
  <c r="W41" i="2" s="1"/>
  <c r="V10" i="2"/>
  <c r="V37" i="2" s="1"/>
  <c r="V39" i="2" s="1"/>
  <c r="V41" i="2" s="1"/>
  <c r="U10" i="2"/>
  <c r="U37" i="2" s="1"/>
  <c r="T10" i="2"/>
  <c r="T37" i="2" s="1"/>
  <c r="T39" i="2" s="1"/>
  <c r="T41" i="2" s="1"/>
  <c r="S10" i="2"/>
  <c r="S37" i="2" s="1"/>
  <c r="S39" i="2" s="1"/>
  <c r="S41" i="2" s="1"/>
  <c r="R10" i="2"/>
  <c r="R37" i="2" s="1"/>
  <c r="Q10" i="2"/>
  <c r="Q37" i="2" s="1"/>
  <c r="Q39" i="2" s="1"/>
  <c r="Q41" i="2" s="1"/>
  <c r="P10" i="2"/>
  <c r="P37" i="2" s="1"/>
  <c r="P39" i="2" s="1"/>
  <c r="P41" i="2" s="1"/>
  <c r="O10" i="2"/>
  <c r="O27" i="2" s="1"/>
  <c r="N10" i="2"/>
  <c r="N37" i="2" s="1"/>
  <c r="N39" i="2" s="1"/>
  <c r="N41" i="2" s="1"/>
  <c r="M10" i="2"/>
  <c r="M37" i="2" s="1"/>
  <c r="M39" i="2" s="1"/>
  <c r="M41" i="2" s="1"/>
  <c r="L10" i="2"/>
  <c r="L37" i="2" s="1"/>
  <c r="K10" i="2"/>
  <c r="K37" i="2" s="1"/>
  <c r="K39" i="2" s="1"/>
  <c r="K41" i="2" s="1"/>
  <c r="J10" i="2"/>
  <c r="J37" i="2" s="1"/>
  <c r="J39" i="2" s="1"/>
  <c r="J41" i="2" s="1"/>
  <c r="I10" i="2"/>
  <c r="I27" i="2" s="1"/>
  <c r="H10" i="2"/>
  <c r="H37" i="2" s="1"/>
  <c r="H39" i="2" s="1"/>
  <c r="H41" i="2" s="1"/>
  <c r="G10" i="2"/>
  <c r="G37" i="2" s="1"/>
  <c r="G39" i="2" s="1"/>
  <c r="G41" i="2" s="1"/>
  <c r="F10" i="2"/>
  <c r="F37" i="2" s="1"/>
  <c r="E10" i="2"/>
  <c r="E37" i="2" s="1"/>
  <c r="E39" i="2" s="1"/>
  <c r="E41" i="2" s="1"/>
  <c r="D10" i="2"/>
  <c r="D37" i="2" s="1"/>
  <c r="D39" i="2" s="1"/>
  <c r="D41" i="2" s="1"/>
  <c r="C10" i="2"/>
  <c r="C37" i="2" s="1"/>
  <c r="B10" i="2"/>
  <c r="B37" i="2" s="1"/>
  <c r="B39" i="2" s="1"/>
  <c r="B41" i="2" s="1"/>
  <c r="A4" i="2"/>
  <c r="C39" i="2" l="1"/>
  <c r="C41" i="2" s="1"/>
  <c r="U39" i="2"/>
  <c r="U41" i="2" s="1"/>
  <c r="AB39" i="2"/>
  <c r="AB41" i="2" s="1"/>
  <c r="Y37" i="2"/>
  <c r="Y39" i="2" s="1"/>
  <c r="Y41" i="2" s="1"/>
  <c r="Y27" i="2"/>
  <c r="U38" i="2"/>
  <c r="U42" i="2" s="1"/>
  <c r="F39" i="2"/>
  <c r="F41" i="2" s="1"/>
  <c r="L39" i="2"/>
  <c r="L41" i="2" s="1"/>
  <c r="R39" i="2"/>
  <c r="R41" i="2" s="1"/>
  <c r="AE39" i="2"/>
  <c r="AE41" i="2" s="1"/>
  <c r="I37" i="2"/>
  <c r="I39" i="2" s="1"/>
  <c r="I41" i="2" s="1"/>
  <c r="M27" i="2"/>
  <c r="B27" i="2"/>
  <c r="H27" i="2"/>
  <c r="N27" i="2"/>
  <c r="T27" i="2"/>
  <c r="Z27" i="2"/>
  <c r="AA37" i="2"/>
  <c r="AA39" i="2" s="1"/>
  <c r="AA41" i="2" s="1"/>
  <c r="D27" i="2"/>
  <c r="J27" i="2"/>
  <c r="P27" i="2"/>
  <c r="V27" i="2"/>
  <c r="AB27" i="2"/>
  <c r="U27" i="2"/>
  <c r="O37" i="2"/>
  <c r="O39" i="2" s="1"/>
  <c r="O41" i="2" s="1"/>
  <c r="E27" i="2"/>
  <c r="K27" i="2"/>
  <c r="Q27" i="2"/>
  <c r="W27" i="2"/>
  <c r="AC27" i="2"/>
  <c r="C27" i="2"/>
  <c r="F27" i="2"/>
  <c r="L27" i="2"/>
  <c r="R27" i="2"/>
  <c r="X27" i="2"/>
  <c r="AD27" i="2"/>
  <c r="G27" i="2"/>
  <c r="S27" i="2"/>
  <c r="AE27" i="2"/>
</calcChain>
</file>

<file path=xl/sharedStrings.xml><?xml version="1.0" encoding="utf-8"?>
<sst xmlns="http://schemas.openxmlformats.org/spreadsheetml/2006/main" count="42" uniqueCount="38">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</sst>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MUNI/EJEC/seriesnuevo/serien/SERIEN-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M-para Publicar"/>
    </sheetNames>
    <sheetDataSet>
      <sheetData sheetId="0">
        <row r="5">
          <cell r="A5" t="str">
            <v>PROVINCIA DE MENDOZA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6">
          <cell r="B16">
            <v>132382.17989999999</v>
          </cell>
          <cell r="C16">
            <v>135504.38831270998</v>
          </cell>
          <cell r="D16">
            <v>134133.39966000002</v>
          </cell>
          <cell r="E16">
            <v>132886</v>
          </cell>
          <cell r="F16">
            <v>152867.364</v>
          </cell>
          <cell r="G16">
            <v>159811.68700000001</v>
          </cell>
          <cell r="H16">
            <v>159417</v>
          </cell>
          <cell r="I16">
            <v>146319</v>
          </cell>
          <cell r="J16">
            <v>149004.837</v>
          </cell>
          <cell r="K16">
            <v>136838.12015588506</v>
          </cell>
          <cell r="L16">
            <v>184548.30935471685</v>
          </cell>
          <cell r="M16">
            <v>247588.80598280003</v>
          </cell>
          <cell r="N16">
            <v>310022.14890299994</v>
          </cell>
          <cell r="O16">
            <v>387248.78381139989</v>
          </cell>
          <cell r="P16">
            <v>487885.51931079989</v>
          </cell>
          <cell r="Q16">
            <v>584803.32900000003</v>
          </cell>
          <cell r="R16">
            <v>668390.77100000007</v>
          </cell>
          <cell r="S16">
            <v>1038054.8063403183</v>
          </cell>
          <cell r="T16">
            <v>1509627.8026618203</v>
          </cell>
          <cell r="U16">
            <v>2079550.1482100002</v>
          </cell>
          <cell r="V16">
            <v>2880159.0649888283</v>
          </cell>
          <cell r="W16">
            <v>3975802.2530993265</v>
          </cell>
          <cell r="X16">
            <v>5095791.3586174957</v>
          </cell>
          <cell r="Y16">
            <v>7497179.9708750332</v>
          </cell>
          <cell r="Z16">
            <v>9966946.458879998</v>
          </cell>
          <cell r="AA16">
            <v>14208790.194529464</v>
          </cell>
          <cell r="AB16">
            <v>18728060.865876004</v>
          </cell>
          <cell r="AC16">
            <v>25324301.368345998</v>
          </cell>
          <cell r="AD16">
            <v>40312506.524999999</v>
          </cell>
          <cell r="AE16">
            <v>72422024.861967221</v>
          </cell>
        </row>
        <row r="21">
          <cell r="B21">
            <v>9964.2500999999993</v>
          </cell>
          <cell r="C21">
            <v>10199.255034289999</v>
          </cell>
          <cell r="D21">
            <v>10096.062340000002</v>
          </cell>
          <cell r="E21">
            <v>9486</v>
          </cell>
          <cell r="F21">
            <v>8686.232</v>
          </cell>
          <cell r="G21">
            <v>3887.6089999999999</v>
          </cell>
          <cell r="H21">
            <v>8462</v>
          </cell>
          <cell r="I21">
            <v>14445.221</v>
          </cell>
          <cell r="J21">
            <v>11533.906807000001</v>
          </cell>
          <cell r="K21">
            <v>25171.444844114922</v>
          </cell>
          <cell r="L21">
            <v>40908.68206764762</v>
          </cell>
          <cell r="M21">
            <v>46806.009715884298</v>
          </cell>
          <cell r="N21">
            <v>53361.048045600008</v>
          </cell>
          <cell r="O21">
            <v>74353.134649152242</v>
          </cell>
          <cell r="P21">
            <v>70692.574724000006</v>
          </cell>
          <cell r="Q21">
            <v>76512.573000000004</v>
          </cell>
          <cell r="R21">
            <v>89305.302999999985</v>
          </cell>
          <cell r="S21">
            <v>104066.67081335533</v>
          </cell>
          <cell r="T21">
            <v>116315.81765247889</v>
          </cell>
          <cell r="U21">
            <v>148175.42991000001</v>
          </cell>
          <cell r="V21">
            <v>177511.39113252331</v>
          </cell>
          <cell r="W21">
            <v>254340.9237026051</v>
          </cell>
          <cell r="X21">
            <v>291308.27125988406</v>
          </cell>
          <cell r="Y21">
            <v>400089.59999999998</v>
          </cell>
          <cell r="Z21">
            <v>395918.39999999997</v>
          </cell>
          <cell r="AA21">
            <v>762579.21629120002</v>
          </cell>
          <cell r="AB21">
            <v>956629.13412399997</v>
          </cell>
          <cell r="AC21">
            <v>972888.63165400003</v>
          </cell>
          <cell r="AD21">
            <v>1523683.4750000001</v>
          </cell>
          <cell r="AE21">
            <v>2423225.1380328001</v>
          </cell>
        </row>
        <row r="22">
          <cell r="B22">
            <v>49603.249042081989</v>
          </cell>
          <cell r="C22">
            <v>55251.640738799986</v>
          </cell>
          <cell r="D22">
            <v>51157.4685618</v>
          </cell>
          <cell r="E22">
            <v>58491.420269090922</v>
          </cell>
          <cell r="F22">
            <v>57665.978888709891</v>
          </cell>
          <cell r="G22">
            <v>64559.03309825898</v>
          </cell>
          <cell r="H22">
            <v>63121.153283675885</v>
          </cell>
          <cell r="I22">
            <v>58178.907661535064</v>
          </cell>
          <cell r="J22">
            <v>57750.523000000001</v>
          </cell>
          <cell r="K22">
            <v>59032.450600000011</v>
          </cell>
          <cell r="L22">
            <v>75586.021169999993</v>
          </cell>
          <cell r="M22">
            <v>91600.657120000003</v>
          </cell>
          <cell r="N22">
            <v>114987.09467000003</v>
          </cell>
          <cell r="O22">
            <v>130975.24912999997</v>
          </cell>
          <cell r="P22">
            <v>155463.82196000003</v>
          </cell>
          <cell r="Q22">
            <v>210918.67689999999</v>
          </cell>
          <cell r="R22">
            <v>272962.11821999995</v>
          </cell>
          <cell r="S22">
            <v>349508.02555999992</v>
          </cell>
          <cell r="T22">
            <v>434907.00372000004</v>
          </cell>
          <cell r="U22">
            <v>572926.11251000001</v>
          </cell>
          <cell r="V22">
            <v>786163.06236195832</v>
          </cell>
          <cell r="W22">
            <v>993715.39556349674</v>
          </cell>
          <cell r="X22">
            <v>1265646.0176419558</v>
          </cell>
          <cell r="Y22">
            <v>2715841.2977727046</v>
          </cell>
          <cell r="Z22">
            <v>3500719.4328290159</v>
          </cell>
          <cell r="AA22">
            <v>4009865.8679019068</v>
          </cell>
          <cell r="AB22">
            <v>6966172.7913799994</v>
          </cell>
          <cell r="AC22">
            <v>6783335.6398100015</v>
          </cell>
          <cell r="AD22">
            <v>12276678.971110001</v>
          </cell>
          <cell r="AE22">
            <v>24085410.983319998</v>
          </cell>
        </row>
        <row r="23">
          <cell r="B23">
            <v>3465.4684822469994</v>
          </cell>
          <cell r="C23">
            <v>3860.0862497999992</v>
          </cell>
          <cell r="D23">
            <v>3574.0520703000002</v>
          </cell>
          <cell r="E23">
            <v>3674.0744000000004</v>
          </cell>
          <cell r="F23">
            <v>2057</v>
          </cell>
          <cell r="G23">
            <v>3829.9109017410092</v>
          </cell>
          <cell r="H23">
            <v>3177.9770229617466</v>
          </cell>
          <cell r="I23">
            <v>6250.3339588653735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30.3628</v>
          </cell>
          <cell r="T23">
            <v>0</v>
          </cell>
          <cell r="U23">
            <v>0</v>
          </cell>
          <cell r="V23">
            <v>378.48664000000002</v>
          </cell>
          <cell r="W23">
            <v>522.93382689501163</v>
          </cell>
          <cell r="X23">
            <v>778.86300000000006</v>
          </cell>
          <cell r="Y23">
            <v>1672.1488543139462</v>
          </cell>
          <cell r="Z23">
            <v>2155.3998732106766</v>
          </cell>
          <cell r="AA23">
            <v>11078.35369405633</v>
          </cell>
          <cell r="AB23">
            <v>13930.137663333333</v>
          </cell>
          <cell r="AC23">
            <v>10209.083030000002</v>
          </cell>
          <cell r="AD23">
            <v>20321.422409999999</v>
          </cell>
          <cell r="AE23">
            <v>27823.878660000002</v>
          </cell>
        </row>
        <row r="24">
          <cell r="B24">
            <v>1703.9785756709996</v>
          </cell>
          <cell r="C24">
            <v>1898.0130113999994</v>
          </cell>
          <cell r="D24">
            <v>1757.3693678999998</v>
          </cell>
          <cell r="E24">
            <v>454.81724000000003</v>
          </cell>
          <cell r="F24">
            <v>1011</v>
          </cell>
          <cell r="G24">
            <v>472</v>
          </cell>
          <cell r="H24">
            <v>63.518693362325401</v>
          </cell>
          <cell r="I24">
            <v>772.50987959956512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773.08121999999992</v>
          </cell>
          <cell r="R24">
            <v>33.613</v>
          </cell>
          <cell r="S24">
            <v>4324.8410999999996</v>
          </cell>
          <cell r="T24">
            <v>1964.0309399999999</v>
          </cell>
          <cell r="U24">
            <v>1930.9376299999999</v>
          </cell>
          <cell r="V24">
            <v>28.79918</v>
          </cell>
          <cell r="W24">
            <v>39.790216660853027</v>
          </cell>
          <cell r="X24">
            <v>6447.2020000000002</v>
          </cell>
          <cell r="Y24">
            <v>13841.563198958716</v>
          </cell>
          <cell r="Z24">
            <v>17841.774963457785</v>
          </cell>
          <cell r="AA24">
            <v>42260.188670630225</v>
          </cell>
          <cell r="AB24">
            <v>39178.682243333329</v>
          </cell>
          <cell r="AC24">
            <v>41093.032339999998</v>
          </cell>
          <cell r="AD24">
            <v>171377.80186000001</v>
          </cell>
          <cell r="AE24">
            <v>545131.21772999992</v>
          </cell>
        </row>
        <row r="25">
          <cell r="B25">
            <v>3820.91</v>
          </cell>
          <cell r="C25">
            <v>10852.670000000002</v>
          </cell>
          <cell r="D25">
            <v>1019</v>
          </cell>
          <cell r="E25">
            <v>1864.9992727272729</v>
          </cell>
          <cell r="F25">
            <v>5983.6451171547305</v>
          </cell>
          <cell r="G25">
            <v>8656.9689999999991</v>
          </cell>
          <cell r="H25">
            <v>14123</v>
          </cell>
          <cell r="I25">
            <v>18626</v>
          </cell>
          <cell r="J25">
            <v>8792.8289999999997</v>
          </cell>
          <cell r="K25">
            <v>27043.41677</v>
          </cell>
          <cell r="L25">
            <v>14729.826339999998</v>
          </cell>
          <cell r="M25">
            <v>11695.229670000001</v>
          </cell>
          <cell r="N25">
            <v>24787.117900000001</v>
          </cell>
          <cell r="O25">
            <v>74823.138959447941</v>
          </cell>
          <cell r="P25">
            <v>100918.13143000001</v>
          </cell>
          <cell r="Q25">
            <v>100984.33537962884</v>
          </cell>
          <cell r="R25">
            <v>41699.78748707156</v>
          </cell>
          <cell r="S25">
            <v>101914.01008351109</v>
          </cell>
          <cell r="T25">
            <v>126986.6675503749</v>
          </cell>
          <cell r="U25">
            <v>113801.85895341591</v>
          </cell>
          <cell r="V25">
            <v>113405.68773802584</v>
          </cell>
          <cell r="W25">
            <v>235597.07760989782</v>
          </cell>
          <cell r="X25">
            <v>118144.74257999999</v>
          </cell>
          <cell r="Y25">
            <v>150471.65101999999</v>
          </cell>
          <cell r="Z25">
            <v>68512.211320000002</v>
          </cell>
          <cell r="AA25">
            <v>150875.93390933311</v>
          </cell>
          <cell r="AB25">
            <v>445110.32762</v>
          </cell>
          <cell r="AC25">
            <v>81496.44528</v>
          </cell>
          <cell r="AD25">
            <v>267028.35758000001</v>
          </cell>
          <cell r="AE25">
            <v>350612.73300000001</v>
          </cell>
        </row>
        <row r="32">
          <cell r="B32">
            <v>121307.45999999999</v>
          </cell>
          <cell r="C32">
            <v>131616.66</v>
          </cell>
          <cell r="D32">
            <v>130417.82839999998</v>
          </cell>
          <cell r="E32">
            <v>136453.11815151517</v>
          </cell>
          <cell r="F32">
            <v>145413.82049630332</v>
          </cell>
          <cell r="G32">
            <v>147999.25400000002</v>
          </cell>
          <cell r="H32">
            <v>160357.44214592275</v>
          </cell>
          <cell r="I32">
            <v>164553.92366999999</v>
          </cell>
          <cell r="J32">
            <v>161041.69</v>
          </cell>
          <cell r="K32">
            <v>151684.50349</v>
          </cell>
          <cell r="L32">
            <v>165492.34846000001</v>
          </cell>
          <cell r="M32">
            <v>217697.36138999998</v>
          </cell>
          <cell r="N32">
            <v>287670.66884999996</v>
          </cell>
          <cell r="O32">
            <v>349800.23296000011</v>
          </cell>
          <cell r="P32">
            <v>485708.59582999995</v>
          </cell>
          <cell r="Q32">
            <v>649807.06818000018</v>
          </cell>
          <cell r="R32">
            <v>772515.17709999997</v>
          </cell>
          <cell r="S32">
            <v>930830.9288799999</v>
          </cell>
          <cell r="T32">
            <v>1279775.2518800001</v>
          </cell>
          <cell r="U32">
            <v>1659612.4816400006</v>
          </cell>
          <cell r="V32">
            <v>2385476.9051699997</v>
          </cell>
          <cell r="W32">
            <v>3349183.6326721469</v>
          </cell>
          <cell r="X32">
            <v>4392245.1725799246</v>
          </cell>
          <cell r="Y32">
            <v>6448875.8394693835</v>
          </cell>
          <cell r="Z32">
            <v>8247351.2411479009</v>
          </cell>
          <cell r="AA32">
            <v>8894923.4598600008</v>
          </cell>
          <cell r="AB32">
            <v>12588414.793163158</v>
          </cell>
          <cell r="AC32">
            <v>16115597.631549999</v>
          </cell>
          <cell r="AD32">
            <v>21956558.203959998</v>
          </cell>
          <cell r="AE32">
            <v>36330602.966090009</v>
          </cell>
        </row>
        <row r="33">
          <cell r="B33">
            <v>45651.92</v>
          </cell>
          <cell r="C33">
            <v>51788.31</v>
          </cell>
          <cell r="D33">
            <v>45252.519440000004</v>
          </cell>
          <cell r="E33">
            <v>47523.410909090911</v>
          </cell>
          <cell r="F33">
            <v>52373.281121216984</v>
          </cell>
          <cell r="G33">
            <v>60450.862999999998</v>
          </cell>
          <cell r="H33">
            <v>65385.42084050292</v>
          </cell>
          <cell r="I33">
            <v>62990.604729999992</v>
          </cell>
          <cell r="J33">
            <v>59629.097000000002</v>
          </cell>
          <cell r="K33">
            <v>51662.416769999996</v>
          </cell>
          <cell r="L33">
            <v>73932.323120000001</v>
          </cell>
          <cell r="M33">
            <v>103647.64964000002</v>
          </cell>
          <cell r="N33">
            <v>135267.10961000001</v>
          </cell>
          <cell r="O33">
            <v>163723.50904</v>
          </cell>
          <cell r="P33">
            <v>211094.09004999997</v>
          </cell>
          <cell r="Q33">
            <v>287936.33154999994</v>
          </cell>
          <cell r="R33">
            <v>363512.07126</v>
          </cell>
          <cell r="S33">
            <v>430549.28184000007</v>
          </cell>
          <cell r="T33">
            <v>610220.73349999997</v>
          </cell>
          <cell r="U33">
            <v>764092.45843999984</v>
          </cell>
          <cell r="V33">
            <v>1119033.74694</v>
          </cell>
          <cell r="W33">
            <v>1519993.7195834876</v>
          </cell>
          <cell r="X33">
            <v>1992477.3340618866</v>
          </cell>
          <cell r="Y33">
            <v>2691281.6588540389</v>
          </cell>
          <cell r="Z33">
            <v>3481980.2102253558</v>
          </cell>
          <cell r="AA33">
            <v>4538844.2267400008</v>
          </cell>
          <cell r="AB33">
            <v>8011463.2729700012</v>
          </cell>
          <cell r="AC33">
            <v>9509785.9934999999</v>
          </cell>
          <cell r="AD33">
            <v>15689531.033379998</v>
          </cell>
          <cell r="AE33">
            <v>32265024.584949996</v>
          </cell>
        </row>
        <row r="34">
          <cell r="B34">
            <v>2.3999999999999998E-3</v>
          </cell>
          <cell r="C34">
            <v>0</v>
          </cell>
          <cell r="D34">
            <v>0</v>
          </cell>
          <cell r="E34">
            <v>182.76</v>
          </cell>
          <cell r="F34">
            <v>196.67259701343454</v>
          </cell>
          <cell r="G34">
            <v>440</v>
          </cell>
          <cell r="H34">
            <v>0</v>
          </cell>
          <cell r="I34">
            <v>0</v>
          </cell>
          <cell r="J34">
            <v>0</v>
          </cell>
          <cell r="K34">
            <v>2069.6641599999998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454.62799999999999</v>
          </cell>
          <cell r="Q34">
            <v>1357.6224200000001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25379.026999999998</v>
          </cell>
          <cell r="AB34">
            <v>0</v>
          </cell>
          <cell r="AC34">
            <v>840.88040000000001</v>
          </cell>
          <cell r="AD34">
            <v>7500</v>
          </cell>
          <cell r="AE34">
            <v>0</v>
          </cell>
        </row>
        <row r="35">
          <cell r="B35">
            <v>63.78</v>
          </cell>
          <cell r="C35">
            <v>1009.687</v>
          </cell>
          <cell r="D35">
            <v>2580.4899999999998</v>
          </cell>
          <cell r="E35">
            <v>4084.8584545454542</v>
          </cell>
          <cell r="F35">
            <v>3586.2793459281893</v>
          </cell>
          <cell r="G35">
            <v>2222.4499999999998</v>
          </cell>
          <cell r="H35">
            <v>2255.8297425742576</v>
          </cell>
          <cell r="I35">
            <v>2654.53782</v>
          </cell>
          <cell r="J35">
            <v>3399.259</v>
          </cell>
          <cell r="K35">
            <v>4368.2421000000004</v>
          </cell>
          <cell r="L35">
            <v>2217.3591200000001</v>
          </cell>
          <cell r="M35">
            <v>2556.4854299999997</v>
          </cell>
          <cell r="N35">
            <v>2575.2132699999997</v>
          </cell>
          <cell r="O35">
            <v>2024.0916100000004</v>
          </cell>
          <cell r="P35">
            <v>4681.9506099999999</v>
          </cell>
          <cell r="Q35">
            <v>6349.1844301870897</v>
          </cell>
          <cell r="R35">
            <v>9146.93282</v>
          </cell>
          <cell r="S35">
            <v>10861.068330000002</v>
          </cell>
          <cell r="T35">
            <v>12134.139470000002</v>
          </cell>
          <cell r="U35">
            <v>14502.947149999998</v>
          </cell>
          <cell r="V35">
            <v>14753.3017</v>
          </cell>
          <cell r="W35">
            <v>14643.67381</v>
          </cell>
          <cell r="X35">
            <v>13682.336038457854</v>
          </cell>
          <cell r="Y35">
            <v>23254.702969038655</v>
          </cell>
          <cell r="Z35">
            <v>29975.312127090823</v>
          </cell>
          <cell r="AA35">
            <v>103486.49424000001</v>
          </cell>
          <cell r="AB35">
            <v>191358.95721333334</v>
          </cell>
          <cell r="AC35">
            <v>262674.74017946952</v>
          </cell>
          <cell r="AD35">
            <v>287332.31805</v>
          </cell>
          <cell r="AE35">
            <v>450520.62963999988</v>
          </cell>
        </row>
        <row r="38">
          <cell r="B38">
            <v>3281.4822475599999</v>
          </cell>
          <cell r="C38">
            <v>3763.6781891199994</v>
          </cell>
          <cell r="D38">
            <v>3058.7626569999998</v>
          </cell>
          <cell r="E38">
            <v>2804.8912636363643</v>
          </cell>
          <cell r="F38">
            <v>3601.2240451961652</v>
          </cell>
          <cell r="G38">
            <v>7352.1749999999993</v>
          </cell>
          <cell r="H38">
            <v>6541.2558181818185</v>
          </cell>
          <cell r="I38">
            <v>7046.0364299999992</v>
          </cell>
          <cell r="J38">
            <v>6365.003999999999</v>
          </cell>
          <cell r="K38">
            <v>4041.1038400000011</v>
          </cell>
          <cell r="L38">
            <v>9613.3309000000008</v>
          </cell>
          <cell r="M38">
            <v>16134.702680000002</v>
          </cell>
          <cell r="N38">
            <v>26086.436280000002</v>
          </cell>
          <cell r="O38">
            <v>64420.962209447942</v>
          </cell>
          <cell r="P38">
            <v>34336.171209999993</v>
          </cell>
          <cell r="Q38">
            <v>29103.76513</v>
          </cell>
          <cell r="R38">
            <v>37335.53284</v>
          </cell>
          <cell r="S38">
            <v>46439.935852615999</v>
          </cell>
          <cell r="T38">
            <v>63625.705319999994</v>
          </cell>
          <cell r="U38">
            <v>76612.217649999991</v>
          </cell>
          <cell r="V38">
            <v>99517.57938000001</v>
          </cell>
          <cell r="W38">
            <v>126523.03546649343</v>
          </cell>
          <cell r="X38">
            <v>167596.90081473222</v>
          </cell>
          <cell r="Y38">
            <v>191986.31950059437</v>
          </cell>
          <cell r="Z38">
            <v>246472.03697486306</v>
          </cell>
          <cell r="AA38">
            <v>309257.56839000003</v>
          </cell>
          <cell r="AB38">
            <v>741800.37457999995</v>
          </cell>
          <cell r="AC38">
            <v>625178.21346999973</v>
          </cell>
          <cell r="AD38">
            <v>1494015.9699199998</v>
          </cell>
          <cell r="AE38">
            <v>2498083.3557500001</v>
          </cell>
        </row>
        <row r="44">
          <cell r="B44">
            <v>58.760000000000005</v>
          </cell>
          <cell r="C44">
            <v>50.916000000000004</v>
          </cell>
          <cell r="D44">
            <v>166.33199999999997</v>
          </cell>
          <cell r="E44">
            <v>66.283636363636361</v>
          </cell>
          <cell r="F44">
            <v>61.756024904692936</v>
          </cell>
          <cell r="G44">
            <v>90</v>
          </cell>
          <cell r="H44">
            <v>7.3929999999999998</v>
          </cell>
          <cell r="I44">
            <v>386.91200000000003</v>
          </cell>
          <cell r="J44">
            <v>26.749000000000002</v>
          </cell>
          <cell r="K44">
            <v>75.593519999999998</v>
          </cell>
          <cell r="L44">
            <v>231.38281999999998</v>
          </cell>
          <cell r="M44">
            <v>186.51843999999997</v>
          </cell>
          <cell r="N44">
            <v>783.09126000000003</v>
          </cell>
          <cell r="O44">
            <v>1543.4109199999998</v>
          </cell>
          <cell r="P44">
            <v>3135.16048</v>
          </cell>
          <cell r="Q44">
            <v>3183.52576</v>
          </cell>
          <cell r="R44">
            <v>57.282490000000003</v>
          </cell>
          <cell r="S44">
            <v>3799.6205199999999</v>
          </cell>
          <cell r="T44">
            <v>3437.10754</v>
          </cell>
          <cell r="U44">
            <v>6373.9000000000005</v>
          </cell>
          <cell r="V44">
            <v>34693.953799999996</v>
          </cell>
          <cell r="W44">
            <v>14089.428580000002</v>
          </cell>
          <cell r="X44">
            <v>2861.6209219426869</v>
          </cell>
          <cell r="Y44">
            <v>3945.75</v>
          </cell>
          <cell r="Z44">
            <v>5086.0717500000001</v>
          </cell>
          <cell r="AA44">
            <v>1575.5827100000001</v>
          </cell>
          <cell r="AB44">
            <v>1379.2812999999999</v>
          </cell>
          <cell r="AC44">
            <v>758.73157000000003</v>
          </cell>
          <cell r="AD44">
            <v>684.38652000000002</v>
          </cell>
          <cell r="AE44">
            <v>10350.460790000001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1933</v>
          </cell>
          <cell r="H46">
            <v>7775</v>
          </cell>
          <cell r="I46">
            <v>5176</v>
          </cell>
          <cell r="J46">
            <v>4136</v>
          </cell>
          <cell r="K46">
            <v>506639.12156</v>
          </cell>
          <cell r="L46">
            <v>3094.8506699999998</v>
          </cell>
          <cell r="M46">
            <v>804.10581999999988</v>
          </cell>
          <cell r="N46">
            <v>836.52837999999997</v>
          </cell>
          <cell r="O46">
            <v>7095.4407900000006</v>
          </cell>
          <cell r="P46">
            <v>15293.12038</v>
          </cell>
          <cell r="Q46">
            <v>107965.42631333333</v>
          </cell>
          <cell r="R46">
            <v>246057.8242049283</v>
          </cell>
          <cell r="S46">
            <v>153521.38822782523</v>
          </cell>
          <cell r="T46">
            <v>137144.9244923899</v>
          </cell>
          <cell r="U46">
            <v>125070.34076767272</v>
          </cell>
          <cell r="V46">
            <v>188432.96895625573</v>
          </cell>
          <cell r="W46">
            <v>290245.39725451649</v>
          </cell>
          <cell r="X46">
            <v>420774.66790999996</v>
          </cell>
          <cell r="Y46">
            <v>721568.52624806284</v>
          </cell>
          <cell r="Z46">
            <v>973099.62764567323</v>
          </cell>
          <cell r="AA46">
            <v>1709054.3391133333</v>
          </cell>
          <cell r="AB46">
            <v>316594.53091999999</v>
          </cell>
          <cell r="AC46">
            <v>357935.75640000007</v>
          </cell>
          <cell r="AD46">
            <v>2550524.5712900003</v>
          </cell>
          <cell r="AE46">
            <v>5406276.73673</v>
          </cell>
        </row>
        <row r="48">
          <cell r="B48">
            <v>4599.7039999999997</v>
          </cell>
          <cell r="C48">
            <v>5167.0899999999992</v>
          </cell>
          <cell r="D48">
            <v>5221.6499999999996</v>
          </cell>
          <cell r="E48">
            <v>3598.1981818181821</v>
          </cell>
          <cell r="F48">
            <v>2575.4557181816667</v>
          </cell>
          <cell r="G48">
            <v>4320.4680000000008</v>
          </cell>
          <cell r="H48">
            <v>4418.1140000000005</v>
          </cell>
          <cell r="I48">
            <v>3438.9452400000005</v>
          </cell>
          <cell r="J48">
            <v>3451.52</v>
          </cell>
          <cell r="K48">
            <v>2436.4384700000001</v>
          </cell>
          <cell r="L48">
            <v>3967.3040700000001</v>
          </cell>
          <cell r="M48">
            <v>2924.1385800000003</v>
          </cell>
          <cell r="N48">
            <v>4210.6011099999996</v>
          </cell>
          <cell r="O48">
            <v>10033.920459999998</v>
          </cell>
          <cell r="P48">
            <v>11065.963880000001</v>
          </cell>
          <cell r="Q48">
            <v>7335.4938366666665</v>
          </cell>
          <cell r="R48">
            <v>7429.6910200000002</v>
          </cell>
          <cell r="S48">
            <v>5119.2935899999993</v>
          </cell>
          <cell r="T48">
            <v>6074.6902799999989</v>
          </cell>
          <cell r="U48">
            <v>15073.505010000003</v>
          </cell>
          <cell r="V48">
            <v>19977.704419999995</v>
          </cell>
          <cell r="W48">
            <v>28938.115589999998</v>
          </cell>
          <cell r="X48">
            <v>31631.299541975644</v>
          </cell>
          <cell r="Y48">
            <v>33230.708717733272</v>
          </cell>
          <cell r="Z48">
            <v>42834.383537158188</v>
          </cell>
          <cell r="AA48">
            <v>35506.338580000003</v>
          </cell>
          <cell r="AB48">
            <v>38207.458830000003</v>
          </cell>
          <cell r="AC48">
            <v>55600.273179999997</v>
          </cell>
          <cell r="AD48">
            <v>219928.85063</v>
          </cell>
          <cell r="AE48">
            <v>342230.51383000007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2.1</v>
          </cell>
          <cell r="F52">
            <v>4.5</v>
          </cell>
          <cell r="G52">
            <v>0</v>
          </cell>
          <cell r="H52">
            <v>70.151480000000006</v>
          </cell>
          <cell r="I52">
            <v>1199.9996100000001</v>
          </cell>
          <cell r="J52">
            <v>375.78999999999996</v>
          </cell>
          <cell r="K52">
            <v>7.6810000000000009</v>
          </cell>
          <cell r="L52">
            <v>264.49113</v>
          </cell>
          <cell r="M52">
            <v>232.82974999999999</v>
          </cell>
          <cell r="N52">
            <v>53.313450000000003</v>
          </cell>
          <cell r="O52">
            <v>0</v>
          </cell>
          <cell r="P52">
            <v>0</v>
          </cell>
          <cell r="Q52">
            <v>185.22455000000002</v>
          </cell>
          <cell r="R52">
            <v>5250</v>
          </cell>
          <cell r="S52">
            <v>374.30081000000001</v>
          </cell>
          <cell r="T52">
            <v>0</v>
          </cell>
          <cell r="U52">
            <v>10313.38515</v>
          </cell>
          <cell r="V52">
            <v>1999.2919900000002</v>
          </cell>
          <cell r="W52">
            <v>8207.2414900000003</v>
          </cell>
          <cell r="X52">
            <v>9513.5488065455829</v>
          </cell>
          <cell r="Y52">
            <v>74969.635296367924</v>
          </cell>
          <cell r="Z52">
            <v>0</v>
          </cell>
          <cell r="AA52">
            <v>374196.47432000004</v>
          </cell>
          <cell r="AB52">
            <v>411720.09301999997</v>
          </cell>
          <cell r="AC52">
            <v>202472.16296000002</v>
          </cell>
          <cell r="AD52">
            <v>385033.66662000003</v>
          </cell>
          <cell r="AE52">
            <v>209483.54306999999</v>
          </cell>
        </row>
        <row r="54">
          <cell r="B54">
            <v>45553.979999999989</v>
          </cell>
          <cell r="C54">
            <v>54636.579999999994</v>
          </cell>
          <cell r="D54">
            <v>44719.645000000011</v>
          </cell>
          <cell r="E54">
            <v>23834.528000000006</v>
          </cell>
          <cell r="F54">
            <v>26235.477545551323</v>
          </cell>
          <cell r="G54">
            <v>45728.399999999994</v>
          </cell>
          <cell r="H54">
            <v>47250.581999999995</v>
          </cell>
          <cell r="I54">
            <v>37209.159499999994</v>
          </cell>
          <cell r="J54">
            <v>32030.895</v>
          </cell>
          <cell r="K54">
            <v>12522.577970000002</v>
          </cell>
          <cell r="L54">
            <v>30576.057420000001</v>
          </cell>
          <cell r="M54">
            <v>53984.279850000006</v>
          </cell>
          <cell r="N54">
            <v>75173.18213999999</v>
          </cell>
          <cell r="O54">
            <v>85733.134809999989</v>
          </cell>
          <cell r="P54">
            <v>125288.77209</v>
          </cell>
          <cell r="Q54">
            <v>124492.38535699999</v>
          </cell>
          <cell r="R54">
            <v>217430.88694000003</v>
          </cell>
          <cell r="S54">
            <v>217346.62294999999</v>
          </cell>
          <cell r="T54">
            <v>326236.48048999999</v>
          </cell>
          <cell r="U54">
            <v>360450.13403999998</v>
          </cell>
          <cell r="V54">
            <v>651374.19268660911</v>
          </cell>
          <cell r="W54">
            <v>832656.09634595225</v>
          </cell>
          <cell r="X54">
            <v>1043892.2710698965</v>
          </cell>
          <cell r="Y54">
            <v>1017025.5292865575</v>
          </cell>
          <cell r="Z54">
            <v>1322133.1880725247</v>
          </cell>
          <cell r="AA54">
            <v>4244462.7913800003</v>
          </cell>
          <cell r="AB54">
            <v>6696835.8961833334</v>
          </cell>
          <cell r="AC54">
            <v>3526229.6343900003</v>
          </cell>
          <cell r="AD54">
            <v>9780231.8306600004</v>
          </cell>
          <cell r="AE54">
            <v>26147267.565820001</v>
          </cell>
        </row>
        <row r="59">
          <cell r="B59">
            <v>152.04573505000002</v>
          </cell>
          <cell r="C59">
            <v>174.38802759999999</v>
          </cell>
          <cell r="D59">
            <v>141.72614125000001</v>
          </cell>
          <cell r="E59">
            <v>199.8391</v>
          </cell>
          <cell r="F59">
            <v>124.01119414664684</v>
          </cell>
          <cell r="G59">
            <v>385.048</v>
          </cell>
          <cell r="H59">
            <v>1064.0419999999999</v>
          </cell>
          <cell r="I59">
            <v>399.39016000000004</v>
          </cell>
          <cell r="J59">
            <v>624.03899999999999</v>
          </cell>
          <cell r="K59">
            <v>0</v>
          </cell>
          <cell r="L59">
            <v>505.75497999999999</v>
          </cell>
          <cell r="M59">
            <v>2261.4481700000001</v>
          </cell>
          <cell r="N59">
            <v>3204.57069</v>
          </cell>
          <cell r="O59">
            <v>2934.3289100000002</v>
          </cell>
          <cell r="P59">
            <v>544.82086000000004</v>
          </cell>
          <cell r="Q59">
            <v>1938.4926399999999</v>
          </cell>
          <cell r="R59">
            <v>1966.2732900000001</v>
          </cell>
          <cell r="S59">
            <v>7141.2685499999998</v>
          </cell>
          <cell r="T59">
            <v>14229.044880000001</v>
          </cell>
          <cell r="U59">
            <v>2598.75632</v>
          </cell>
          <cell r="V59">
            <v>19861.643</v>
          </cell>
          <cell r="W59">
            <v>24196.86058</v>
          </cell>
          <cell r="X59">
            <v>35506.138693059096</v>
          </cell>
          <cell r="Y59">
            <v>109107.12176113775</v>
          </cell>
          <cell r="Z59">
            <v>141839.25828947907</v>
          </cell>
          <cell r="AA59">
            <v>470797.33444000001</v>
          </cell>
          <cell r="AB59">
            <v>1150339.2021466668</v>
          </cell>
          <cell r="AC59">
            <v>191723.85891000001</v>
          </cell>
          <cell r="AD59">
            <v>298507.12627000001</v>
          </cell>
          <cell r="AE59">
            <v>627885.06909999996</v>
          </cell>
        </row>
        <row r="63">
          <cell r="B63">
            <v>620.87</v>
          </cell>
          <cell r="C63">
            <v>3075.2289999999998</v>
          </cell>
          <cell r="D63">
            <v>1270.76</v>
          </cell>
          <cell r="E63">
            <v>3462.8600000000006</v>
          </cell>
          <cell r="F63">
            <v>2684.5719684317583</v>
          </cell>
          <cell r="G63">
            <v>213</v>
          </cell>
          <cell r="H63">
            <v>0</v>
          </cell>
          <cell r="I63">
            <v>2053.0726199999999</v>
          </cell>
          <cell r="J63">
            <v>1721.7</v>
          </cell>
          <cell r="K63">
            <v>677.99922000000004</v>
          </cell>
          <cell r="L63">
            <v>549.45884000000001</v>
          </cell>
          <cell r="M63">
            <v>350.77961000000005</v>
          </cell>
          <cell r="N63">
            <v>1175.6890700000001</v>
          </cell>
          <cell r="O63">
            <v>1662.6215200000001</v>
          </cell>
          <cell r="P63">
            <v>579.15706999999998</v>
          </cell>
          <cell r="Q63">
            <v>1577.6535199999998</v>
          </cell>
          <cell r="R63">
            <v>2096.9081900000001</v>
          </cell>
          <cell r="S63">
            <v>1569.1668300000001</v>
          </cell>
          <cell r="T63">
            <v>706.12995000000001</v>
          </cell>
          <cell r="U63">
            <v>359.32078999999999</v>
          </cell>
          <cell r="V63">
            <v>1026.67769</v>
          </cell>
          <cell r="W63">
            <v>4450.5138800000004</v>
          </cell>
          <cell r="X63">
            <v>2813.066002455168</v>
          </cell>
          <cell r="Y63">
            <v>0</v>
          </cell>
          <cell r="Z63">
            <v>0</v>
          </cell>
          <cell r="AA63">
            <v>10763.095069999999</v>
          </cell>
          <cell r="AB63">
            <v>18966.75245</v>
          </cell>
          <cell r="AC63">
            <v>34091.010739999998</v>
          </cell>
          <cell r="AD63">
            <v>189074.06309000001</v>
          </cell>
          <cell r="AE63">
            <v>524986.29774000007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workbookViewId="0">
      <selection activeCell="E17" sqref="E17"/>
    </sheetView>
  </sheetViews>
  <sheetFormatPr baseColWidth="10" defaultRowHeight="12.75" x14ac:dyDescent="0.2"/>
  <cols>
    <col min="1" max="1" width="42" style="2" bestFit="1" customWidth="1"/>
    <col min="2" max="26" width="8.88671875" style="2" customWidth="1"/>
    <col min="27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2" width="8.88671875" style="2" customWidth="1"/>
    <col min="283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38" width="8.88671875" style="2" customWidth="1"/>
    <col min="539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4" width="8.88671875" style="2" customWidth="1"/>
    <col min="795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0" width="8.88671875" style="2" customWidth="1"/>
    <col min="1051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6" width="8.88671875" style="2" customWidth="1"/>
    <col min="1307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2" width="8.88671875" style="2" customWidth="1"/>
    <col min="1563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18" width="8.88671875" style="2" customWidth="1"/>
    <col min="1819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4" width="8.88671875" style="2" customWidth="1"/>
    <col min="2075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0" width="8.88671875" style="2" customWidth="1"/>
    <col min="2331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6" width="8.88671875" style="2" customWidth="1"/>
    <col min="2587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2" width="8.88671875" style="2" customWidth="1"/>
    <col min="2843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098" width="8.88671875" style="2" customWidth="1"/>
    <col min="3099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4" width="8.88671875" style="2" customWidth="1"/>
    <col min="3355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0" width="8.88671875" style="2" customWidth="1"/>
    <col min="3611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6" width="8.88671875" style="2" customWidth="1"/>
    <col min="3867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2" width="8.88671875" style="2" customWidth="1"/>
    <col min="4123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78" width="8.88671875" style="2" customWidth="1"/>
    <col min="4379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4" width="8.88671875" style="2" customWidth="1"/>
    <col min="4635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0" width="8.88671875" style="2" customWidth="1"/>
    <col min="4891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6" width="8.88671875" style="2" customWidth="1"/>
    <col min="5147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2" width="8.88671875" style="2" customWidth="1"/>
    <col min="5403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58" width="8.88671875" style="2" customWidth="1"/>
    <col min="5659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4" width="8.88671875" style="2" customWidth="1"/>
    <col min="5915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0" width="8.88671875" style="2" customWidth="1"/>
    <col min="6171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6" width="8.88671875" style="2" customWidth="1"/>
    <col min="6427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2" width="8.88671875" style="2" customWidth="1"/>
    <col min="6683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38" width="8.88671875" style="2" customWidth="1"/>
    <col min="6939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4" width="8.88671875" style="2" customWidth="1"/>
    <col min="7195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0" width="8.88671875" style="2" customWidth="1"/>
    <col min="7451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6" width="8.88671875" style="2" customWidth="1"/>
    <col min="7707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2" width="8.88671875" style="2" customWidth="1"/>
    <col min="7963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18" width="8.88671875" style="2" customWidth="1"/>
    <col min="8219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4" width="8.88671875" style="2" customWidth="1"/>
    <col min="8475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0" width="8.88671875" style="2" customWidth="1"/>
    <col min="8731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6" width="8.88671875" style="2" customWidth="1"/>
    <col min="8987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2" width="8.88671875" style="2" customWidth="1"/>
    <col min="9243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498" width="8.88671875" style="2" customWidth="1"/>
    <col min="9499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4" width="8.88671875" style="2" customWidth="1"/>
    <col min="9755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0" width="8.88671875" style="2" customWidth="1"/>
    <col min="10011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6" width="8.88671875" style="2" customWidth="1"/>
    <col min="10267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2" width="8.88671875" style="2" customWidth="1"/>
    <col min="10523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78" width="8.88671875" style="2" customWidth="1"/>
    <col min="10779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4" width="8.88671875" style="2" customWidth="1"/>
    <col min="11035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0" width="8.88671875" style="2" customWidth="1"/>
    <col min="11291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6" width="8.88671875" style="2" customWidth="1"/>
    <col min="11547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2" width="8.88671875" style="2" customWidth="1"/>
    <col min="11803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58" width="8.88671875" style="2" customWidth="1"/>
    <col min="12059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4" width="8.88671875" style="2" customWidth="1"/>
    <col min="12315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0" width="8.88671875" style="2" customWidth="1"/>
    <col min="12571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6" width="8.88671875" style="2" customWidth="1"/>
    <col min="12827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2" width="8.88671875" style="2" customWidth="1"/>
    <col min="13083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38" width="8.88671875" style="2" customWidth="1"/>
    <col min="13339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4" width="8.88671875" style="2" customWidth="1"/>
    <col min="13595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0" width="8.88671875" style="2" customWidth="1"/>
    <col min="13851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6" width="8.88671875" style="2" customWidth="1"/>
    <col min="14107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2" width="8.88671875" style="2" customWidth="1"/>
    <col min="14363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18" width="8.88671875" style="2" customWidth="1"/>
    <col min="14619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4" width="8.88671875" style="2" customWidth="1"/>
    <col min="14875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0" width="8.88671875" style="2" customWidth="1"/>
    <col min="15131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6" width="8.88671875" style="2" customWidth="1"/>
    <col min="15387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2" width="8.88671875" style="2" customWidth="1"/>
    <col min="15643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898" width="8.88671875" style="2" customWidth="1"/>
    <col min="15899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4" width="8.88671875" style="2" customWidth="1"/>
    <col min="16155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tr">
        <f>+[1]M!A5</f>
        <v>PROVINCIA DE MENDOZA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200940.0361</v>
      </c>
      <c r="C10" s="9">
        <f t="shared" ref="C10:AE10" si="0">+C11+C14+C17+C18+C19</f>
        <v>217566.05334699998</v>
      </c>
      <c r="D10" s="9">
        <f t="shared" si="0"/>
        <v>201737.35200000004</v>
      </c>
      <c r="E10" s="9">
        <f t="shared" si="0"/>
        <v>206857.31118181819</v>
      </c>
      <c r="F10" s="9">
        <f t="shared" si="0"/>
        <v>228271.2200058646</v>
      </c>
      <c r="G10" s="9">
        <f t="shared" si="0"/>
        <v>241217.209</v>
      </c>
      <c r="H10" s="9">
        <f t="shared" si="0"/>
        <v>248364.64899999998</v>
      </c>
      <c r="I10" s="9">
        <f t="shared" si="0"/>
        <v>244591.9725</v>
      </c>
      <c r="J10" s="9">
        <f t="shared" si="0"/>
        <v>227082.09580700001</v>
      </c>
      <c r="K10" s="9">
        <f t="shared" si="0"/>
        <v>248085.43236999999</v>
      </c>
      <c r="L10" s="9">
        <f t="shared" si="0"/>
        <v>315772.83893236442</v>
      </c>
      <c r="M10" s="9">
        <f t="shared" si="0"/>
        <v>397690.70248868433</v>
      </c>
      <c r="N10" s="9">
        <f t="shared" si="0"/>
        <v>503157.40951859998</v>
      </c>
      <c r="O10" s="9">
        <f t="shared" si="0"/>
        <v>667400.3065500001</v>
      </c>
      <c r="P10" s="9">
        <f t="shared" si="0"/>
        <v>814960.0474248</v>
      </c>
      <c r="Q10" s="9">
        <f t="shared" si="0"/>
        <v>973991.99549962895</v>
      </c>
      <c r="R10" s="9">
        <f t="shared" si="0"/>
        <v>1072391.5927070715</v>
      </c>
      <c r="S10" s="9">
        <f t="shared" si="0"/>
        <v>1597898.7166971846</v>
      </c>
      <c r="T10" s="9">
        <f t="shared" si="0"/>
        <v>2189801.3225246742</v>
      </c>
      <c r="U10" s="9">
        <f t="shared" si="0"/>
        <v>2916384.487213416</v>
      </c>
      <c r="V10" s="9">
        <f t="shared" si="0"/>
        <v>3957646.4920413359</v>
      </c>
      <c r="W10" s="9">
        <f t="shared" si="0"/>
        <v>5460018.3740188824</v>
      </c>
      <c r="X10" s="9">
        <f t="shared" si="0"/>
        <v>6778116.4550993349</v>
      </c>
      <c r="Y10" s="9">
        <f t="shared" si="0"/>
        <v>10779096.23172101</v>
      </c>
      <c r="Z10" s="9">
        <f t="shared" si="0"/>
        <v>13952093.67786568</v>
      </c>
      <c r="AA10" s="9">
        <f t="shared" si="0"/>
        <v>19185449.75499659</v>
      </c>
      <c r="AB10" s="9">
        <f t="shared" si="0"/>
        <v>27149081.93890667</v>
      </c>
      <c r="AC10" s="9">
        <f t="shared" si="0"/>
        <v>33213324.200460002</v>
      </c>
      <c r="AD10" s="9">
        <f t="shared" si="0"/>
        <v>54571596.552959993</v>
      </c>
      <c r="AE10" s="9">
        <f t="shared" si="0"/>
        <v>99854228.812710017</v>
      </c>
    </row>
    <row r="11" spans="1:31" ht="15.75" x14ac:dyDescent="0.25">
      <c r="A11" s="10" t="s">
        <v>16</v>
      </c>
      <c r="B11" s="11">
        <f>+B12+B13</f>
        <v>132382.17989999999</v>
      </c>
      <c r="C11" s="11">
        <f t="shared" ref="C11:AE11" si="1">+C12+C13</f>
        <v>135504.38831270998</v>
      </c>
      <c r="D11" s="11">
        <f t="shared" si="1"/>
        <v>134133.39966000002</v>
      </c>
      <c r="E11" s="11">
        <f t="shared" si="1"/>
        <v>132886</v>
      </c>
      <c r="F11" s="11">
        <f t="shared" si="1"/>
        <v>152867.364</v>
      </c>
      <c r="G11" s="11">
        <f t="shared" si="1"/>
        <v>159811.68700000001</v>
      </c>
      <c r="H11" s="11">
        <f t="shared" si="1"/>
        <v>159417</v>
      </c>
      <c r="I11" s="11">
        <f t="shared" si="1"/>
        <v>146319</v>
      </c>
      <c r="J11" s="11">
        <f t="shared" si="1"/>
        <v>149004.837</v>
      </c>
      <c r="K11" s="11">
        <f t="shared" si="1"/>
        <v>136838.12015588506</v>
      </c>
      <c r="L11" s="11">
        <f t="shared" si="1"/>
        <v>184548.30935471685</v>
      </c>
      <c r="M11" s="11">
        <f t="shared" si="1"/>
        <v>247588.80598280003</v>
      </c>
      <c r="N11" s="11">
        <f t="shared" si="1"/>
        <v>310022.14890299994</v>
      </c>
      <c r="O11" s="11">
        <f t="shared" si="1"/>
        <v>387248.78381139989</v>
      </c>
      <c r="P11" s="11">
        <f t="shared" si="1"/>
        <v>487885.51931079989</v>
      </c>
      <c r="Q11" s="11">
        <f t="shared" si="1"/>
        <v>584803.32900000003</v>
      </c>
      <c r="R11" s="11">
        <f t="shared" si="1"/>
        <v>668390.77100000007</v>
      </c>
      <c r="S11" s="11">
        <f t="shared" si="1"/>
        <v>1038054.8063403183</v>
      </c>
      <c r="T11" s="11">
        <f t="shared" si="1"/>
        <v>1509627.8026618203</v>
      </c>
      <c r="U11" s="11">
        <f t="shared" si="1"/>
        <v>2079550.1482100002</v>
      </c>
      <c r="V11" s="11">
        <f t="shared" si="1"/>
        <v>2880159.0649888283</v>
      </c>
      <c r="W11" s="11">
        <f t="shared" si="1"/>
        <v>3975802.2530993265</v>
      </c>
      <c r="X11" s="11">
        <f t="shared" si="1"/>
        <v>5095791.3586174957</v>
      </c>
      <c r="Y11" s="11">
        <f t="shared" si="1"/>
        <v>7497179.9708750332</v>
      </c>
      <c r="Z11" s="11">
        <f t="shared" si="1"/>
        <v>9966946.458879998</v>
      </c>
      <c r="AA11" s="11">
        <f t="shared" si="1"/>
        <v>14208790.194529464</v>
      </c>
      <c r="AB11" s="11">
        <f t="shared" si="1"/>
        <v>18728060.865876004</v>
      </c>
      <c r="AC11" s="11">
        <f t="shared" si="1"/>
        <v>25324301.368345998</v>
      </c>
      <c r="AD11" s="11">
        <f t="shared" si="1"/>
        <v>40312506.524999999</v>
      </c>
      <c r="AE11" s="11">
        <f t="shared" si="1"/>
        <v>72422024.861967221</v>
      </c>
    </row>
    <row r="12" spans="1:31" ht="15.75" x14ac:dyDescent="0.25">
      <c r="A12" s="10" t="s">
        <v>33</v>
      </c>
      <c r="B12" s="12">
        <f>+[1]M!B12</f>
        <v>0</v>
      </c>
      <c r="C12" s="12">
        <f>+[1]M!C12</f>
        <v>0</v>
      </c>
      <c r="D12" s="12">
        <f>+[1]M!D12</f>
        <v>0</v>
      </c>
      <c r="E12" s="12">
        <f>+[1]M!E12</f>
        <v>0</v>
      </c>
      <c r="F12" s="12">
        <f>+[1]M!F12</f>
        <v>0</v>
      </c>
      <c r="G12" s="12">
        <f>+[1]M!G12</f>
        <v>0</v>
      </c>
      <c r="H12" s="12">
        <f>+[1]M!H12</f>
        <v>0</v>
      </c>
      <c r="I12" s="12">
        <f>+[1]M!I12</f>
        <v>0</v>
      </c>
      <c r="J12" s="12">
        <f>+[1]M!J12</f>
        <v>0</v>
      </c>
      <c r="K12" s="12">
        <f>+[1]M!K12</f>
        <v>0</v>
      </c>
      <c r="L12" s="12">
        <f>+[1]M!L12</f>
        <v>0</v>
      </c>
      <c r="M12" s="12">
        <f>+[1]M!M12</f>
        <v>0</v>
      </c>
      <c r="N12" s="12">
        <f>+[1]M!N12</f>
        <v>0</v>
      </c>
      <c r="O12" s="12">
        <f>+[1]M!O12</f>
        <v>0</v>
      </c>
      <c r="P12" s="12">
        <f>+[1]M!P12</f>
        <v>0</v>
      </c>
      <c r="Q12" s="12">
        <f>+[1]M!Q12</f>
        <v>0</v>
      </c>
      <c r="R12" s="12">
        <f>+[1]M!R12</f>
        <v>0</v>
      </c>
      <c r="S12" s="12">
        <f>+[1]M!S12</f>
        <v>0</v>
      </c>
      <c r="T12" s="12">
        <f>+[1]M!T12</f>
        <v>0</v>
      </c>
      <c r="U12" s="12">
        <f>+[1]M!U12</f>
        <v>0</v>
      </c>
      <c r="V12" s="12">
        <f>+[1]M!V12</f>
        <v>0</v>
      </c>
      <c r="W12" s="12">
        <f>+[1]M!W12</f>
        <v>0</v>
      </c>
      <c r="X12" s="12">
        <f>+[1]M!X12</f>
        <v>0</v>
      </c>
      <c r="Y12" s="12">
        <f>+[1]M!Y12</f>
        <v>0</v>
      </c>
      <c r="Z12" s="12">
        <f>+[1]M!Z12</f>
        <v>0</v>
      </c>
      <c r="AA12" s="12">
        <f>+[1]M!AA12</f>
        <v>0</v>
      </c>
      <c r="AB12" s="12">
        <f>+[1]M!AB12</f>
        <v>0</v>
      </c>
      <c r="AC12" s="12">
        <f>+[1]M!AC12</f>
        <v>0</v>
      </c>
      <c r="AD12" s="12">
        <f>+[1]M!AD12</f>
        <v>0</v>
      </c>
      <c r="AE12" s="12">
        <f>+[1]M!AE12</f>
        <v>0</v>
      </c>
    </row>
    <row r="13" spans="1:31" ht="15.75" x14ac:dyDescent="0.25">
      <c r="A13" s="13" t="s">
        <v>34</v>
      </c>
      <c r="B13" s="12">
        <f>+[1]M!B16</f>
        <v>132382.17989999999</v>
      </c>
      <c r="C13" s="12">
        <f>+[1]M!C16</f>
        <v>135504.38831270998</v>
      </c>
      <c r="D13" s="12">
        <f>+[1]M!D16</f>
        <v>134133.39966000002</v>
      </c>
      <c r="E13" s="12">
        <f>+[1]M!E16</f>
        <v>132886</v>
      </c>
      <c r="F13" s="12">
        <f>+[1]M!F16</f>
        <v>152867.364</v>
      </c>
      <c r="G13" s="12">
        <f>+[1]M!G16</f>
        <v>159811.68700000001</v>
      </c>
      <c r="H13" s="12">
        <f>+[1]M!H16</f>
        <v>159417</v>
      </c>
      <c r="I13" s="12">
        <f>+[1]M!I16</f>
        <v>146319</v>
      </c>
      <c r="J13" s="12">
        <f>+[1]M!J16</f>
        <v>149004.837</v>
      </c>
      <c r="K13" s="12">
        <f>+[1]M!K16</f>
        <v>136838.12015588506</v>
      </c>
      <c r="L13" s="12">
        <f>+[1]M!L16</f>
        <v>184548.30935471685</v>
      </c>
      <c r="M13" s="12">
        <f>+[1]M!M16</f>
        <v>247588.80598280003</v>
      </c>
      <c r="N13" s="12">
        <f>+[1]M!N16</f>
        <v>310022.14890299994</v>
      </c>
      <c r="O13" s="12">
        <f>+[1]M!O16</f>
        <v>387248.78381139989</v>
      </c>
      <c r="P13" s="12">
        <f>+[1]M!P16</f>
        <v>487885.51931079989</v>
      </c>
      <c r="Q13" s="12">
        <f>+[1]M!Q16</f>
        <v>584803.32900000003</v>
      </c>
      <c r="R13" s="12">
        <f>+[1]M!R16</f>
        <v>668390.77100000007</v>
      </c>
      <c r="S13" s="12">
        <f>+[1]M!S16</f>
        <v>1038054.8063403183</v>
      </c>
      <c r="T13" s="12">
        <f>+[1]M!T16</f>
        <v>1509627.8026618203</v>
      </c>
      <c r="U13" s="12">
        <f>+[1]M!U16</f>
        <v>2079550.1482100002</v>
      </c>
      <c r="V13" s="12">
        <f>+[1]M!V16</f>
        <v>2880159.0649888283</v>
      </c>
      <c r="W13" s="12">
        <f>+[1]M!W16</f>
        <v>3975802.2530993265</v>
      </c>
      <c r="X13" s="12">
        <f>+[1]M!X16</f>
        <v>5095791.3586174957</v>
      </c>
      <c r="Y13" s="12">
        <f>+[1]M!Y16</f>
        <v>7497179.9708750332</v>
      </c>
      <c r="Z13" s="12">
        <f>+[1]M!Z16</f>
        <v>9966946.458879998</v>
      </c>
      <c r="AA13" s="12">
        <f>+[1]M!AA16</f>
        <v>14208790.194529464</v>
      </c>
      <c r="AB13" s="12">
        <f>+[1]M!AB16</f>
        <v>18728060.865876004</v>
      </c>
      <c r="AC13" s="12">
        <f>+[1]M!AC16</f>
        <v>25324301.368345998</v>
      </c>
      <c r="AD13" s="12">
        <f>+[1]M!AD16</f>
        <v>40312506.524999999</v>
      </c>
      <c r="AE13" s="12">
        <f>+[1]M!AE16</f>
        <v>72422024.861967221</v>
      </c>
    </row>
    <row r="14" spans="1:31" ht="15.75" x14ac:dyDescent="0.25">
      <c r="A14" s="10" t="s">
        <v>17</v>
      </c>
      <c r="B14" s="11">
        <f>+B15+B16</f>
        <v>59567.499142081986</v>
      </c>
      <c r="C14" s="11">
        <f t="shared" ref="C14:AE14" si="2">+C15+C16</f>
        <v>65450.895773089986</v>
      </c>
      <c r="D14" s="11">
        <f t="shared" si="2"/>
        <v>61253.530901800004</v>
      </c>
      <c r="E14" s="11">
        <f t="shared" si="2"/>
        <v>67977.420269090915</v>
      </c>
      <c r="F14" s="11">
        <f t="shared" si="2"/>
        <v>66352.210888709888</v>
      </c>
      <c r="G14" s="11">
        <f t="shared" si="2"/>
        <v>68446.642098258977</v>
      </c>
      <c r="H14" s="11">
        <f t="shared" si="2"/>
        <v>71583.153283675885</v>
      </c>
      <c r="I14" s="11">
        <f t="shared" si="2"/>
        <v>72624.128661535069</v>
      </c>
      <c r="J14" s="11">
        <f t="shared" si="2"/>
        <v>69284.429807000008</v>
      </c>
      <c r="K14" s="11">
        <f t="shared" si="2"/>
        <v>84203.895444114925</v>
      </c>
      <c r="L14" s="11">
        <f t="shared" si="2"/>
        <v>116494.70323764761</v>
      </c>
      <c r="M14" s="11">
        <f t="shared" si="2"/>
        <v>138406.6668358843</v>
      </c>
      <c r="N14" s="11">
        <f t="shared" si="2"/>
        <v>168348.14271560003</v>
      </c>
      <c r="O14" s="11">
        <f t="shared" si="2"/>
        <v>205328.38377915221</v>
      </c>
      <c r="P14" s="11">
        <f t="shared" si="2"/>
        <v>226156.39668400004</v>
      </c>
      <c r="Q14" s="11">
        <f t="shared" si="2"/>
        <v>287431.2499</v>
      </c>
      <c r="R14" s="11">
        <f t="shared" si="2"/>
        <v>362267.4212199999</v>
      </c>
      <c r="S14" s="11">
        <f t="shared" si="2"/>
        <v>453574.69637335523</v>
      </c>
      <c r="T14" s="11">
        <f t="shared" si="2"/>
        <v>551222.82137247897</v>
      </c>
      <c r="U14" s="11">
        <f t="shared" si="2"/>
        <v>721101.54242000007</v>
      </c>
      <c r="V14" s="11">
        <f t="shared" si="2"/>
        <v>963674.45349448163</v>
      </c>
      <c r="W14" s="11">
        <f t="shared" si="2"/>
        <v>1248056.3192661018</v>
      </c>
      <c r="X14" s="11">
        <f t="shared" si="2"/>
        <v>1556954.2889018399</v>
      </c>
      <c r="Y14" s="11">
        <f t="shared" si="2"/>
        <v>3115930.8977727047</v>
      </c>
      <c r="Z14" s="11">
        <f t="shared" si="2"/>
        <v>3896637.8328290158</v>
      </c>
      <c r="AA14" s="11">
        <f t="shared" si="2"/>
        <v>4772445.0841931067</v>
      </c>
      <c r="AB14" s="11">
        <f t="shared" si="2"/>
        <v>7922801.925503999</v>
      </c>
      <c r="AC14" s="11">
        <f t="shared" si="2"/>
        <v>7756224.2714640014</v>
      </c>
      <c r="AD14" s="11">
        <f t="shared" si="2"/>
        <v>13800362.446110001</v>
      </c>
      <c r="AE14" s="11">
        <f t="shared" si="2"/>
        <v>26508636.121352799</v>
      </c>
    </row>
    <row r="15" spans="1:31" ht="15.75" x14ac:dyDescent="0.25">
      <c r="A15" s="14" t="s">
        <v>3</v>
      </c>
      <c r="B15" s="15">
        <f>+[1]M!B21</f>
        <v>9964.2500999999993</v>
      </c>
      <c r="C15" s="15">
        <f>+[1]M!C21</f>
        <v>10199.255034289999</v>
      </c>
      <c r="D15" s="15">
        <f>+[1]M!D21</f>
        <v>10096.062340000002</v>
      </c>
      <c r="E15" s="15">
        <f>+[1]M!E21</f>
        <v>9486</v>
      </c>
      <c r="F15" s="15">
        <f>+[1]M!F21</f>
        <v>8686.232</v>
      </c>
      <c r="G15" s="15">
        <f>+[1]M!G21</f>
        <v>3887.6089999999999</v>
      </c>
      <c r="H15" s="15">
        <f>+[1]M!H21</f>
        <v>8462</v>
      </c>
      <c r="I15" s="15">
        <f>+[1]M!I21</f>
        <v>14445.221</v>
      </c>
      <c r="J15" s="15">
        <f>+[1]M!J21</f>
        <v>11533.906807000001</v>
      </c>
      <c r="K15" s="15">
        <f>+[1]M!K21</f>
        <v>25171.444844114922</v>
      </c>
      <c r="L15" s="15">
        <f>+[1]M!L21</f>
        <v>40908.68206764762</v>
      </c>
      <c r="M15" s="15">
        <f>+[1]M!M21</f>
        <v>46806.009715884298</v>
      </c>
      <c r="N15" s="15">
        <f>+[1]M!N21</f>
        <v>53361.048045600008</v>
      </c>
      <c r="O15" s="15">
        <f>+[1]M!O21</f>
        <v>74353.134649152242</v>
      </c>
      <c r="P15" s="15">
        <f>+[1]M!P21</f>
        <v>70692.574724000006</v>
      </c>
      <c r="Q15" s="15">
        <f>+[1]M!Q21</f>
        <v>76512.573000000004</v>
      </c>
      <c r="R15" s="15">
        <f>+[1]M!R21</f>
        <v>89305.302999999985</v>
      </c>
      <c r="S15" s="15">
        <f>+[1]M!S21</f>
        <v>104066.67081335533</v>
      </c>
      <c r="T15" s="15">
        <f>+[1]M!T21</f>
        <v>116315.81765247889</v>
      </c>
      <c r="U15" s="15">
        <f>+[1]M!U21</f>
        <v>148175.42991000001</v>
      </c>
      <c r="V15" s="15">
        <f>+[1]M!V21</f>
        <v>177511.39113252331</v>
      </c>
      <c r="W15" s="15">
        <f>+[1]M!W21</f>
        <v>254340.9237026051</v>
      </c>
      <c r="X15" s="15">
        <f>+[1]M!X21</f>
        <v>291308.27125988406</v>
      </c>
      <c r="Y15" s="15">
        <f>+[1]M!Y21</f>
        <v>400089.59999999998</v>
      </c>
      <c r="Z15" s="15">
        <f>+[1]M!Z21</f>
        <v>395918.39999999997</v>
      </c>
      <c r="AA15" s="15">
        <f>+[1]M!AA21</f>
        <v>762579.21629120002</v>
      </c>
      <c r="AB15" s="15">
        <f>+[1]M!AB21</f>
        <v>956629.13412399997</v>
      </c>
      <c r="AC15" s="15">
        <f>+[1]M!AC21</f>
        <v>972888.63165400003</v>
      </c>
      <c r="AD15" s="15">
        <f>+[1]M!AD21</f>
        <v>1523683.4750000001</v>
      </c>
      <c r="AE15" s="15">
        <f>+[1]M!AE21</f>
        <v>2423225.1380328001</v>
      </c>
    </row>
    <row r="16" spans="1:31" ht="15.75" x14ac:dyDescent="0.25">
      <c r="A16" s="14" t="s">
        <v>4</v>
      </c>
      <c r="B16" s="15">
        <f>+[1]M!B22</f>
        <v>49603.249042081989</v>
      </c>
      <c r="C16" s="15">
        <f>+[1]M!C22</f>
        <v>55251.640738799986</v>
      </c>
      <c r="D16" s="15">
        <f>+[1]M!D22</f>
        <v>51157.4685618</v>
      </c>
      <c r="E16" s="15">
        <f>+[1]M!E22</f>
        <v>58491.420269090922</v>
      </c>
      <c r="F16" s="15">
        <f>+[1]M!F22</f>
        <v>57665.978888709891</v>
      </c>
      <c r="G16" s="15">
        <f>+[1]M!G22</f>
        <v>64559.03309825898</v>
      </c>
      <c r="H16" s="15">
        <f>+[1]M!H22</f>
        <v>63121.153283675885</v>
      </c>
      <c r="I16" s="15">
        <f>+[1]M!I22</f>
        <v>58178.907661535064</v>
      </c>
      <c r="J16" s="15">
        <f>+[1]M!J22</f>
        <v>57750.523000000001</v>
      </c>
      <c r="K16" s="15">
        <f>+[1]M!K22</f>
        <v>59032.450600000011</v>
      </c>
      <c r="L16" s="15">
        <f>+[1]M!L22</f>
        <v>75586.021169999993</v>
      </c>
      <c r="M16" s="15">
        <f>+[1]M!M22</f>
        <v>91600.657120000003</v>
      </c>
      <c r="N16" s="15">
        <f>+[1]M!N22</f>
        <v>114987.09467000003</v>
      </c>
      <c r="O16" s="15">
        <f>+[1]M!O22</f>
        <v>130975.24912999997</v>
      </c>
      <c r="P16" s="15">
        <f>+[1]M!P22</f>
        <v>155463.82196000003</v>
      </c>
      <c r="Q16" s="15">
        <f>+[1]M!Q22</f>
        <v>210918.67689999999</v>
      </c>
      <c r="R16" s="15">
        <f>+[1]M!R22</f>
        <v>272962.11821999995</v>
      </c>
      <c r="S16" s="15">
        <f>+[1]M!S22</f>
        <v>349508.02555999992</v>
      </c>
      <c r="T16" s="15">
        <f>+[1]M!T22</f>
        <v>434907.00372000004</v>
      </c>
      <c r="U16" s="15">
        <f>+[1]M!U22</f>
        <v>572926.11251000001</v>
      </c>
      <c r="V16" s="15">
        <f>+[1]M!V22</f>
        <v>786163.06236195832</v>
      </c>
      <c r="W16" s="15">
        <f>+[1]M!W22</f>
        <v>993715.39556349674</v>
      </c>
      <c r="X16" s="15">
        <f>+[1]M!X22</f>
        <v>1265646.0176419558</v>
      </c>
      <c r="Y16" s="15">
        <f>+[1]M!Y22</f>
        <v>2715841.2977727046</v>
      </c>
      <c r="Z16" s="15">
        <f>+[1]M!Z22</f>
        <v>3500719.4328290159</v>
      </c>
      <c r="AA16" s="15">
        <f>+[1]M!AA22</f>
        <v>4009865.8679019068</v>
      </c>
      <c r="AB16" s="15">
        <f>+[1]M!AB22</f>
        <v>6966172.7913799994</v>
      </c>
      <c r="AC16" s="15">
        <f>+[1]M!AC22</f>
        <v>6783335.6398100015</v>
      </c>
      <c r="AD16" s="15">
        <f>+[1]M!AD22</f>
        <v>12276678.971110001</v>
      </c>
      <c r="AE16" s="15">
        <f>+[1]M!AE22</f>
        <v>24085410.983319998</v>
      </c>
    </row>
    <row r="17" spans="1:31" ht="15.75" x14ac:dyDescent="0.25">
      <c r="A17" s="10" t="s">
        <v>35</v>
      </c>
      <c r="B17" s="12">
        <f>+[1]M!B23</f>
        <v>3465.4684822469994</v>
      </c>
      <c r="C17" s="12">
        <f>+[1]M!C23</f>
        <v>3860.0862497999992</v>
      </c>
      <c r="D17" s="12">
        <f>+[1]M!D23</f>
        <v>3574.0520703000002</v>
      </c>
      <c r="E17" s="12">
        <f>+[1]M!E23</f>
        <v>3674.0744000000004</v>
      </c>
      <c r="F17" s="12">
        <f>+[1]M!F23</f>
        <v>2057</v>
      </c>
      <c r="G17" s="12">
        <f>+[1]M!G23</f>
        <v>3829.9109017410092</v>
      </c>
      <c r="H17" s="12">
        <f>+[1]M!H23</f>
        <v>3177.9770229617466</v>
      </c>
      <c r="I17" s="12">
        <f>+[1]M!I23</f>
        <v>6250.3339588653735</v>
      </c>
      <c r="J17" s="12">
        <f>+[1]M!J23</f>
        <v>0</v>
      </c>
      <c r="K17" s="12">
        <f>+[1]M!K23</f>
        <v>0</v>
      </c>
      <c r="L17" s="12">
        <f>+[1]M!L23</f>
        <v>0</v>
      </c>
      <c r="M17" s="12">
        <f>+[1]M!M23</f>
        <v>0</v>
      </c>
      <c r="N17" s="12">
        <f>+[1]M!N23</f>
        <v>0</v>
      </c>
      <c r="O17" s="12">
        <f>+[1]M!O23</f>
        <v>0</v>
      </c>
      <c r="P17" s="12">
        <f>+[1]M!P23</f>
        <v>0</v>
      </c>
      <c r="Q17" s="12">
        <f>+[1]M!Q23</f>
        <v>0</v>
      </c>
      <c r="R17" s="12">
        <f>+[1]M!R23</f>
        <v>0</v>
      </c>
      <c r="S17" s="12">
        <f>+[1]M!S23</f>
        <v>30.3628</v>
      </c>
      <c r="T17" s="12">
        <f>+[1]M!T23</f>
        <v>0</v>
      </c>
      <c r="U17" s="12">
        <f>+[1]M!U23</f>
        <v>0</v>
      </c>
      <c r="V17" s="12">
        <f>+[1]M!V23</f>
        <v>378.48664000000002</v>
      </c>
      <c r="W17" s="12">
        <f>+[1]M!W23</f>
        <v>522.93382689501163</v>
      </c>
      <c r="X17" s="12">
        <f>+[1]M!X23</f>
        <v>778.86300000000006</v>
      </c>
      <c r="Y17" s="12">
        <f>+[1]M!Y23</f>
        <v>1672.1488543139462</v>
      </c>
      <c r="Z17" s="12">
        <f>+[1]M!Z23</f>
        <v>2155.3998732106766</v>
      </c>
      <c r="AA17" s="12">
        <f>+[1]M!AA23</f>
        <v>11078.35369405633</v>
      </c>
      <c r="AB17" s="12">
        <f>+[1]M!AB23</f>
        <v>13930.137663333333</v>
      </c>
      <c r="AC17" s="12">
        <f>+[1]M!AC23</f>
        <v>10209.083030000002</v>
      </c>
      <c r="AD17" s="12">
        <f>+[1]M!AD23</f>
        <v>20321.422409999999</v>
      </c>
      <c r="AE17" s="12">
        <f>+[1]M!AE23</f>
        <v>27823.878660000002</v>
      </c>
    </row>
    <row r="18" spans="1:31" ht="15.75" x14ac:dyDescent="0.25">
      <c r="A18" s="10" t="s">
        <v>18</v>
      </c>
      <c r="B18" s="12">
        <f>+[1]M!B24</f>
        <v>1703.9785756709996</v>
      </c>
      <c r="C18" s="12">
        <f>+[1]M!C24</f>
        <v>1898.0130113999994</v>
      </c>
      <c r="D18" s="12">
        <f>+[1]M!D24</f>
        <v>1757.3693678999998</v>
      </c>
      <c r="E18" s="12">
        <f>+[1]M!E24</f>
        <v>454.81724000000003</v>
      </c>
      <c r="F18" s="12">
        <f>+[1]M!F24</f>
        <v>1011</v>
      </c>
      <c r="G18" s="12">
        <f>+[1]M!G24</f>
        <v>472</v>
      </c>
      <c r="H18" s="12">
        <f>+[1]M!H24</f>
        <v>63.518693362325401</v>
      </c>
      <c r="I18" s="12">
        <f>+[1]M!I24</f>
        <v>772.50987959956512</v>
      </c>
      <c r="J18" s="12">
        <f>+[1]M!J24</f>
        <v>0</v>
      </c>
      <c r="K18" s="12">
        <f>+[1]M!K24</f>
        <v>0</v>
      </c>
      <c r="L18" s="12">
        <f>+[1]M!L24</f>
        <v>0</v>
      </c>
      <c r="M18" s="12">
        <f>+[1]M!M24</f>
        <v>0</v>
      </c>
      <c r="N18" s="12">
        <f>+[1]M!N24</f>
        <v>0</v>
      </c>
      <c r="O18" s="12">
        <f>+[1]M!O24</f>
        <v>0</v>
      </c>
      <c r="P18" s="12">
        <f>+[1]M!P24</f>
        <v>0</v>
      </c>
      <c r="Q18" s="12">
        <f>+[1]M!Q24</f>
        <v>773.08121999999992</v>
      </c>
      <c r="R18" s="12">
        <f>+[1]M!R24</f>
        <v>33.613</v>
      </c>
      <c r="S18" s="12">
        <f>+[1]M!S24</f>
        <v>4324.8410999999996</v>
      </c>
      <c r="T18" s="12">
        <f>+[1]M!T24</f>
        <v>1964.0309399999999</v>
      </c>
      <c r="U18" s="12">
        <f>+[1]M!U24</f>
        <v>1930.9376299999999</v>
      </c>
      <c r="V18" s="12">
        <f>+[1]M!V24</f>
        <v>28.79918</v>
      </c>
      <c r="W18" s="12">
        <f>+[1]M!W24</f>
        <v>39.790216660853027</v>
      </c>
      <c r="X18" s="12">
        <f>+[1]M!X24</f>
        <v>6447.2020000000002</v>
      </c>
      <c r="Y18" s="12">
        <f>+[1]M!Y24</f>
        <v>13841.563198958716</v>
      </c>
      <c r="Z18" s="12">
        <f>+[1]M!Z24</f>
        <v>17841.774963457785</v>
      </c>
      <c r="AA18" s="12">
        <f>+[1]M!AA24</f>
        <v>42260.188670630225</v>
      </c>
      <c r="AB18" s="12">
        <f>+[1]M!AB24</f>
        <v>39178.682243333329</v>
      </c>
      <c r="AC18" s="12">
        <f>+[1]M!AC24</f>
        <v>41093.032339999998</v>
      </c>
      <c r="AD18" s="12">
        <f>+[1]M!AD24</f>
        <v>171377.80186000001</v>
      </c>
      <c r="AE18" s="12">
        <f>+[1]M!AE24</f>
        <v>545131.21772999992</v>
      </c>
    </row>
    <row r="19" spans="1:31" ht="16.5" thickBot="1" x14ac:dyDescent="0.3">
      <c r="A19" s="10" t="s">
        <v>19</v>
      </c>
      <c r="B19" s="12">
        <f>+[1]M!B25</f>
        <v>3820.91</v>
      </c>
      <c r="C19" s="12">
        <f>+[1]M!C25</f>
        <v>10852.670000000002</v>
      </c>
      <c r="D19" s="12">
        <f>+[1]M!D25</f>
        <v>1019</v>
      </c>
      <c r="E19" s="12">
        <f>+[1]M!E25</f>
        <v>1864.9992727272729</v>
      </c>
      <c r="F19" s="12">
        <f>+[1]M!F25</f>
        <v>5983.6451171547305</v>
      </c>
      <c r="G19" s="12">
        <f>+[1]M!G25</f>
        <v>8656.9689999999991</v>
      </c>
      <c r="H19" s="12">
        <f>+[1]M!H25</f>
        <v>14123</v>
      </c>
      <c r="I19" s="12">
        <f>+[1]M!I25</f>
        <v>18626</v>
      </c>
      <c r="J19" s="12">
        <f>+[1]M!J25</f>
        <v>8792.8289999999997</v>
      </c>
      <c r="K19" s="12">
        <f>+[1]M!K25</f>
        <v>27043.41677</v>
      </c>
      <c r="L19" s="12">
        <f>+[1]M!L25</f>
        <v>14729.826339999998</v>
      </c>
      <c r="M19" s="12">
        <f>+[1]M!M25</f>
        <v>11695.229670000001</v>
      </c>
      <c r="N19" s="12">
        <f>+[1]M!N25</f>
        <v>24787.117900000001</v>
      </c>
      <c r="O19" s="12">
        <f>+[1]M!O25</f>
        <v>74823.138959447941</v>
      </c>
      <c r="P19" s="12">
        <f>+[1]M!P25</f>
        <v>100918.13143000001</v>
      </c>
      <c r="Q19" s="12">
        <f>+[1]M!Q25</f>
        <v>100984.33537962884</v>
      </c>
      <c r="R19" s="12">
        <f>+[1]M!R25</f>
        <v>41699.78748707156</v>
      </c>
      <c r="S19" s="12">
        <f>+[1]M!S25</f>
        <v>101914.01008351109</v>
      </c>
      <c r="T19" s="12">
        <f>+[1]M!T25</f>
        <v>126986.6675503749</v>
      </c>
      <c r="U19" s="12">
        <f>+[1]M!U25</f>
        <v>113801.85895341591</v>
      </c>
      <c r="V19" s="12">
        <f>+[1]M!V25</f>
        <v>113405.68773802584</v>
      </c>
      <c r="W19" s="12">
        <f>+[1]M!W25</f>
        <v>235597.07760989782</v>
      </c>
      <c r="X19" s="12">
        <f>+[1]M!X25</f>
        <v>118144.74257999999</v>
      </c>
      <c r="Y19" s="12">
        <f>+[1]M!Y25</f>
        <v>150471.65101999999</v>
      </c>
      <c r="Z19" s="12">
        <f>+[1]M!Z25</f>
        <v>68512.211320000002</v>
      </c>
      <c r="AA19" s="12">
        <f>+[1]M!AA25</f>
        <v>150875.93390933311</v>
      </c>
      <c r="AB19" s="12">
        <f>+[1]M!AB25</f>
        <v>445110.32762</v>
      </c>
      <c r="AC19" s="12">
        <f>+[1]M!AC25</f>
        <v>81496.44528</v>
      </c>
      <c r="AD19" s="12">
        <f>+[1]M!AD25</f>
        <v>267028.35758000001</v>
      </c>
      <c r="AE19" s="12">
        <f>+[1]M!AE25</f>
        <v>350612.73300000001</v>
      </c>
    </row>
    <row r="20" spans="1:31" ht="16.5" thickBot="1" x14ac:dyDescent="0.3">
      <c r="A20" s="8" t="s">
        <v>5</v>
      </c>
      <c r="B20" s="9">
        <f>+B21+B25+B26</f>
        <v>170304.64464756</v>
      </c>
      <c r="C20" s="9">
        <f t="shared" ref="C20:AE20" si="3">+C21+C25+C26</f>
        <v>188178.33518912</v>
      </c>
      <c r="D20" s="9">
        <f t="shared" si="3"/>
        <v>181309.60049700001</v>
      </c>
      <c r="E20" s="9">
        <f t="shared" si="3"/>
        <v>191049.03877878792</v>
      </c>
      <c r="F20" s="9">
        <f t="shared" si="3"/>
        <v>205171.27760565811</v>
      </c>
      <c r="G20" s="9">
        <f t="shared" si="3"/>
        <v>218464.74200000003</v>
      </c>
      <c r="H20" s="9">
        <f t="shared" si="3"/>
        <v>234539.94854718173</v>
      </c>
      <c r="I20" s="9">
        <f t="shared" si="3"/>
        <v>237245.10264999999</v>
      </c>
      <c r="J20" s="9">
        <f t="shared" si="3"/>
        <v>230435.05</v>
      </c>
      <c r="K20" s="9">
        <f t="shared" si="3"/>
        <v>213825.93035999997</v>
      </c>
      <c r="L20" s="9">
        <f t="shared" si="3"/>
        <v>251255.36160000003</v>
      </c>
      <c r="M20" s="9">
        <f t="shared" si="3"/>
        <v>340036.19913999998</v>
      </c>
      <c r="N20" s="9">
        <f t="shared" si="3"/>
        <v>451599.42800999997</v>
      </c>
      <c r="O20" s="9">
        <f t="shared" si="3"/>
        <v>579968.79581944807</v>
      </c>
      <c r="P20" s="9">
        <f t="shared" si="3"/>
        <v>736275.43569999991</v>
      </c>
      <c r="Q20" s="9">
        <f t="shared" si="3"/>
        <v>974553.97171018727</v>
      </c>
      <c r="R20" s="9">
        <f t="shared" si="3"/>
        <v>1182509.7140200001</v>
      </c>
      <c r="S20" s="9">
        <f t="shared" si="3"/>
        <v>1418681.2149026159</v>
      </c>
      <c r="T20" s="9">
        <f t="shared" si="3"/>
        <v>1965755.83017</v>
      </c>
      <c r="U20" s="9">
        <f t="shared" si="3"/>
        <v>2514820.1048800005</v>
      </c>
      <c r="V20" s="9">
        <f t="shared" si="3"/>
        <v>3618781.5331899999</v>
      </c>
      <c r="W20" s="9">
        <f t="shared" si="3"/>
        <v>5010344.0615321277</v>
      </c>
      <c r="X20" s="9">
        <f t="shared" si="3"/>
        <v>6566001.7434950015</v>
      </c>
      <c r="Y20" s="9">
        <f t="shared" si="3"/>
        <v>9355398.5207930543</v>
      </c>
      <c r="Z20" s="9">
        <f t="shared" si="3"/>
        <v>12005778.80047521</v>
      </c>
      <c r="AA20" s="9">
        <f t="shared" si="3"/>
        <v>13871890.776230004</v>
      </c>
      <c r="AB20" s="9">
        <f t="shared" si="3"/>
        <v>21533037.397926494</v>
      </c>
      <c r="AC20" s="9">
        <f t="shared" si="3"/>
        <v>26514077.459099468</v>
      </c>
      <c r="AD20" s="9">
        <f t="shared" si="3"/>
        <v>39434937.525309995</v>
      </c>
      <c r="AE20" s="9">
        <f t="shared" si="3"/>
        <v>71544231.536430001</v>
      </c>
    </row>
    <row r="21" spans="1:31" ht="15.75" x14ac:dyDescent="0.25">
      <c r="A21" s="10" t="s">
        <v>20</v>
      </c>
      <c r="B21" s="11">
        <f>+B22+B23+B24</f>
        <v>166959.3824</v>
      </c>
      <c r="C21" s="11">
        <f t="shared" ref="C21:AE21" si="4">+C22+C23+C24</f>
        <v>183404.97</v>
      </c>
      <c r="D21" s="11">
        <f t="shared" si="4"/>
        <v>175670.34784</v>
      </c>
      <c r="E21" s="11">
        <f t="shared" si="4"/>
        <v>184159.2890606061</v>
      </c>
      <c r="F21" s="11">
        <f t="shared" si="4"/>
        <v>197983.77421453374</v>
      </c>
      <c r="G21" s="11">
        <f t="shared" si="4"/>
        <v>208890.11700000003</v>
      </c>
      <c r="H21" s="11">
        <f t="shared" si="4"/>
        <v>225742.86298642567</v>
      </c>
      <c r="I21" s="11">
        <f t="shared" si="4"/>
        <v>227544.52839999998</v>
      </c>
      <c r="J21" s="11">
        <f t="shared" si="4"/>
        <v>220670.78700000001</v>
      </c>
      <c r="K21" s="11">
        <f t="shared" si="4"/>
        <v>205416.58441999997</v>
      </c>
      <c r="L21" s="11">
        <f t="shared" si="4"/>
        <v>239424.67158000002</v>
      </c>
      <c r="M21" s="11">
        <f t="shared" si="4"/>
        <v>321345.01102999999</v>
      </c>
      <c r="N21" s="11">
        <f t="shared" si="4"/>
        <v>422937.77845999994</v>
      </c>
      <c r="O21" s="11">
        <f t="shared" si="4"/>
        <v>513523.74200000009</v>
      </c>
      <c r="P21" s="11">
        <f t="shared" si="4"/>
        <v>697257.31387999991</v>
      </c>
      <c r="Q21" s="11">
        <f t="shared" si="4"/>
        <v>939101.02215000021</v>
      </c>
      <c r="R21" s="11">
        <f t="shared" si="4"/>
        <v>1136027.2483600001</v>
      </c>
      <c r="S21" s="11">
        <f t="shared" si="4"/>
        <v>1361380.2107199999</v>
      </c>
      <c r="T21" s="11">
        <f t="shared" si="4"/>
        <v>1889995.98538</v>
      </c>
      <c r="U21" s="11">
        <f t="shared" si="4"/>
        <v>2423704.9400800006</v>
      </c>
      <c r="V21" s="11">
        <f t="shared" si="4"/>
        <v>3504510.6521099997</v>
      </c>
      <c r="W21" s="11">
        <f t="shared" si="4"/>
        <v>4869177.352255635</v>
      </c>
      <c r="X21" s="11">
        <f t="shared" si="4"/>
        <v>6384722.5066418108</v>
      </c>
      <c r="Y21" s="11">
        <f t="shared" si="4"/>
        <v>9140157.4983234219</v>
      </c>
      <c r="Z21" s="11">
        <f t="shared" si="4"/>
        <v>11729331.451373257</v>
      </c>
      <c r="AA21" s="11">
        <f t="shared" si="4"/>
        <v>13459146.713600002</v>
      </c>
      <c r="AB21" s="11">
        <f t="shared" si="4"/>
        <v>20599878.06613316</v>
      </c>
      <c r="AC21" s="11">
        <f t="shared" si="4"/>
        <v>25626224.505449999</v>
      </c>
      <c r="AD21" s="11">
        <f t="shared" si="4"/>
        <v>37653589.237339996</v>
      </c>
      <c r="AE21" s="11">
        <f t="shared" si="4"/>
        <v>68595627.551040009</v>
      </c>
    </row>
    <row r="22" spans="1:31" ht="15.75" x14ac:dyDescent="0.25">
      <c r="A22" s="14" t="s">
        <v>6</v>
      </c>
      <c r="B22" s="15">
        <f>+[1]M!B32</f>
        <v>121307.45999999999</v>
      </c>
      <c r="C22" s="15">
        <f>+[1]M!C32</f>
        <v>131616.66</v>
      </c>
      <c r="D22" s="15">
        <f>+[1]M!D32</f>
        <v>130417.82839999998</v>
      </c>
      <c r="E22" s="15">
        <f>+[1]M!E32</f>
        <v>136453.11815151517</v>
      </c>
      <c r="F22" s="15">
        <f>+[1]M!F32</f>
        <v>145413.82049630332</v>
      </c>
      <c r="G22" s="15">
        <f>+[1]M!G32</f>
        <v>147999.25400000002</v>
      </c>
      <c r="H22" s="15">
        <f>+[1]M!H32</f>
        <v>160357.44214592275</v>
      </c>
      <c r="I22" s="15">
        <f>+[1]M!I32</f>
        <v>164553.92366999999</v>
      </c>
      <c r="J22" s="15">
        <f>+[1]M!J32</f>
        <v>161041.69</v>
      </c>
      <c r="K22" s="15">
        <f>+[1]M!K32</f>
        <v>151684.50349</v>
      </c>
      <c r="L22" s="15">
        <f>+[1]M!L32</f>
        <v>165492.34846000001</v>
      </c>
      <c r="M22" s="15">
        <f>+[1]M!M32</f>
        <v>217697.36138999998</v>
      </c>
      <c r="N22" s="15">
        <f>+[1]M!N32</f>
        <v>287670.66884999996</v>
      </c>
      <c r="O22" s="15">
        <f>+[1]M!O32</f>
        <v>349800.23296000011</v>
      </c>
      <c r="P22" s="15">
        <f>+[1]M!P32</f>
        <v>485708.59582999995</v>
      </c>
      <c r="Q22" s="15">
        <f>+[1]M!Q32</f>
        <v>649807.06818000018</v>
      </c>
      <c r="R22" s="15">
        <f>+[1]M!R32</f>
        <v>772515.17709999997</v>
      </c>
      <c r="S22" s="15">
        <f>+[1]M!S32</f>
        <v>930830.9288799999</v>
      </c>
      <c r="T22" s="15">
        <f>+[1]M!T32</f>
        <v>1279775.2518800001</v>
      </c>
      <c r="U22" s="15">
        <f>+[1]M!U32</f>
        <v>1659612.4816400006</v>
      </c>
      <c r="V22" s="15">
        <f>+[1]M!V32</f>
        <v>2385476.9051699997</v>
      </c>
      <c r="W22" s="15">
        <f>+[1]M!W32</f>
        <v>3349183.6326721469</v>
      </c>
      <c r="X22" s="15">
        <f>+[1]M!X32</f>
        <v>4392245.1725799246</v>
      </c>
      <c r="Y22" s="15">
        <f>+[1]M!Y32</f>
        <v>6448875.8394693835</v>
      </c>
      <c r="Z22" s="15">
        <f>+[1]M!Z32</f>
        <v>8247351.2411479009</v>
      </c>
      <c r="AA22" s="15">
        <f>+[1]M!AA32</f>
        <v>8894923.4598600008</v>
      </c>
      <c r="AB22" s="15">
        <f>+[1]M!AB32</f>
        <v>12588414.793163158</v>
      </c>
      <c r="AC22" s="15">
        <f>+[1]M!AC32</f>
        <v>16115597.631549999</v>
      </c>
      <c r="AD22" s="15">
        <f>+[1]M!AD32</f>
        <v>21956558.203959998</v>
      </c>
      <c r="AE22" s="15">
        <f>+[1]M!AE32</f>
        <v>36330602.966090009</v>
      </c>
    </row>
    <row r="23" spans="1:31" ht="15.75" x14ac:dyDescent="0.25">
      <c r="A23" s="14" t="s">
        <v>7</v>
      </c>
      <c r="B23" s="15">
        <f>+[1]M!B33</f>
        <v>45651.92</v>
      </c>
      <c r="C23" s="15">
        <f>+[1]M!C33</f>
        <v>51788.31</v>
      </c>
      <c r="D23" s="15">
        <f>+[1]M!D33</f>
        <v>45252.519440000004</v>
      </c>
      <c r="E23" s="15">
        <f>+[1]M!E33</f>
        <v>47523.410909090911</v>
      </c>
      <c r="F23" s="15">
        <f>+[1]M!F33</f>
        <v>52373.281121216984</v>
      </c>
      <c r="G23" s="15">
        <f>+[1]M!G33</f>
        <v>60450.862999999998</v>
      </c>
      <c r="H23" s="15">
        <f>+[1]M!H33</f>
        <v>65385.42084050292</v>
      </c>
      <c r="I23" s="15">
        <f>+[1]M!I33</f>
        <v>62990.604729999992</v>
      </c>
      <c r="J23" s="15">
        <f>+[1]M!J33</f>
        <v>59629.097000000002</v>
      </c>
      <c r="K23" s="15">
        <f>+[1]M!K33</f>
        <v>51662.416769999996</v>
      </c>
      <c r="L23" s="15">
        <f>+[1]M!L33</f>
        <v>73932.323120000001</v>
      </c>
      <c r="M23" s="15">
        <f>+[1]M!M33</f>
        <v>103647.64964000002</v>
      </c>
      <c r="N23" s="15">
        <f>+[1]M!N33</f>
        <v>135267.10961000001</v>
      </c>
      <c r="O23" s="15">
        <f>+[1]M!O33</f>
        <v>163723.50904</v>
      </c>
      <c r="P23" s="15">
        <f>+[1]M!P33</f>
        <v>211094.09004999997</v>
      </c>
      <c r="Q23" s="15">
        <f>+[1]M!Q33</f>
        <v>287936.33154999994</v>
      </c>
      <c r="R23" s="15">
        <f>+[1]M!R33</f>
        <v>363512.07126</v>
      </c>
      <c r="S23" s="15">
        <f>+[1]M!S33</f>
        <v>430549.28184000007</v>
      </c>
      <c r="T23" s="15">
        <f>+[1]M!T33</f>
        <v>610220.73349999997</v>
      </c>
      <c r="U23" s="15">
        <f>+[1]M!U33</f>
        <v>764092.45843999984</v>
      </c>
      <c r="V23" s="15">
        <f>+[1]M!V33</f>
        <v>1119033.74694</v>
      </c>
      <c r="W23" s="15">
        <f>+[1]M!W33</f>
        <v>1519993.7195834876</v>
      </c>
      <c r="X23" s="15">
        <f>+[1]M!X33</f>
        <v>1992477.3340618866</v>
      </c>
      <c r="Y23" s="15">
        <f>+[1]M!Y33</f>
        <v>2691281.6588540389</v>
      </c>
      <c r="Z23" s="15">
        <f>+[1]M!Z33</f>
        <v>3481980.2102253558</v>
      </c>
      <c r="AA23" s="15">
        <f>+[1]M!AA33</f>
        <v>4538844.2267400008</v>
      </c>
      <c r="AB23" s="15">
        <f>+[1]M!AB33</f>
        <v>8011463.2729700012</v>
      </c>
      <c r="AC23" s="15">
        <f>+[1]M!AC33</f>
        <v>9509785.9934999999</v>
      </c>
      <c r="AD23" s="15">
        <f>+[1]M!AD33</f>
        <v>15689531.033379998</v>
      </c>
      <c r="AE23" s="15">
        <f>+[1]M!AE33</f>
        <v>32265024.584949996</v>
      </c>
    </row>
    <row r="24" spans="1:31" ht="15.75" x14ac:dyDescent="0.25">
      <c r="A24" s="14" t="s">
        <v>36</v>
      </c>
      <c r="B24" s="15">
        <f>+[1]M!B34</f>
        <v>2.3999999999999998E-3</v>
      </c>
      <c r="C24" s="15">
        <f>+[1]M!C34</f>
        <v>0</v>
      </c>
      <c r="D24" s="15">
        <f>+[1]M!D34</f>
        <v>0</v>
      </c>
      <c r="E24" s="15">
        <f>+[1]M!E34</f>
        <v>182.76</v>
      </c>
      <c r="F24" s="15">
        <f>+[1]M!F34</f>
        <v>196.67259701343454</v>
      </c>
      <c r="G24" s="15">
        <f>+[1]M!G34</f>
        <v>440</v>
      </c>
      <c r="H24" s="15">
        <f>+[1]M!H34</f>
        <v>0</v>
      </c>
      <c r="I24" s="15">
        <f>+[1]M!I34</f>
        <v>0</v>
      </c>
      <c r="J24" s="15">
        <f>+[1]M!J34</f>
        <v>0</v>
      </c>
      <c r="K24" s="15">
        <f>+[1]M!K34</f>
        <v>2069.6641599999998</v>
      </c>
      <c r="L24" s="15">
        <f>+[1]M!L34</f>
        <v>0</v>
      </c>
      <c r="M24" s="15">
        <f>+[1]M!M34</f>
        <v>0</v>
      </c>
      <c r="N24" s="15">
        <f>+[1]M!N34</f>
        <v>0</v>
      </c>
      <c r="O24" s="15">
        <f>+[1]M!O34</f>
        <v>0</v>
      </c>
      <c r="P24" s="15">
        <f>+[1]M!P34</f>
        <v>454.62799999999999</v>
      </c>
      <c r="Q24" s="15">
        <f>+[1]M!Q34</f>
        <v>1357.6224200000001</v>
      </c>
      <c r="R24" s="15">
        <f>+[1]M!R34</f>
        <v>0</v>
      </c>
      <c r="S24" s="15">
        <f>+[1]M!S34</f>
        <v>0</v>
      </c>
      <c r="T24" s="15">
        <f>+[1]M!T34</f>
        <v>0</v>
      </c>
      <c r="U24" s="15">
        <f>+[1]M!U34</f>
        <v>0</v>
      </c>
      <c r="V24" s="15">
        <f>+[1]M!V34</f>
        <v>0</v>
      </c>
      <c r="W24" s="15">
        <f>+[1]M!W34</f>
        <v>0</v>
      </c>
      <c r="X24" s="15">
        <f>+[1]M!X34</f>
        <v>0</v>
      </c>
      <c r="Y24" s="15">
        <f>+[1]M!Y34</f>
        <v>0</v>
      </c>
      <c r="Z24" s="15">
        <f>+[1]M!Z34</f>
        <v>0</v>
      </c>
      <c r="AA24" s="15">
        <f>+[1]M!AA34</f>
        <v>25379.026999999998</v>
      </c>
      <c r="AB24" s="15">
        <f>+[1]M!AB34</f>
        <v>0</v>
      </c>
      <c r="AC24" s="15">
        <f>+[1]M!AC34</f>
        <v>840.88040000000001</v>
      </c>
      <c r="AD24" s="15">
        <f>+[1]M!AD34</f>
        <v>7500</v>
      </c>
      <c r="AE24" s="15">
        <f>+[1]M!AE34</f>
        <v>0</v>
      </c>
    </row>
    <row r="25" spans="1:31" ht="15.75" x14ac:dyDescent="0.25">
      <c r="A25" s="10" t="s">
        <v>21</v>
      </c>
      <c r="B25" s="12">
        <f>+[1]M!B35</f>
        <v>63.78</v>
      </c>
      <c r="C25" s="12">
        <f>+[1]M!C35</f>
        <v>1009.687</v>
      </c>
      <c r="D25" s="12">
        <f>+[1]M!D35</f>
        <v>2580.4899999999998</v>
      </c>
      <c r="E25" s="12">
        <f>+[1]M!E35</f>
        <v>4084.8584545454542</v>
      </c>
      <c r="F25" s="12">
        <f>+[1]M!F35</f>
        <v>3586.2793459281893</v>
      </c>
      <c r="G25" s="12">
        <f>+[1]M!G35</f>
        <v>2222.4499999999998</v>
      </c>
      <c r="H25" s="12">
        <f>+[1]M!H35</f>
        <v>2255.8297425742576</v>
      </c>
      <c r="I25" s="12">
        <f>+[1]M!I35</f>
        <v>2654.53782</v>
      </c>
      <c r="J25" s="12">
        <f>+[1]M!J35</f>
        <v>3399.259</v>
      </c>
      <c r="K25" s="12">
        <f>+[1]M!K35</f>
        <v>4368.2421000000004</v>
      </c>
      <c r="L25" s="12">
        <f>+[1]M!L35</f>
        <v>2217.3591200000001</v>
      </c>
      <c r="M25" s="12">
        <f>+[1]M!M35</f>
        <v>2556.4854299999997</v>
      </c>
      <c r="N25" s="12">
        <f>+[1]M!N35</f>
        <v>2575.2132699999997</v>
      </c>
      <c r="O25" s="12">
        <f>+[1]M!O35</f>
        <v>2024.0916100000004</v>
      </c>
      <c r="P25" s="12">
        <f>+[1]M!P35</f>
        <v>4681.9506099999999</v>
      </c>
      <c r="Q25" s="12">
        <f>+[1]M!Q35</f>
        <v>6349.1844301870897</v>
      </c>
      <c r="R25" s="12">
        <f>+[1]M!R35</f>
        <v>9146.93282</v>
      </c>
      <c r="S25" s="12">
        <f>+[1]M!S35</f>
        <v>10861.068330000002</v>
      </c>
      <c r="T25" s="12">
        <f>+[1]M!T35</f>
        <v>12134.139470000002</v>
      </c>
      <c r="U25" s="12">
        <f>+[1]M!U35</f>
        <v>14502.947149999998</v>
      </c>
      <c r="V25" s="12">
        <f>+[1]M!V35</f>
        <v>14753.3017</v>
      </c>
      <c r="W25" s="12">
        <f>+[1]M!W35</f>
        <v>14643.67381</v>
      </c>
      <c r="X25" s="12">
        <f>+[1]M!X35</f>
        <v>13682.336038457854</v>
      </c>
      <c r="Y25" s="12">
        <f>+[1]M!Y35</f>
        <v>23254.702969038655</v>
      </c>
      <c r="Z25" s="12">
        <f>+[1]M!Z35</f>
        <v>29975.312127090823</v>
      </c>
      <c r="AA25" s="12">
        <f>+[1]M!AA35</f>
        <v>103486.49424000001</v>
      </c>
      <c r="AB25" s="12">
        <f>+[1]M!AB35</f>
        <v>191358.95721333334</v>
      </c>
      <c r="AC25" s="12">
        <f>+[1]M!AC35</f>
        <v>262674.74017946952</v>
      </c>
      <c r="AD25" s="12">
        <f>+[1]M!AD35</f>
        <v>287332.31805</v>
      </c>
      <c r="AE25" s="12">
        <f>+[1]M!AE35</f>
        <v>450520.62963999988</v>
      </c>
    </row>
    <row r="26" spans="1:31" ht="16.5" thickBot="1" x14ac:dyDescent="0.3">
      <c r="A26" s="10" t="s">
        <v>22</v>
      </c>
      <c r="B26" s="12">
        <f>+[1]M!B38</f>
        <v>3281.4822475599999</v>
      </c>
      <c r="C26" s="12">
        <f>+[1]M!C38</f>
        <v>3763.6781891199994</v>
      </c>
      <c r="D26" s="12">
        <f>+[1]M!D38</f>
        <v>3058.7626569999998</v>
      </c>
      <c r="E26" s="12">
        <f>+[1]M!E38</f>
        <v>2804.8912636363643</v>
      </c>
      <c r="F26" s="12">
        <f>+[1]M!F38</f>
        <v>3601.2240451961652</v>
      </c>
      <c r="G26" s="12">
        <f>+[1]M!G38</f>
        <v>7352.1749999999993</v>
      </c>
      <c r="H26" s="12">
        <f>+[1]M!H38</f>
        <v>6541.2558181818185</v>
      </c>
      <c r="I26" s="12">
        <f>+[1]M!I38</f>
        <v>7046.0364299999992</v>
      </c>
      <c r="J26" s="12">
        <f>+[1]M!J38</f>
        <v>6365.003999999999</v>
      </c>
      <c r="K26" s="12">
        <f>+[1]M!K38</f>
        <v>4041.1038400000011</v>
      </c>
      <c r="L26" s="12">
        <f>+[1]M!L38</f>
        <v>9613.3309000000008</v>
      </c>
      <c r="M26" s="12">
        <f>+[1]M!M38</f>
        <v>16134.702680000002</v>
      </c>
      <c r="N26" s="12">
        <f>+[1]M!N38</f>
        <v>26086.436280000002</v>
      </c>
      <c r="O26" s="12">
        <f>+[1]M!O38</f>
        <v>64420.962209447942</v>
      </c>
      <c r="P26" s="12">
        <f>+[1]M!P38</f>
        <v>34336.171209999993</v>
      </c>
      <c r="Q26" s="12">
        <f>+[1]M!Q38</f>
        <v>29103.76513</v>
      </c>
      <c r="R26" s="12">
        <f>+[1]M!R38</f>
        <v>37335.53284</v>
      </c>
      <c r="S26" s="12">
        <f>+[1]M!S38</f>
        <v>46439.935852615999</v>
      </c>
      <c r="T26" s="12">
        <f>+[1]M!T38</f>
        <v>63625.705319999994</v>
      </c>
      <c r="U26" s="12">
        <f>+[1]M!U38</f>
        <v>76612.217649999991</v>
      </c>
      <c r="V26" s="12">
        <f>+[1]M!V38</f>
        <v>99517.57938000001</v>
      </c>
      <c r="W26" s="12">
        <f>+[1]M!W38</f>
        <v>126523.03546649343</v>
      </c>
      <c r="X26" s="12">
        <f>+[1]M!X38</f>
        <v>167596.90081473222</v>
      </c>
      <c r="Y26" s="12">
        <f>+[1]M!Y38</f>
        <v>191986.31950059437</v>
      </c>
      <c r="Z26" s="12">
        <f>+[1]M!Z38</f>
        <v>246472.03697486306</v>
      </c>
      <c r="AA26" s="12">
        <f>+[1]M!AA38</f>
        <v>309257.56839000003</v>
      </c>
      <c r="AB26" s="12">
        <f>+[1]M!AB38</f>
        <v>741800.37457999995</v>
      </c>
      <c r="AC26" s="12">
        <f>+[1]M!AC38</f>
        <v>625178.21346999973</v>
      </c>
      <c r="AD26" s="12">
        <f>+[1]M!AD38</f>
        <v>1494015.9699199998</v>
      </c>
      <c r="AE26" s="12">
        <f>+[1]M!AE38</f>
        <v>2498083.3557500001</v>
      </c>
    </row>
    <row r="27" spans="1:31" ht="16.5" thickBot="1" x14ac:dyDescent="0.3">
      <c r="A27" s="8" t="s">
        <v>8</v>
      </c>
      <c r="B27" s="9">
        <f>+B10-B20</f>
        <v>30635.391452440002</v>
      </c>
      <c r="C27" s="9">
        <f t="shared" ref="C27:AE27" si="5">+C10-C20</f>
        <v>29387.718157879979</v>
      </c>
      <c r="D27" s="9">
        <f t="shared" si="5"/>
        <v>20427.751503000036</v>
      </c>
      <c r="E27" s="9">
        <f t="shared" si="5"/>
        <v>15808.272403030278</v>
      </c>
      <c r="F27" s="9">
        <f t="shared" si="5"/>
        <v>23099.942400206492</v>
      </c>
      <c r="G27" s="9">
        <f t="shared" si="5"/>
        <v>22752.466999999975</v>
      </c>
      <c r="H27" s="9">
        <f t="shared" si="5"/>
        <v>13824.700452818244</v>
      </c>
      <c r="I27" s="9">
        <f t="shared" si="5"/>
        <v>7346.8698500000173</v>
      </c>
      <c r="J27" s="9">
        <f t="shared" si="5"/>
        <v>-3352.9541929999832</v>
      </c>
      <c r="K27" s="9">
        <f t="shared" si="5"/>
        <v>34259.502010000026</v>
      </c>
      <c r="L27" s="9">
        <f t="shared" si="5"/>
        <v>64517.477332364389</v>
      </c>
      <c r="M27" s="9">
        <f t="shared" si="5"/>
        <v>57654.503348684346</v>
      </c>
      <c r="N27" s="9">
        <f t="shared" si="5"/>
        <v>51557.981508600002</v>
      </c>
      <c r="O27" s="9">
        <f t="shared" si="5"/>
        <v>87431.510730552021</v>
      </c>
      <c r="P27" s="9">
        <f t="shared" si="5"/>
        <v>78684.611724800081</v>
      </c>
      <c r="Q27" s="9">
        <f t="shared" si="5"/>
        <v>-561.97621055832133</v>
      </c>
      <c r="R27" s="9">
        <f t="shared" si="5"/>
        <v>-110118.12131292862</v>
      </c>
      <c r="S27" s="9">
        <f t="shared" si="5"/>
        <v>179217.50179456873</v>
      </c>
      <c r="T27" s="9">
        <f t="shared" si="5"/>
        <v>224045.49235467426</v>
      </c>
      <c r="U27" s="9">
        <f t="shared" si="5"/>
        <v>401564.38233341556</v>
      </c>
      <c r="V27" s="9">
        <f t="shared" si="5"/>
        <v>338864.95885133604</v>
      </c>
      <c r="W27" s="9">
        <f t="shared" si="5"/>
        <v>449674.31248675473</v>
      </c>
      <c r="X27" s="9">
        <f t="shared" si="5"/>
        <v>212114.71160433348</v>
      </c>
      <c r="Y27" s="9">
        <f t="shared" si="5"/>
        <v>1423697.7109279558</v>
      </c>
      <c r="Z27" s="9">
        <f t="shared" si="5"/>
        <v>1946314.8773904704</v>
      </c>
      <c r="AA27" s="9">
        <f t="shared" si="5"/>
        <v>5313558.9787665866</v>
      </c>
      <c r="AB27" s="9">
        <f t="shared" si="5"/>
        <v>5616044.5409801751</v>
      </c>
      <c r="AC27" s="9">
        <f t="shared" si="5"/>
        <v>6699246.741360534</v>
      </c>
      <c r="AD27" s="9">
        <f t="shared" si="5"/>
        <v>15136659.027649999</v>
      </c>
      <c r="AE27" s="9">
        <f t="shared" si="5"/>
        <v>28309997.276280016</v>
      </c>
    </row>
    <row r="28" spans="1:31" ht="16.5" thickBot="1" x14ac:dyDescent="0.3">
      <c r="A28" s="8" t="s">
        <v>9</v>
      </c>
      <c r="B28" s="9">
        <f>+B29+B30+B31+B32</f>
        <v>4658.4639999999999</v>
      </c>
      <c r="C28" s="9">
        <f t="shared" ref="C28:AE28" si="6">+C29+C30+C31+C32</f>
        <v>5218.0059999999994</v>
      </c>
      <c r="D28" s="9">
        <f t="shared" si="6"/>
        <v>5387.982</v>
      </c>
      <c r="E28" s="9">
        <f t="shared" si="6"/>
        <v>3666.5818181818186</v>
      </c>
      <c r="F28" s="9">
        <f t="shared" si="6"/>
        <v>2641.7117430863595</v>
      </c>
      <c r="G28" s="9">
        <f t="shared" si="6"/>
        <v>6343.4680000000008</v>
      </c>
      <c r="H28" s="9">
        <f t="shared" si="6"/>
        <v>12270.658480000002</v>
      </c>
      <c r="I28" s="9">
        <f t="shared" si="6"/>
        <v>10201.856850000002</v>
      </c>
      <c r="J28" s="9">
        <f t="shared" si="6"/>
        <v>7990.0590000000002</v>
      </c>
      <c r="K28" s="9">
        <f t="shared" si="6"/>
        <v>509158.83454999997</v>
      </c>
      <c r="L28" s="9">
        <f t="shared" si="6"/>
        <v>7558.0286900000001</v>
      </c>
      <c r="M28" s="9">
        <f t="shared" si="6"/>
        <v>4147.5925900000002</v>
      </c>
      <c r="N28" s="9">
        <f t="shared" si="6"/>
        <v>5883.5341999999991</v>
      </c>
      <c r="O28" s="9">
        <f t="shared" si="6"/>
        <v>18672.772169999997</v>
      </c>
      <c r="P28" s="9">
        <f t="shared" si="6"/>
        <v>29494.244740000002</v>
      </c>
      <c r="Q28" s="9">
        <f t="shared" si="6"/>
        <v>118669.67045999999</v>
      </c>
      <c r="R28" s="9">
        <f t="shared" si="6"/>
        <v>258794.79771492831</v>
      </c>
      <c r="S28" s="9">
        <f t="shared" si="6"/>
        <v>162814.6031478252</v>
      </c>
      <c r="T28" s="9">
        <f t="shared" si="6"/>
        <v>146656.7223123899</v>
      </c>
      <c r="U28" s="9">
        <f t="shared" si="6"/>
        <v>156831.1309276727</v>
      </c>
      <c r="V28" s="9">
        <f t="shared" si="6"/>
        <v>245103.91916625571</v>
      </c>
      <c r="W28" s="9">
        <f t="shared" si="6"/>
        <v>341480.18291451648</v>
      </c>
      <c r="X28" s="9">
        <f t="shared" si="6"/>
        <v>464781.13718046388</v>
      </c>
      <c r="Y28" s="9">
        <f t="shared" si="6"/>
        <v>833714.62026216404</v>
      </c>
      <c r="Z28" s="9">
        <f t="shared" si="6"/>
        <v>1021020.0829328314</v>
      </c>
      <c r="AA28" s="9">
        <f t="shared" si="6"/>
        <v>2120332.7347233333</v>
      </c>
      <c r="AB28" s="9">
        <f t="shared" si="6"/>
        <v>767901.36406999989</v>
      </c>
      <c r="AC28" s="9">
        <f t="shared" si="6"/>
        <v>616766.92411000014</v>
      </c>
      <c r="AD28" s="9">
        <f t="shared" si="6"/>
        <v>3156171.475060001</v>
      </c>
      <c r="AE28" s="9">
        <f t="shared" si="6"/>
        <v>5968341.2544199992</v>
      </c>
    </row>
    <row r="29" spans="1:31" ht="15.75" x14ac:dyDescent="0.25">
      <c r="A29" s="10" t="s">
        <v>23</v>
      </c>
      <c r="B29" s="12">
        <f>+[1]M!B44</f>
        <v>58.760000000000005</v>
      </c>
      <c r="C29" s="12">
        <f>+[1]M!C44</f>
        <v>50.916000000000004</v>
      </c>
      <c r="D29" s="12">
        <f>+[1]M!D44</f>
        <v>166.33199999999997</v>
      </c>
      <c r="E29" s="12">
        <f>+[1]M!E44</f>
        <v>66.283636363636361</v>
      </c>
      <c r="F29" s="12">
        <f>+[1]M!F44</f>
        <v>61.756024904692936</v>
      </c>
      <c r="G29" s="12">
        <f>+[1]M!G44</f>
        <v>90</v>
      </c>
      <c r="H29" s="12">
        <f>+[1]M!H44</f>
        <v>7.3929999999999998</v>
      </c>
      <c r="I29" s="12">
        <f>+[1]M!I44</f>
        <v>386.91200000000003</v>
      </c>
      <c r="J29" s="12">
        <f>+[1]M!J44</f>
        <v>26.749000000000002</v>
      </c>
      <c r="K29" s="12">
        <f>+[1]M!K44</f>
        <v>75.593519999999998</v>
      </c>
      <c r="L29" s="12">
        <f>+[1]M!L44</f>
        <v>231.38281999999998</v>
      </c>
      <c r="M29" s="12">
        <f>+[1]M!M44</f>
        <v>186.51843999999997</v>
      </c>
      <c r="N29" s="12">
        <f>+[1]M!N44</f>
        <v>783.09126000000003</v>
      </c>
      <c r="O29" s="12">
        <f>+[1]M!O44</f>
        <v>1543.4109199999998</v>
      </c>
      <c r="P29" s="12">
        <f>+[1]M!P44</f>
        <v>3135.16048</v>
      </c>
      <c r="Q29" s="12">
        <f>+[1]M!Q44</f>
        <v>3183.52576</v>
      </c>
      <c r="R29" s="12">
        <f>+[1]M!R44</f>
        <v>57.282490000000003</v>
      </c>
      <c r="S29" s="12">
        <f>+[1]M!S44</f>
        <v>3799.6205199999999</v>
      </c>
      <c r="T29" s="12">
        <f>+[1]M!T44</f>
        <v>3437.10754</v>
      </c>
      <c r="U29" s="12">
        <f>+[1]M!U44</f>
        <v>6373.9000000000005</v>
      </c>
      <c r="V29" s="12">
        <f>+[1]M!V44</f>
        <v>34693.953799999996</v>
      </c>
      <c r="W29" s="12">
        <f>+[1]M!W44</f>
        <v>14089.428580000002</v>
      </c>
      <c r="X29" s="12">
        <f>+[1]M!X44</f>
        <v>2861.6209219426869</v>
      </c>
      <c r="Y29" s="12">
        <f>+[1]M!Y44</f>
        <v>3945.75</v>
      </c>
      <c r="Z29" s="12">
        <f>+[1]M!Z44</f>
        <v>5086.0717500000001</v>
      </c>
      <c r="AA29" s="12">
        <f>+[1]M!AA44</f>
        <v>1575.5827100000001</v>
      </c>
      <c r="AB29" s="12">
        <f>+[1]M!AB44</f>
        <v>1379.2812999999999</v>
      </c>
      <c r="AC29" s="12">
        <f>+[1]M!AC44</f>
        <v>758.73157000000003</v>
      </c>
      <c r="AD29" s="12">
        <f>+[1]M!AD44</f>
        <v>684.38652000000002</v>
      </c>
      <c r="AE29" s="12">
        <f>+[1]M!AE44</f>
        <v>10350.460790000001</v>
      </c>
    </row>
    <row r="30" spans="1:31" ht="15.75" x14ac:dyDescent="0.25">
      <c r="A30" s="10" t="s">
        <v>24</v>
      </c>
      <c r="B30" s="12">
        <f>+[1]M!B46</f>
        <v>0</v>
      </c>
      <c r="C30" s="12">
        <f>+[1]M!C46</f>
        <v>0</v>
      </c>
      <c r="D30" s="12">
        <f>+[1]M!D46</f>
        <v>0</v>
      </c>
      <c r="E30" s="12">
        <f>+[1]M!E46</f>
        <v>0</v>
      </c>
      <c r="F30" s="12">
        <f>+[1]M!F46</f>
        <v>0</v>
      </c>
      <c r="G30" s="12">
        <f>+[1]M!G46</f>
        <v>1933</v>
      </c>
      <c r="H30" s="12">
        <f>+[1]M!H46</f>
        <v>7775</v>
      </c>
      <c r="I30" s="12">
        <f>+[1]M!I46</f>
        <v>5176</v>
      </c>
      <c r="J30" s="12">
        <f>+[1]M!J46</f>
        <v>4136</v>
      </c>
      <c r="K30" s="12">
        <f>+[1]M!K46</f>
        <v>506639.12156</v>
      </c>
      <c r="L30" s="12">
        <f>+[1]M!L46</f>
        <v>3094.8506699999998</v>
      </c>
      <c r="M30" s="12">
        <f>+[1]M!M46</f>
        <v>804.10581999999988</v>
      </c>
      <c r="N30" s="12">
        <f>+[1]M!N46</f>
        <v>836.52837999999997</v>
      </c>
      <c r="O30" s="12">
        <f>+[1]M!O46</f>
        <v>7095.4407900000006</v>
      </c>
      <c r="P30" s="12">
        <f>+[1]M!P46</f>
        <v>15293.12038</v>
      </c>
      <c r="Q30" s="12">
        <f>+[1]M!Q46</f>
        <v>107965.42631333333</v>
      </c>
      <c r="R30" s="12">
        <f>+[1]M!R46</f>
        <v>246057.8242049283</v>
      </c>
      <c r="S30" s="12">
        <f>+[1]M!S46</f>
        <v>153521.38822782523</v>
      </c>
      <c r="T30" s="12">
        <f>+[1]M!T46</f>
        <v>137144.9244923899</v>
      </c>
      <c r="U30" s="12">
        <f>+[1]M!U46</f>
        <v>125070.34076767272</v>
      </c>
      <c r="V30" s="12">
        <f>+[1]M!V46</f>
        <v>188432.96895625573</v>
      </c>
      <c r="W30" s="12">
        <f>+[1]M!W46</f>
        <v>290245.39725451649</v>
      </c>
      <c r="X30" s="12">
        <f>+[1]M!X46</f>
        <v>420774.66790999996</v>
      </c>
      <c r="Y30" s="12">
        <f>+[1]M!Y46</f>
        <v>721568.52624806284</v>
      </c>
      <c r="Z30" s="12">
        <f>+[1]M!Z46</f>
        <v>973099.62764567323</v>
      </c>
      <c r="AA30" s="12">
        <f>+[1]M!AA46</f>
        <v>1709054.3391133333</v>
      </c>
      <c r="AB30" s="12">
        <f>+[1]M!AB46</f>
        <v>316594.53091999999</v>
      </c>
      <c r="AC30" s="12">
        <f>+[1]M!AC46</f>
        <v>357935.75640000007</v>
      </c>
      <c r="AD30" s="12">
        <f>+[1]M!AD46</f>
        <v>2550524.5712900003</v>
      </c>
      <c r="AE30" s="12">
        <f>+[1]M!AE46</f>
        <v>5406276.73673</v>
      </c>
    </row>
    <row r="31" spans="1:31" ht="15.75" x14ac:dyDescent="0.25">
      <c r="A31" s="10" t="s">
        <v>25</v>
      </c>
      <c r="B31" s="12">
        <f>+[1]M!B48</f>
        <v>4599.7039999999997</v>
      </c>
      <c r="C31" s="12">
        <f>+[1]M!C48</f>
        <v>5167.0899999999992</v>
      </c>
      <c r="D31" s="12">
        <f>+[1]M!D48</f>
        <v>5221.6499999999996</v>
      </c>
      <c r="E31" s="12">
        <f>+[1]M!E48</f>
        <v>3598.1981818181821</v>
      </c>
      <c r="F31" s="12">
        <f>+[1]M!F48</f>
        <v>2575.4557181816667</v>
      </c>
      <c r="G31" s="12">
        <f>+[1]M!G48</f>
        <v>4320.4680000000008</v>
      </c>
      <c r="H31" s="12">
        <f>+[1]M!H48</f>
        <v>4418.1140000000005</v>
      </c>
      <c r="I31" s="12">
        <f>+[1]M!I48</f>
        <v>3438.9452400000005</v>
      </c>
      <c r="J31" s="12">
        <f>+[1]M!J48</f>
        <v>3451.52</v>
      </c>
      <c r="K31" s="12">
        <f>+[1]M!K48</f>
        <v>2436.4384700000001</v>
      </c>
      <c r="L31" s="12">
        <f>+[1]M!L48</f>
        <v>3967.3040700000001</v>
      </c>
      <c r="M31" s="12">
        <f>+[1]M!M48</f>
        <v>2924.1385800000003</v>
      </c>
      <c r="N31" s="12">
        <f>+[1]M!N48</f>
        <v>4210.6011099999996</v>
      </c>
      <c r="O31" s="12">
        <f>+[1]M!O48</f>
        <v>10033.920459999998</v>
      </c>
      <c r="P31" s="12">
        <f>+[1]M!P48</f>
        <v>11065.963880000001</v>
      </c>
      <c r="Q31" s="12">
        <f>+[1]M!Q48</f>
        <v>7335.4938366666665</v>
      </c>
      <c r="R31" s="12">
        <f>+[1]M!R48</f>
        <v>7429.6910200000002</v>
      </c>
      <c r="S31" s="12">
        <f>+[1]M!S48</f>
        <v>5119.2935899999993</v>
      </c>
      <c r="T31" s="12">
        <f>+[1]M!T48</f>
        <v>6074.6902799999989</v>
      </c>
      <c r="U31" s="12">
        <f>+[1]M!U48</f>
        <v>15073.505010000003</v>
      </c>
      <c r="V31" s="12">
        <f>+[1]M!V48</f>
        <v>19977.704419999995</v>
      </c>
      <c r="W31" s="12">
        <f>+[1]M!W48</f>
        <v>28938.115589999998</v>
      </c>
      <c r="X31" s="12">
        <f>+[1]M!X48</f>
        <v>31631.299541975644</v>
      </c>
      <c r="Y31" s="12">
        <f>+[1]M!Y48</f>
        <v>33230.708717733272</v>
      </c>
      <c r="Z31" s="12">
        <f>+[1]M!Z48</f>
        <v>42834.383537158188</v>
      </c>
      <c r="AA31" s="12">
        <f>+[1]M!AA48</f>
        <v>35506.338580000003</v>
      </c>
      <c r="AB31" s="12">
        <f>+[1]M!AB48</f>
        <v>38207.458830000003</v>
      </c>
      <c r="AC31" s="12">
        <f>+[1]M!AC48</f>
        <v>55600.273179999997</v>
      </c>
      <c r="AD31" s="12">
        <f>+[1]M!AD48</f>
        <v>219928.85063</v>
      </c>
      <c r="AE31" s="12">
        <f>+[1]M!AE48</f>
        <v>342230.51383000007</v>
      </c>
    </row>
    <row r="32" spans="1:31" ht="16.5" thickBot="1" x14ac:dyDescent="0.3">
      <c r="A32" s="10" t="s">
        <v>37</v>
      </c>
      <c r="B32" s="15">
        <f>+[1]M!B52</f>
        <v>0</v>
      </c>
      <c r="C32" s="15">
        <f>+[1]M!C52</f>
        <v>0</v>
      </c>
      <c r="D32" s="15">
        <f>+[1]M!D52</f>
        <v>0</v>
      </c>
      <c r="E32" s="15">
        <f>+[1]M!E52</f>
        <v>2.1</v>
      </c>
      <c r="F32" s="15">
        <f>+[1]M!F52</f>
        <v>4.5</v>
      </c>
      <c r="G32" s="15">
        <f>+[1]M!G52</f>
        <v>0</v>
      </c>
      <c r="H32" s="15">
        <f>+[1]M!H52</f>
        <v>70.151480000000006</v>
      </c>
      <c r="I32" s="15">
        <f>+[1]M!I52</f>
        <v>1199.9996100000001</v>
      </c>
      <c r="J32" s="15">
        <f>+[1]M!J52</f>
        <v>375.78999999999996</v>
      </c>
      <c r="K32" s="15">
        <f>+[1]M!K52</f>
        <v>7.6810000000000009</v>
      </c>
      <c r="L32" s="15">
        <f>+[1]M!L52</f>
        <v>264.49113</v>
      </c>
      <c r="M32" s="15">
        <f>+[1]M!M52</f>
        <v>232.82974999999999</v>
      </c>
      <c r="N32" s="15">
        <f>+[1]M!N52</f>
        <v>53.313450000000003</v>
      </c>
      <c r="O32" s="15">
        <f>+[1]M!O52</f>
        <v>0</v>
      </c>
      <c r="P32" s="15">
        <f>+[1]M!P52</f>
        <v>0</v>
      </c>
      <c r="Q32" s="15">
        <f>+[1]M!Q52</f>
        <v>185.22455000000002</v>
      </c>
      <c r="R32" s="15">
        <f>+[1]M!R52</f>
        <v>5250</v>
      </c>
      <c r="S32" s="15">
        <f>+[1]M!S52</f>
        <v>374.30081000000001</v>
      </c>
      <c r="T32" s="15">
        <f>+[1]M!T52</f>
        <v>0</v>
      </c>
      <c r="U32" s="15">
        <f>+[1]M!U52</f>
        <v>10313.38515</v>
      </c>
      <c r="V32" s="15">
        <f>+[1]M!V52</f>
        <v>1999.2919900000002</v>
      </c>
      <c r="W32" s="15">
        <f>+[1]M!W52</f>
        <v>8207.2414900000003</v>
      </c>
      <c r="X32" s="15">
        <f>+[1]M!X52</f>
        <v>9513.5488065455829</v>
      </c>
      <c r="Y32" s="15">
        <f>+[1]M!Y52</f>
        <v>74969.635296367924</v>
      </c>
      <c r="Z32" s="15">
        <f>+[1]M!Z52</f>
        <v>0</v>
      </c>
      <c r="AA32" s="15">
        <f>+[1]M!AA52</f>
        <v>374196.47432000004</v>
      </c>
      <c r="AB32" s="15">
        <f>+[1]M!AB52</f>
        <v>411720.09301999997</v>
      </c>
      <c r="AC32" s="15">
        <f>+[1]M!AC52</f>
        <v>202472.16296000002</v>
      </c>
      <c r="AD32" s="15">
        <f>+[1]M!AD52</f>
        <v>385033.66662000003</v>
      </c>
      <c r="AE32" s="15">
        <f>+[1]M!AE52</f>
        <v>209483.54306999999</v>
      </c>
    </row>
    <row r="33" spans="1:31" ht="16.5" thickBot="1" x14ac:dyDescent="0.3">
      <c r="A33" s="8" t="s">
        <v>10</v>
      </c>
      <c r="B33" s="9">
        <f>+B34+B35+B36</f>
        <v>46326.895735049991</v>
      </c>
      <c r="C33" s="9">
        <f t="shared" ref="C33:AE33" si="7">+C34+C35+C36</f>
        <v>57886.197027599992</v>
      </c>
      <c r="D33" s="9">
        <f t="shared" si="7"/>
        <v>46132.131141250014</v>
      </c>
      <c r="E33" s="9">
        <f t="shared" si="7"/>
        <v>27497.227100000007</v>
      </c>
      <c r="F33" s="9">
        <f t="shared" si="7"/>
        <v>29044.060708129728</v>
      </c>
      <c r="G33" s="9">
        <f t="shared" si="7"/>
        <v>46326.447999999997</v>
      </c>
      <c r="H33" s="9">
        <f t="shared" si="7"/>
        <v>48314.623999999996</v>
      </c>
      <c r="I33" s="9">
        <f t="shared" si="7"/>
        <v>39661.622279999996</v>
      </c>
      <c r="J33" s="9">
        <f t="shared" si="7"/>
        <v>34376.633999999998</v>
      </c>
      <c r="K33" s="9">
        <f t="shared" si="7"/>
        <v>13200.577190000002</v>
      </c>
      <c r="L33" s="9">
        <f t="shared" si="7"/>
        <v>31631.271240000002</v>
      </c>
      <c r="M33" s="9">
        <f t="shared" si="7"/>
        <v>56596.507630000007</v>
      </c>
      <c r="N33" s="9">
        <f t="shared" si="7"/>
        <v>79553.441899999976</v>
      </c>
      <c r="O33" s="9">
        <f t="shared" si="7"/>
        <v>90330.085239999986</v>
      </c>
      <c r="P33" s="9">
        <f t="shared" si="7"/>
        <v>126412.75002000001</v>
      </c>
      <c r="Q33" s="9">
        <f t="shared" si="7"/>
        <v>128008.531517</v>
      </c>
      <c r="R33" s="9">
        <f t="shared" si="7"/>
        <v>221494.06842000003</v>
      </c>
      <c r="S33" s="9">
        <f t="shared" si="7"/>
        <v>226057.05833</v>
      </c>
      <c r="T33" s="9">
        <f t="shared" si="7"/>
        <v>341171.65531999996</v>
      </c>
      <c r="U33" s="9">
        <f t="shared" si="7"/>
        <v>363408.21114999999</v>
      </c>
      <c r="V33" s="9">
        <f t="shared" si="7"/>
        <v>672262.51337660919</v>
      </c>
      <c r="W33" s="9">
        <f t="shared" si="7"/>
        <v>861303.47080595221</v>
      </c>
      <c r="X33" s="9">
        <f t="shared" si="7"/>
        <v>1082211.4757654108</v>
      </c>
      <c r="Y33" s="9">
        <f t="shared" si="7"/>
        <v>1126132.6510476952</v>
      </c>
      <c r="Z33" s="9">
        <f t="shared" si="7"/>
        <v>1463972.4463620037</v>
      </c>
      <c r="AA33" s="9">
        <f t="shared" si="7"/>
        <v>4726023.2208900005</v>
      </c>
      <c r="AB33" s="9">
        <f t="shared" si="7"/>
        <v>7866141.85078</v>
      </c>
      <c r="AC33" s="9">
        <f t="shared" si="7"/>
        <v>3752044.50404</v>
      </c>
      <c r="AD33" s="9">
        <f t="shared" si="7"/>
        <v>10267813.020020001</v>
      </c>
      <c r="AE33" s="9">
        <f t="shared" si="7"/>
        <v>27300138.932660002</v>
      </c>
    </row>
    <row r="34" spans="1:31" ht="15.75" x14ac:dyDescent="0.25">
      <c r="A34" s="16" t="s">
        <v>26</v>
      </c>
      <c r="B34" s="12">
        <f>+[1]M!B54</f>
        <v>45553.979999999989</v>
      </c>
      <c r="C34" s="12">
        <f>+[1]M!C54</f>
        <v>54636.579999999994</v>
      </c>
      <c r="D34" s="12">
        <f>+[1]M!D54</f>
        <v>44719.645000000011</v>
      </c>
      <c r="E34" s="12">
        <f>+[1]M!E54</f>
        <v>23834.528000000006</v>
      </c>
      <c r="F34" s="12">
        <f>+[1]M!F54</f>
        <v>26235.477545551323</v>
      </c>
      <c r="G34" s="12">
        <f>+[1]M!G54</f>
        <v>45728.399999999994</v>
      </c>
      <c r="H34" s="12">
        <f>+[1]M!H54</f>
        <v>47250.581999999995</v>
      </c>
      <c r="I34" s="12">
        <f>+[1]M!I54</f>
        <v>37209.159499999994</v>
      </c>
      <c r="J34" s="12">
        <f>+[1]M!J54</f>
        <v>32030.895</v>
      </c>
      <c r="K34" s="12">
        <f>+[1]M!K54</f>
        <v>12522.577970000002</v>
      </c>
      <c r="L34" s="12">
        <f>+[1]M!L54</f>
        <v>30576.057420000001</v>
      </c>
      <c r="M34" s="12">
        <f>+[1]M!M54</f>
        <v>53984.279850000006</v>
      </c>
      <c r="N34" s="12">
        <f>+[1]M!N54</f>
        <v>75173.18213999999</v>
      </c>
      <c r="O34" s="12">
        <f>+[1]M!O54</f>
        <v>85733.134809999989</v>
      </c>
      <c r="P34" s="12">
        <f>+[1]M!P54</f>
        <v>125288.77209</v>
      </c>
      <c r="Q34" s="12">
        <f>+[1]M!Q54</f>
        <v>124492.38535699999</v>
      </c>
      <c r="R34" s="12">
        <f>+[1]M!R54</f>
        <v>217430.88694000003</v>
      </c>
      <c r="S34" s="12">
        <f>+[1]M!S54</f>
        <v>217346.62294999999</v>
      </c>
      <c r="T34" s="12">
        <f>+[1]M!T54</f>
        <v>326236.48048999999</v>
      </c>
      <c r="U34" s="12">
        <f>+[1]M!U54</f>
        <v>360450.13403999998</v>
      </c>
      <c r="V34" s="12">
        <f>+[1]M!V54</f>
        <v>651374.19268660911</v>
      </c>
      <c r="W34" s="12">
        <f>+[1]M!W54</f>
        <v>832656.09634595225</v>
      </c>
      <c r="X34" s="12">
        <f>+[1]M!X54</f>
        <v>1043892.2710698965</v>
      </c>
      <c r="Y34" s="12">
        <f>+[1]M!Y54</f>
        <v>1017025.5292865575</v>
      </c>
      <c r="Z34" s="12">
        <f>+[1]M!Z54</f>
        <v>1322133.1880725247</v>
      </c>
      <c r="AA34" s="12">
        <f>+[1]M!AA54</f>
        <v>4244462.7913800003</v>
      </c>
      <c r="AB34" s="12">
        <f>+[1]M!AB54</f>
        <v>6696835.8961833334</v>
      </c>
      <c r="AC34" s="12">
        <f>+[1]M!AC54</f>
        <v>3526229.6343900003</v>
      </c>
      <c r="AD34" s="12">
        <f>+[1]M!AD54</f>
        <v>9780231.8306600004</v>
      </c>
      <c r="AE34" s="12">
        <f>+[1]M!AE54</f>
        <v>26147267.565820001</v>
      </c>
    </row>
    <row r="35" spans="1:31" ht="15.75" x14ac:dyDescent="0.25">
      <c r="A35" s="10" t="s">
        <v>27</v>
      </c>
      <c r="B35" s="12">
        <f>+[1]M!B59</f>
        <v>152.04573505000002</v>
      </c>
      <c r="C35" s="12">
        <f>+[1]M!C59</f>
        <v>174.38802759999999</v>
      </c>
      <c r="D35" s="12">
        <f>+[1]M!D59</f>
        <v>141.72614125000001</v>
      </c>
      <c r="E35" s="12">
        <f>+[1]M!E59</f>
        <v>199.8391</v>
      </c>
      <c r="F35" s="12">
        <f>+[1]M!F59</f>
        <v>124.01119414664684</v>
      </c>
      <c r="G35" s="12">
        <f>+[1]M!G59</f>
        <v>385.048</v>
      </c>
      <c r="H35" s="12">
        <f>+[1]M!H59</f>
        <v>1064.0419999999999</v>
      </c>
      <c r="I35" s="12">
        <f>+[1]M!I59</f>
        <v>399.39016000000004</v>
      </c>
      <c r="J35" s="12">
        <f>+[1]M!J59</f>
        <v>624.03899999999999</v>
      </c>
      <c r="K35" s="12">
        <f>+[1]M!K59</f>
        <v>0</v>
      </c>
      <c r="L35" s="12">
        <f>+[1]M!L59</f>
        <v>505.75497999999999</v>
      </c>
      <c r="M35" s="12">
        <f>+[1]M!M59</f>
        <v>2261.4481700000001</v>
      </c>
      <c r="N35" s="12">
        <f>+[1]M!N59</f>
        <v>3204.57069</v>
      </c>
      <c r="O35" s="12">
        <f>+[1]M!O59</f>
        <v>2934.3289100000002</v>
      </c>
      <c r="P35" s="12">
        <f>+[1]M!P59</f>
        <v>544.82086000000004</v>
      </c>
      <c r="Q35" s="12">
        <f>+[1]M!Q59</f>
        <v>1938.4926399999999</v>
      </c>
      <c r="R35" s="12">
        <f>+[1]M!R59</f>
        <v>1966.2732900000001</v>
      </c>
      <c r="S35" s="12">
        <f>+[1]M!S59</f>
        <v>7141.2685499999998</v>
      </c>
      <c r="T35" s="12">
        <f>+[1]M!T59</f>
        <v>14229.044880000001</v>
      </c>
      <c r="U35" s="12">
        <f>+[1]M!U59</f>
        <v>2598.75632</v>
      </c>
      <c r="V35" s="12">
        <f>+[1]M!V59</f>
        <v>19861.643</v>
      </c>
      <c r="W35" s="12">
        <f>+[1]M!W59</f>
        <v>24196.86058</v>
      </c>
      <c r="X35" s="12">
        <f>+[1]M!X59</f>
        <v>35506.138693059096</v>
      </c>
      <c r="Y35" s="12">
        <f>+[1]M!Y59</f>
        <v>109107.12176113775</v>
      </c>
      <c r="Z35" s="12">
        <f>+[1]M!Z59</f>
        <v>141839.25828947907</v>
      </c>
      <c r="AA35" s="12">
        <f>+[1]M!AA59</f>
        <v>470797.33444000001</v>
      </c>
      <c r="AB35" s="12">
        <f>+[1]M!AB59</f>
        <v>1150339.2021466668</v>
      </c>
      <c r="AC35" s="12">
        <f>+[1]M!AC59</f>
        <v>191723.85891000001</v>
      </c>
      <c r="AD35" s="12">
        <f>+[1]M!AD59</f>
        <v>298507.12627000001</v>
      </c>
      <c r="AE35" s="12">
        <f>+[1]M!AE59</f>
        <v>627885.06909999996</v>
      </c>
    </row>
    <row r="36" spans="1:31" ht="16.5" thickBot="1" x14ac:dyDescent="0.3">
      <c r="A36" s="10" t="s">
        <v>28</v>
      </c>
      <c r="B36" s="12">
        <f>+[1]M!B63</f>
        <v>620.87</v>
      </c>
      <c r="C36" s="12">
        <f>+[1]M!C63</f>
        <v>3075.2289999999998</v>
      </c>
      <c r="D36" s="12">
        <f>+[1]M!D63</f>
        <v>1270.76</v>
      </c>
      <c r="E36" s="12">
        <f>+[1]M!E63</f>
        <v>3462.8600000000006</v>
      </c>
      <c r="F36" s="12">
        <f>+[1]M!F63</f>
        <v>2684.5719684317583</v>
      </c>
      <c r="G36" s="12">
        <f>+[1]M!G63</f>
        <v>213</v>
      </c>
      <c r="H36" s="12">
        <f>+[1]M!H63</f>
        <v>0</v>
      </c>
      <c r="I36" s="12">
        <f>+[1]M!I63</f>
        <v>2053.0726199999999</v>
      </c>
      <c r="J36" s="12">
        <f>+[1]M!J63</f>
        <v>1721.7</v>
      </c>
      <c r="K36" s="12">
        <f>+[1]M!K63</f>
        <v>677.99922000000004</v>
      </c>
      <c r="L36" s="12">
        <f>+[1]M!L63</f>
        <v>549.45884000000001</v>
      </c>
      <c r="M36" s="12">
        <f>+[1]M!M63</f>
        <v>350.77961000000005</v>
      </c>
      <c r="N36" s="12">
        <f>+[1]M!N63</f>
        <v>1175.6890700000001</v>
      </c>
      <c r="O36" s="12">
        <f>+[1]M!O63</f>
        <v>1662.6215200000001</v>
      </c>
      <c r="P36" s="12">
        <f>+[1]M!P63</f>
        <v>579.15706999999998</v>
      </c>
      <c r="Q36" s="12">
        <f>+[1]M!Q63</f>
        <v>1577.6535199999998</v>
      </c>
      <c r="R36" s="12">
        <f>+[1]M!R63</f>
        <v>2096.9081900000001</v>
      </c>
      <c r="S36" s="12">
        <f>+[1]M!S63</f>
        <v>1569.1668300000001</v>
      </c>
      <c r="T36" s="12">
        <f>+[1]M!T63</f>
        <v>706.12995000000001</v>
      </c>
      <c r="U36" s="12">
        <f>+[1]M!U63</f>
        <v>359.32078999999999</v>
      </c>
      <c r="V36" s="12">
        <f>+[1]M!V63</f>
        <v>1026.67769</v>
      </c>
      <c r="W36" s="12">
        <f>+[1]M!W63</f>
        <v>4450.5138800000004</v>
      </c>
      <c r="X36" s="12">
        <f>+[1]M!X63</f>
        <v>2813.066002455168</v>
      </c>
      <c r="Y36" s="12">
        <f>+[1]M!Y63</f>
        <v>0</v>
      </c>
      <c r="Z36" s="12">
        <f>+[1]M!Z63</f>
        <v>0</v>
      </c>
      <c r="AA36" s="12">
        <f>+[1]M!AA63</f>
        <v>10763.095069999999</v>
      </c>
      <c r="AB36" s="12">
        <f>+[1]M!AB63</f>
        <v>18966.75245</v>
      </c>
      <c r="AC36" s="12">
        <f>+[1]M!AC63</f>
        <v>34091.010739999998</v>
      </c>
      <c r="AD36" s="12">
        <f>+[1]M!AD63</f>
        <v>189074.06309000001</v>
      </c>
      <c r="AE36" s="12">
        <f>+[1]M!AE63</f>
        <v>524986.29774000007</v>
      </c>
    </row>
    <row r="37" spans="1:31" ht="16.5" thickBot="1" x14ac:dyDescent="0.3">
      <c r="A37" s="8" t="s">
        <v>11</v>
      </c>
      <c r="B37" s="17">
        <f>+B10+B28</f>
        <v>205598.5001</v>
      </c>
      <c r="C37" s="17">
        <f t="shared" ref="C37:AE37" si="8">+C10+C28</f>
        <v>222784.05934699997</v>
      </c>
      <c r="D37" s="17">
        <f t="shared" si="8"/>
        <v>207125.33400000003</v>
      </c>
      <c r="E37" s="17">
        <f t="shared" si="8"/>
        <v>210523.89300000001</v>
      </c>
      <c r="F37" s="17">
        <f t="shared" si="8"/>
        <v>230912.93174895097</v>
      </c>
      <c r="G37" s="17">
        <f t="shared" si="8"/>
        <v>247560.677</v>
      </c>
      <c r="H37" s="17">
        <f t="shared" si="8"/>
        <v>260635.30747999999</v>
      </c>
      <c r="I37" s="17">
        <f t="shared" si="8"/>
        <v>254793.82935000001</v>
      </c>
      <c r="J37" s="17">
        <f t="shared" si="8"/>
        <v>235072.15480700001</v>
      </c>
      <c r="K37" s="17">
        <f t="shared" si="8"/>
        <v>757244.26691999997</v>
      </c>
      <c r="L37" s="17">
        <f t="shared" si="8"/>
        <v>323330.86762236443</v>
      </c>
      <c r="M37" s="17">
        <f t="shared" si="8"/>
        <v>401838.29507868434</v>
      </c>
      <c r="N37" s="17">
        <f t="shared" si="8"/>
        <v>509040.94371859997</v>
      </c>
      <c r="O37" s="17">
        <f t="shared" si="8"/>
        <v>686073.07872000011</v>
      </c>
      <c r="P37" s="17">
        <f t="shared" si="8"/>
        <v>844454.29216479999</v>
      </c>
      <c r="Q37" s="17">
        <f t="shared" si="8"/>
        <v>1092661.665959629</v>
      </c>
      <c r="R37" s="17">
        <f t="shared" si="8"/>
        <v>1331186.3904219999</v>
      </c>
      <c r="S37" s="17">
        <f t="shared" si="8"/>
        <v>1760713.3198450098</v>
      </c>
      <c r="T37" s="17">
        <f t="shared" si="8"/>
        <v>2336458.0448370641</v>
      </c>
      <c r="U37" s="17">
        <f t="shared" si="8"/>
        <v>3073215.6181410886</v>
      </c>
      <c r="V37" s="17">
        <f t="shared" si="8"/>
        <v>4202750.4112075912</v>
      </c>
      <c r="W37" s="17">
        <f t="shared" si="8"/>
        <v>5801498.5569333993</v>
      </c>
      <c r="X37" s="17">
        <f t="shared" si="8"/>
        <v>7242897.5922797993</v>
      </c>
      <c r="Y37" s="17">
        <f t="shared" si="8"/>
        <v>11612810.851983175</v>
      </c>
      <c r="Z37" s="17">
        <f t="shared" si="8"/>
        <v>14973113.760798512</v>
      </c>
      <c r="AA37" s="17">
        <f t="shared" si="8"/>
        <v>21305782.489719924</v>
      </c>
      <c r="AB37" s="17">
        <f t="shared" si="8"/>
        <v>27916983.302976668</v>
      </c>
      <c r="AC37" s="17">
        <f t="shared" si="8"/>
        <v>33830091.124570005</v>
      </c>
      <c r="AD37" s="17">
        <f t="shared" si="8"/>
        <v>57727768.028019994</v>
      </c>
      <c r="AE37" s="17">
        <f t="shared" si="8"/>
        <v>105822570.06713001</v>
      </c>
    </row>
    <row r="38" spans="1:31" ht="16.5" thickBot="1" x14ac:dyDescent="0.3">
      <c r="A38" s="8" t="s">
        <v>12</v>
      </c>
      <c r="B38" s="17">
        <f>+B20+B33</f>
        <v>216631.54038260999</v>
      </c>
      <c r="C38" s="17">
        <f t="shared" ref="C38:AE38" si="9">+C20+C33</f>
        <v>246064.53221671999</v>
      </c>
      <c r="D38" s="17">
        <f t="shared" si="9"/>
        <v>227441.73163825003</v>
      </c>
      <c r="E38" s="17">
        <f t="shared" si="9"/>
        <v>218546.26587878793</v>
      </c>
      <c r="F38" s="17">
        <f t="shared" si="9"/>
        <v>234215.33831378783</v>
      </c>
      <c r="G38" s="17">
        <f t="shared" si="9"/>
        <v>264791.19</v>
      </c>
      <c r="H38" s="17">
        <f t="shared" si="9"/>
        <v>282854.57254718174</v>
      </c>
      <c r="I38" s="17">
        <f t="shared" si="9"/>
        <v>276906.72492999997</v>
      </c>
      <c r="J38" s="17">
        <f t="shared" si="9"/>
        <v>264811.68400000001</v>
      </c>
      <c r="K38" s="17">
        <f t="shared" si="9"/>
        <v>227026.50754999998</v>
      </c>
      <c r="L38" s="17">
        <f t="shared" si="9"/>
        <v>282886.63284000003</v>
      </c>
      <c r="M38" s="17">
        <f t="shared" si="9"/>
        <v>396632.70676999999</v>
      </c>
      <c r="N38" s="17">
        <f t="shared" si="9"/>
        <v>531152.86990999989</v>
      </c>
      <c r="O38" s="17">
        <f t="shared" si="9"/>
        <v>670298.881059448</v>
      </c>
      <c r="P38" s="17">
        <f t="shared" si="9"/>
        <v>862688.18571999995</v>
      </c>
      <c r="Q38" s="17">
        <f t="shared" si="9"/>
        <v>1102562.5032271873</v>
      </c>
      <c r="R38" s="17">
        <f t="shared" si="9"/>
        <v>1404003.7824400002</v>
      </c>
      <c r="S38" s="17">
        <f t="shared" si="9"/>
        <v>1644738.2732326158</v>
      </c>
      <c r="T38" s="17">
        <f t="shared" si="9"/>
        <v>2306927.4854899999</v>
      </c>
      <c r="U38" s="17">
        <f t="shared" si="9"/>
        <v>2878228.3160300003</v>
      </c>
      <c r="V38" s="17">
        <f t="shared" si="9"/>
        <v>4291044.0465666093</v>
      </c>
      <c r="W38" s="17">
        <f t="shared" si="9"/>
        <v>5871647.53233808</v>
      </c>
      <c r="X38" s="17">
        <f t="shared" si="9"/>
        <v>7648213.2192604123</v>
      </c>
      <c r="Y38" s="17">
        <f t="shared" si="9"/>
        <v>10481531.17184075</v>
      </c>
      <c r="Z38" s="17">
        <f t="shared" si="9"/>
        <v>13469751.246837214</v>
      </c>
      <c r="AA38" s="17">
        <f t="shared" si="9"/>
        <v>18597913.997120004</v>
      </c>
      <c r="AB38" s="17">
        <f t="shared" si="9"/>
        <v>29399179.248706494</v>
      </c>
      <c r="AC38" s="17">
        <f t="shared" si="9"/>
        <v>30266121.963139467</v>
      </c>
      <c r="AD38" s="17">
        <f t="shared" si="9"/>
        <v>49702750.545329995</v>
      </c>
      <c r="AE38" s="17">
        <f t="shared" si="9"/>
        <v>98844370.46909</v>
      </c>
    </row>
    <row r="39" spans="1:31" ht="16.5" thickBot="1" x14ac:dyDescent="0.3">
      <c r="A39" s="18" t="s">
        <v>13</v>
      </c>
      <c r="B39" s="9">
        <f>+B37-B38</f>
        <v>-11033.040282609989</v>
      </c>
      <c r="C39" s="9">
        <f t="shared" ref="C39:AE39" si="10">+C37-C38</f>
        <v>-23280.472869720019</v>
      </c>
      <c r="D39" s="9">
        <f t="shared" si="10"/>
        <v>-20316.397638249997</v>
      </c>
      <c r="E39" s="9">
        <f t="shared" si="10"/>
        <v>-8022.3728787879227</v>
      </c>
      <c r="F39" s="9">
        <f t="shared" si="10"/>
        <v>-3302.406564836856</v>
      </c>
      <c r="G39" s="9">
        <f t="shared" si="10"/>
        <v>-17230.513000000006</v>
      </c>
      <c r="H39" s="9">
        <f t="shared" si="10"/>
        <v>-22219.265067181754</v>
      </c>
      <c r="I39" s="9">
        <f t="shared" si="10"/>
        <v>-22112.895579999953</v>
      </c>
      <c r="J39" s="9">
        <f t="shared" si="10"/>
        <v>-29739.529192999995</v>
      </c>
      <c r="K39" s="9">
        <f t="shared" si="10"/>
        <v>530217.75936999999</v>
      </c>
      <c r="L39" s="9">
        <f t="shared" si="10"/>
        <v>40444.234782364394</v>
      </c>
      <c r="M39" s="9">
        <f t="shared" si="10"/>
        <v>5205.5883086843533</v>
      </c>
      <c r="N39" s="9">
        <f t="shared" si="10"/>
        <v>-22111.926191399922</v>
      </c>
      <c r="O39" s="9">
        <f t="shared" si="10"/>
        <v>15774.197660552105</v>
      </c>
      <c r="P39" s="9">
        <f t="shared" si="10"/>
        <v>-18233.89355519996</v>
      </c>
      <c r="Q39" s="9">
        <f t="shared" si="10"/>
        <v>-9900.8372675583232</v>
      </c>
      <c r="R39" s="9">
        <f t="shared" si="10"/>
        <v>-72817.392018000362</v>
      </c>
      <c r="S39" s="9">
        <f t="shared" si="10"/>
        <v>115975.04661239404</v>
      </c>
      <c r="T39" s="9">
        <f t="shared" si="10"/>
        <v>29530.559347064234</v>
      </c>
      <c r="U39" s="9">
        <f t="shared" si="10"/>
        <v>194987.3021110883</v>
      </c>
      <c r="V39" s="9">
        <f t="shared" si="10"/>
        <v>-88293.63535901811</v>
      </c>
      <c r="W39" s="9">
        <f t="shared" si="10"/>
        <v>-70148.975404680707</v>
      </c>
      <c r="X39" s="9">
        <f t="shared" si="10"/>
        <v>-405315.62698061299</v>
      </c>
      <c r="Y39" s="9">
        <f t="shared" si="10"/>
        <v>1131279.680142425</v>
      </c>
      <c r="Z39" s="9">
        <f t="shared" si="10"/>
        <v>1503362.5139612984</v>
      </c>
      <c r="AA39" s="9">
        <f t="shared" si="10"/>
        <v>2707868.4925999194</v>
      </c>
      <c r="AB39" s="9">
        <f t="shared" si="10"/>
        <v>-1482195.9457298256</v>
      </c>
      <c r="AC39" s="9">
        <f t="shared" si="10"/>
        <v>3563969.1614305377</v>
      </c>
      <c r="AD39" s="9">
        <f t="shared" si="10"/>
        <v>8025017.482689999</v>
      </c>
      <c r="AE39" s="9">
        <f t="shared" si="10"/>
        <v>6978199.5980400145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-10969.260282609988</v>
      </c>
      <c r="C41" s="17">
        <f>+C39+C25</f>
        <v>-22270.785869720017</v>
      </c>
      <c r="D41" s="17">
        <f t="shared" ref="D41:AE41" si="11">+D39+D25</f>
        <v>-17735.907638249999</v>
      </c>
      <c r="E41" s="17">
        <f t="shared" si="11"/>
        <v>-3937.5144242424685</v>
      </c>
      <c r="F41" s="17">
        <f t="shared" si="11"/>
        <v>283.87278109133331</v>
      </c>
      <c r="G41" s="17">
        <f t="shared" si="11"/>
        <v>-15008.063000000006</v>
      </c>
      <c r="H41" s="17">
        <f t="shared" si="11"/>
        <v>-19963.435324607497</v>
      </c>
      <c r="I41" s="17">
        <f t="shared" si="11"/>
        <v>-19458.357759999952</v>
      </c>
      <c r="J41" s="17">
        <f t="shared" si="11"/>
        <v>-26340.270192999997</v>
      </c>
      <c r="K41" s="17">
        <f t="shared" si="11"/>
        <v>534586.00147000002</v>
      </c>
      <c r="L41" s="17">
        <f t="shared" si="11"/>
        <v>42661.593902364395</v>
      </c>
      <c r="M41" s="17">
        <f t="shared" si="11"/>
        <v>7762.073738684353</v>
      </c>
      <c r="N41" s="17">
        <f t="shared" si="11"/>
        <v>-19536.712921399921</v>
      </c>
      <c r="O41" s="17">
        <f t="shared" si="11"/>
        <v>17798.289270552104</v>
      </c>
      <c r="P41" s="17">
        <f t="shared" si="11"/>
        <v>-13551.94294519996</v>
      </c>
      <c r="Q41" s="17">
        <f t="shared" si="11"/>
        <v>-3551.6528373712335</v>
      </c>
      <c r="R41" s="17">
        <f t="shared" si="11"/>
        <v>-63670.459198000361</v>
      </c>
      <c r="S41" s="17">
        <f t="shared" si="11"/>
        <v>126836.11494239405</v>
      </c>
      <c r="T41" s="17">
        <f t="shared" si="11"/>
        <v>41664.698817064236</v>
      </c>
      <c r="U41" s="17">
        <f t="shared" si="11"/>
        <v>209490.24926108829</v>
      </c>
      <c r="V41" s="17">
        <f t="shared" si="11"/>
        <v>-73540.333659018113</v>
      </c>
      <c r="W41" s="17">
        <f t="shared" si="11"/>
        <v>-55505.301594680706</v>
      </c>
      <c r="X41" s="17">
        <f t="shared" si="11"/>
        <v>-391633.29094215512</v>
      </c>
      <c r="Y41" s="17">
        <f t="shared" si="11"/>
        <v>1154534.3831114636</v>
      </c>
      <c r="Z41" s="17">
        <f t="shared" si="11"/>
        <v>1533337.8260883891</v>
      </c>
      <c r="AA41" s="17">
        <f t="shared" si="11"/>
        <v>2811354.9868399194</v>
      </c>
      <c r="AB41" s="17">
        <f t="shared" si="11"/>
        <v>-1290836.9885164923</v>
      </c>
      <c r="AC41" s="17">
        <f t="shared" si="11"/>
        <v>3826643.901610007</v>
      </c>
      <c r="AD41" s="17">
        <f t="shared" si="11"/>
        <v>8312349.8007399989</v>
      </c>
      <c r="AE41" s="17">
        <f t="shared" si="11"/>
        <v>7428720.2276800144</v>
      </c>
    </row>
    <row r="42" spans="1:31" ht="16.5" thickBot="1" x14ac:dyDescent="0.3">
      <c r="A42" s="8" t="s">
        <v>15</v>
      </c>
      <c r="B42" s="9">
        <f>+B38-B25</f>
        <v>216567.76038260999</v>
      </c>
      <c r="C42" s="9">
        <f>+C38-C25</f>
        <v>245054.84521671999</v>
      </c>
      <c r="D42" s="9">
        <f t="shared" ref="D42:AE42" si="12">+D38-D25</f>
        <v>224861.24163825004</v>
      </c>
      <c r="E42" s="9">
        <f t="shared" si="12"/>
        <v>214461.40742424247</v>
      </c>
      <c r="F42" s="9">
        <f t="shared" si="12"/>
        <v>230629.05896785963</v>
      </c>
      <c r="G42" s="9">
        <f t="shared" si="12"/>
        <v>262568.74</v>
      </c>
      <c r="H42" s="9">
        <f t="shared" si="12"/>
        <v>280598.74280460749</v>
      </c>
      <c r="I42" s="9">
        <f t="shared" si="12"/>
        <v>274252.18710999994</v>
      </c>
      <c r="J42" s="9">
        <f t="shared" si="12"/>
        <v>261412.42500000002</v>
      </c>
      <c r="K42" s="9">
        <f t="shared" si="12"/>
        <v>222658.26544999998</v>
      </c>
      <c r="L42" s="9">
        <f t="shared" si="12"/>
        <v>280669.27372000006</v>
      </c>
      <c r="M42" s="9">
        <f t="shared" si="12"/>
        <v>394076.22133999999</v>
      </c>
      <c r="N42" s="9">
        <f t="shared" si="12"/>
        <v>528577.65663999994</v>
      </c>
      <c r="O42" s="9">
        <f t="shared" si="12"/>
        <v>668274.789449448</v>
      </c>
      <c r="P42" s="9">
        <f t="shared" si="12"/>
        <v>858006.23511000001</v>
      </c>
      <c r="Q42" s="9">
        <f t="shared" si="12"/>
        <v>1096213.3187970002</v>
      </c>
      <c r="R42" s="9">
        <f t="shared" si="12"/>
        <v>1394856.8496200002</v>
      </c>
      <c r="S42" s="9">
        <f t="shared" si="12"/>
        <v>1633877.2049026159</v>
      </c>
      <c r="T42" s="9">
        <f t="shared" si="12"/>
        <v>2294793.3460200001</v>
      </c>
      <c r="U42" s="9">
        <f t="shared" si="12"/>
        <v>2863725.3688800004</v>
      </c>
      <c r="V42" s="9">
        <f t="shared" si="12"/>
        <v>4276290.7448666096</v>
      </c>
      <c r="W42" s="9">
        <f t="shared" si="12"/>
        <v>5857003.8585280804</v>
      </c>
      <c r="X42" s="9">
        <f t="shared" si="12"/>
        <v>7634530.8832219541</v>
      </c>
      <c r="Y42" s="9">
        <f t="shared" si="12"/>
        <v>10458276.468871711</v>
      </c>
      <c r="Z42" s="9">
        <f t="shared" si="12"/>
        <v>13439775.934710123</v>
      </c>
      <c r="AA42" s="9">
        <f t="shared" si="12"/>
        <v>18494427.502880003</v>
      </c>
      <c r="AB42" s="9">
        <f t="shared" si="12"/>
        <v>29207820.291493159</v>
      </c>
      <c r="AC42" s="9">
        <f t="shared" si="12"/>
        <v>30003447.222959999</v>
      </c>
      <c r="AD42" s="9">
        <f t="shared" si="12"/>
        <v>49415418.227279998</v>
      </c>
      <c r="AE42" s="9">
        <f t="shared" si="12"/>
        <v>98393849.839450002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2019-03-12T15:44:18Z</dcterms:created>
  <dcterms:modified xsi:type="dcterms:W3CDTF">2023-12-04T17:59:11Z</dcterms:modified>
</cp:coreProperties>
</file>