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10032" windowHeight="8016"/>
  </bookViews>
  <sheets>
    <sheet name="F" sheetId="2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B11" i="2" l="1"/>
  <c r="B10" i="2" s="1"/>
  <c r="B27" i="2" s="1"/>
  <c r="C11" i="2"/>
  <c r="D11" i="2"/>
  <c r="E11" i="2"/>
  <c r="F11" i="2"/>
  <c r="F10" i="2" s="1"/>
  <c r="F37" i="2" s="1"/>
  <c r="G11" i="2"/>
  <c r="G10" i="2" s="1"/>
  <c r="G27" i="2" s="1"/>
  <c r="H11" i="2"/>
  <c r="H10" i="2" s="1"/>
  <c r="H27" i="2" s="1"/>
  <c r="I11" i="2"/>
  <c r="J11" i="2"/>
  <c r="K11" i="2"/>
  <c r="L11" i="2"/>
  <c r="L10" i="2" s="1"/>
  <c r="M11" i="2"/>
  <c r="M10" i="2" s="1"/>
  <c r="M27" i="2" s="1"/>
  <c r="N11" i="2"/>
  <c r="N10" i="2" s="1"/>
  <c r="N27" i="2" s="1"/>
  <c r="O11" i="2"/>
  <c r="P11" i="2"/>
  <c r="Q11" i="2"/>
  <c r="R11" i="2"/>
  <c r="R10" i="2" s="1"/>
  <c r="S11" i="2"/>
  <c r="S10" i="2" s="1"/>
  <c r="S27" i="2" s="1"/>
  <c r="T11" i="2"/>
  <c r="T10" i="2" s="1"/>
  <c r="T27" i="2" s="1"/>
  <c r="U11" i="2"/>
  <c r="V11" i="2"/>
  <c r="V10" i="2" s="1"/>
  <c r="V37" i="2" s="1"/>
  <c r="W11" i="2"/>
  <c r="X11" i="2"/>
  <c r="X10" i="2" s="1"/>
  <c r="Y11" i="2"/>
  <c r="Y10" i="2" s="1"/>
  <c r="Y27" i="2" s="1"/>
  <c r="Z11" i="2"/>
  <c r="Z10" i="2" s="1"/>
  <c r="Z27" i="2" s="1"/>
  <c r="AA11" i="2"/>
  <c r="AB11" i="2"/>
  <c r="AC11" i="2"/>
  <c r="AD11" i="2"/>
  <c r="AD10" i="2" s="1"/>
  <c r="AE11" i="2"/>
  <c r="AE10" i="2" s="1"/>
  <c r="AE27" i="2" s="1"/>
  <c r="D14" i="2"/>
  <c r="P14" i="2"/>
  <c r="V14" i="2"/>
  <c r="AB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Q14" i="2"/>
  <c r="R14" i="2"/>
  <c r="S14" i="2"/>
  <c r="T14" i="2"/>
  <c r="U14" i="2"/>
  <c r="W14" i="2"/>
  <c r="X14" i="2"/>
  <c r="Y14" i="2"/>
  <c r="Z14" i="2"/>
  <c r="AA14" i="2"/>
  <c r="AC14" i="2"/>
  <c r="AD14" i="2"/>
  <c r="AE14" i="2"/>
  <c r="J21" i="2"/>
  <c r="J20" i="2" s="1"/>
  <c r="AB21" i="2"/>
  <c r="AB20" i="2" s="1"/>
  <c r="B21" i="2"/>
  <c r="B20" i="2" s="1"/>
  <c r="C21" i="2"/>
  <c r="C20" i="2" s="1"/>
  <c r="D21" i="2"/>
  <c r="D20" i="2" s="1"/>
  <c r="E21" i="2"/>
  <c r="E20" i="2" s="1"/>
  <c r="E38" i="2" s="1"/>
  <c r="E42" i="2" s="1"/>
  <c r="F21" i="2"/>
  <c r="F20" i="2" s="1"/>
  <c r="F38" i="2" s="1"/>
  <c r="F42" i="2" s="1"/>
  <c r="G21" i="2"/>
  <c r="G20" i="2" s="1"/>
  <c r="H21" i="2"/>
  <c r="H20" i="2" s="1"/>
  <c r="I21" i="2"/>
  <c r="I20" i="2" s="1"/>
  <c r="K21" i="2"/>
  <c r="K20" i="2" s="1"/>
  <c r="K38" i="2" s="1"/>
  <c r="K42" i="2" s="1"/>
  <c r="L21" i="2"/>
  <c r="L20" i="2" s="1"/>
  <c r="M21" i="2"/>
  <c r="M20" i="2" s="1"/>
  <c r="N21" i="2"/>
  <c r="N20" i="2" s="1"/>
  <c r="N38" i="2" s="1"/>
  <c r="N42" i="2" s="1"/>
  <c r="O21" i="2"/>
  <c r="O20" i="2" s="1"/>
  <c r="P21" i="2"/>
  <c r="P20" i="2" s="1"/>
  <c r="Q21" i="2"/>
  <c r="Q20" i="2" s="1"/>
  <c r="Q38" i="2" s="1"/>
  <c r="Q42" i="2" s="1"/>
  <c r="R21" i="2"/>
  <c r="R20" i="2" s="1"/>
  <c r="S21" i="2"/>
  <c r="S20" i="2" s="1"/>
  <c r="T21" i="2"/>
  <c r="T20" i="2" s="1"/>
  <c r="U21" i="2"/>
  <c r="U20" i="2" s="1"/>
  <c r="V21" i="2"/>
  <c r="V20" i="2" s="1"/>
  <c r="W21" i="2"/>
  <c r="W20" i="2" s="1"/>
  <c r="W38" i="2" s="1"/>
  <c r="W42" i="2" s="1"/>
  <c r="X21" i="2"/>
  <c r="X20" i="2" s="1"/>
  <c r="X38" i="2" s="1"/>
  <c r="X42" i="2" s="1"/>
  <c r="Y21" i="2"/>
  <c r="Y20" i="2" s="1"/>
  <c r="Z21" i="2"/>
  <c r="Z20" i="2" s="1"/>
  <c r="Z38" i="2" s="1"/>
  <c r="Z42" i="2" s="1"/>
  <c r="AA21" i="2"/>
  <c r="AA20" i="2" s="1"/>
  <c r="AC21" i="2"/>
  <c r="AC20" i="2" s="1"/>
  <c r="AC38" i="2" s="1"/>
  <c r="AC42" i="2" s="1"/>
  <c r="AD21" i="2"/>
  <c r="AD20" i="2" s="1"/>
  <c r="AD38" i="2" s="1"/>
  <c r="AD42" i="2" s="1"/>
  <c r="AE21" i="2"/>
  <c r="AE20" i="2" s="1"/>
  <c r="AD27" i="2"/>
  <c r="B28" i="2"/>
  <c r="F28" i="2"/>
  <c r="G28" i="2"/>
  <c r="G37" i="2" s="1"/>
  <c r="L28" i="2"/>
  <c r="M28" i="2"/>
  <c r="N28" i="2"/>
  <c r="T28" i="2"/>
  <c r="U28" i="2"/>
  <c r="X28" i="2"/>
  <c r="Z28" i="2"/>
  <c r="AA28" i="2"/>
  <c r="AB28" i="2"/>
  <c r="C28" i="2"/>
  <c r="D28" i="2"/>
  <c r="E28" i="2"/>
  <c r="H28" i="2"/>
  <c r="I28" i="2"/>
  <c r="J28" i="2"/>
  <c r="K28" i="2"/>
  <c r="O28" i="2"/>
  <c r="P28" i="2"/>
  <c r="Q28" i="2"/>
  <c r="R28" i="2"/>
  <c r="R37" i="2" s="1"/>
  <c r="R39" i="2" s="1"/>
  <c r="R41" i="2" s="1"/>
  <c r="S28" i="2"/>
  <c r="S37" i="2" s="1"/>
  <c r="S39" i="2" s="1"/>
  <c r="S41" i="2" s="1"/>
  <c r="V28" i="2"/>
  <c r="W28" i="2"/>
  <c r="Y28" i="2"/>
  <c r="Y37" i="2" s="1"/>
  <c r="Y39" i="2" s="1"/>
  <c r="Y41" i="2" s="1"/>
  <c r="AC28" i="2"/>
  <c r="AD28" i="2"/>
  <c r="AE28" i="2"/>
  <c r="AE37" i="2" s="1"/>
  <c r="AE39" i="2" s="1"/>
  <c r="AE41" i="2" s="1"/>
  <c r="F33" i="2"/>
  <c r="L33" i="2"/>
  <c r="M33" i="2"/>
  <c r="M38" i="2" s="1"/>
  <c r="M42" i="2" s="1"/>
  <c r="S33" i="2"/>
  <c r="S38" i="2" s="1"/>
  <c r="S42" i="2" s="1"/>
  <c r="T33" i="2"/>
  <c r="T38" i="2" s="1"/>
  <c r="T42" i="2" s="1"/>
  <c r="Y33" i="2"/>
  <c r="Z33" i="2"/>
  <c r="AA33" i="2"/>
  <c r="AA38" i="2" s="1"/>
  <c r="AA42" i="2" s="1"/>
  <c r="B33" i="2"/>
  <c r="B38" i="2" s="1"/>
  <c r="B42" i="2" s="1"/>
  <c r="C33" i="2"/>
  <c r="C38" i="2" s="1"/>
  <c r="C42" i="2" s="1"/>
  <c r="E33" i="2"/>
  <c r="G33" i="2"/>
  <c r="G38" i="2" s="1"/>
  <c r="G42" i="2" s="1"/>
  <c r="H33" i="2"/>
  <c r="H38" i="2" s="1"/>
  <c r="H42" i="2" s="1"/>
  <c r="I33" i="2"/>
  <c r="I38" i="2" s="1"/>
  <c r="I42" i="2" s="1"/>
  <c r="K33" i="2"/>
  <c r="N33" i="2"/>
  <c r="O33" i="2"/>
  <c r="O38" i="2" s="1"/>
  <c r="O42" i="2" s="1"/>
  <c r="Q33" i="2"/>
  <c r="R33" i="2"/>
  <c r="U33" i="2"/>
  <c r="U38" i="2" s="1"/>
  <c r="W33" i="2"/>
  <c r="X33" i="2"/>
  <c r="AC33" i="2"/>
  <c r="AD33" i="2"/>
  <c r="AE33" i="2"/>
  <c r="AE38" i="2" s="1"/>
  <c r="AE42" i="2" s="1"/>
  <c r="L37" i="2"/>
  <c r="X37" i="2"/>
  <c r="Z37" i="2"/>
  <c r="R38" i="2"/>
  <c r="R42" i="2" s="1"/>
  <c r="Y38" i="2"/>
  <c r="Y42" i="2" s="1"/>
  <c r="U42" i="2"/>
  <c r="V33" i="2" l="1"/>
  <c r="J33" i="2"/>
  <c r="J38" i="2" s="1"/>
  <c r="J42" i="2" s="1"/>
  <c r="L39" i="2"/>
  <c r="L41" i="2" s="1"/>
  <c r="L27" i="2"/>
  <c r="L38" i="2"/>
  <c r="L42" i="2" s="1"/>
  <c r="AD37" i="2"/>
  <c r="AD39" i="2" s="1"/>
  <c r="AD41" i="2" s="1"/>
  <c r="X27" i="2"/>
  <c r="R27" i="2"/>
  <c r="F39" i="2"/>
  <c r="F41" i="2" s="1"/>
  <c r="X39" i="2"/>
  <c r="X41" i="2" s="1"/>
  <c r="G39" i="2"/>
  <c r="G41" i="2" s="1"/>
  <c r="AB33" i="2"/>
  <c r="P33" i="2"/>
  <c r="P38" i="2" s="1"/>
  <c r="P42" i="2" s="1"/>
  <c r="D33" i="2"/>
  <c r="D38" i="2" s="1"/>
  <c r="D42" i="2" s="1"/>
  <c r="AB38" i="2"/>
  <c r="AB42" i="2" s="1"/>
  <c r="V27" i="2"/>
  <c r="V38" i="2"/>
  <c r="V42" i="2" s="1"/>
  <c r="Z39" i="2"/>
  <c r="Z41" i="2" s="1"/>
  <c r="B37" i="2"/>
  <c r="B39" i="2" s="1"/>
  <c r="B41" i="2" s="1"/>
  <c r="H37" i="2"/>
  <c r="H39" i="2" s="1"/>
  <c r="H41" i="2" s="1"/>
  <c r="F27" i="2"/>
  <c r="AC10" i="2"/>
  <c r="W10" i="2"/>
  <c r="Q10" i="2"/>
  <c r="K10" i="2"/>
  <c r="E10" i="2"/>
  <c r="N37" i="2"/>
  <c r="N39" i="2" s="1"/>
  <c r="N41" i="2" s="1"/>
  <c r="AB10" i="2"/>
  <c r="P10" i="2"/>
  <c r="J10" i="2"/>
  <c r="D10" i="2"/>
  <c r="T37" i="2"/>
  <c r="T39" i="2" s="1"/>
  <c r="T41" i="2" s="1"/>
  <c r="M37" i="2"/>
  <c r="M39" i="2" s="1"/>
  <c r="M41" i="2" s="1"/>
  <c r="AA10" i="2"/>
  <c r="U10" i="2"/>
  <c r="O10" i="2"/>
  <c r="I10" i="2"/>
  <c r="C10" i="2"/>
  <c r="C27" i="2" l="1"/>
  <c r="C37" i="2"/>
  <c r="C39" i="2" s="1"/>
  <c r="C41" i="2" s="1"/>
  <c r="E27" i="2"/>
  <c r="E37" i="2"/>
  <c r="E39" i="2" s="1"/>
  <c r="E41" i="2" s="1"/>
  <c r="I27" i="2"/>
  <c r="I37" i="2"/>
  <c r="I39" i="2" s="1"/>
  <c r="I41" i="2" s="1"/>
  <c r="D27" i="2"/>
  <c r="D37" i="2"/>
  <c r="D39" i="2" s="1"/>
  <c r="D41" i="2" s="1"/>
  <c r="K27" i="2"/>
  <c r="K37" i="2"/>
  <c r="K39" i="2" s="1"/>
  <c r="K41" i="2" s="1"/>
  <c r="J27" i="2"/>
  <c r="J37" i="2"/>
  <c r="J39" i="2" s="1"/>
  <c r="J41" i="2" s="1"/>
  <c r="U27" i="2"/>
  <c r="U37" i="2"/>
  <c r="U39" i="2" s="1"/>
  <c r="U41" i="2" s="1"/>
  <c r="W27" i="2"/>
  <c r="W37" i="2"/>
  <c r="W39" i="2" s="1"/>
  <c r="W41" i="2" s="1"/>
  <c r="V39" i="2"/>
  <c r="V41" i="2" s="1"/>
  <c r="AA37" i="2"/>
  <c r="AA39" i="2" s="1"/>
  <c r="AA41" i="2" s="1"/>
  <c r="AA27" i="2"/>
  <c r="AB27" i="2"/>
  <c r="AB37" i="2"/>
  <c r="AB39" i="2" s="1"/>
  <c r="AB41" i="2" s="1"/>
  <c r="AC27" i="2"/>
  <c r="AC37" i="2"/>
  <c r="AC39" i="2" s="1"/>
  <c r="AC41" i="2" s="1"/>
  <c r="O27" i="2"/>
  <c r="O37" i="2"/>
  <c r="O39" i="2" s="1"/>
  <c r="O41" i="2" s="1"/>
  <c r="Q27" i="2"/>
  <c r="Q37" i="2"/>
  <c r="Q39" i="2" s="1"/>
  <c r="Q41" i="2" s="1"/>
  <c r="P27" i="2"/>
  <c r="P37" i="2"/>
  <c r="P39" i="2" s="1"/>
  <c r="P41" i="2" s="1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<sst xmlns="http://schemas.openxmlformats.org/spreadsheetml/2006/main" count="43" uniqueCount="39">
  <si>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</si>
  <si>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</si>
  <si>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</si>
  <si>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</si>
  <si>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</si>
  <si>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</si>
  <si>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</si>
  <si>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</si>
  <si>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</si>
  <si>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</si>
  <si>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</si>
  <si>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</si>
  <si>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</si>
  <si>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</si>
  <si>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</si>
  <si>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</si>
  <si>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</si>
  <si>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</si>
  <si>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</si>
  <si>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</si>
  <si>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</si>
  <si>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</si>
  <si>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</si>
  <si>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</si>
  <si>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</si>
  <si>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</si>
  <si>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</si>
  <si>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</si>
  <si>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</si>
  <si>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 xml:space="preserve">     . Otros</t>
  </si>
  <si>
    <t xml:space="preserve">       - Otros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</si>
  <si>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</si>
  <si>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De Origen Nacional y Provincial</t>
  </si>
  <si>
    <t xml:space="preserve">      - De Origen Municipal</t>
  </si>
  <si>
    <t>Provisorio</t>
  </si>
  <si>
    <t>En miles de pesos corrientes</t>
  </si>
  <si>
    <t>SECTOR PUBLICO MUNICIPAL CONSOLIDADO</t>
  </si>
  <si>
    <t>DIRECCION NACIONAL DE ASUNTOS PROVINCIALES</t>
  </si>
  <si>
    <t>PROVINCIA DE LA RIOJA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</si>
</sst>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0"/>
      <name val="Arial"/>
      <family val="2"/>
    </font>
    <font>
      <b/>
      <sz val="12"/>
      <name val="Courier"/>
      <family val="3"/>
    </font>
    <font>
      <sz val="10"/>
      <name val="Arial"/>
      <family val="2"/>
    </font>
    <font>
      <b/>
      <sz val="12"/>
      <color indexed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7" fillId="3" borderId="0" xfId="9" applyFill="1"/>
    <xf numFmtId="3" fontId="7" fillId="3" borderId="0" xfId="9" applyNumberFormat="1" applyFill="1"/>
    <xf numFmtId="3" fontId="8" fillId="2" borderId="3" xfId="9" applyNumberFormat="1" applyFont="1" applyFill="1" applyBorder="1"/>
    <xf numFmtId="0" fontId="1" fillId="0" borderId="3" xfId="9" applyFont="1" applyBorder="1"/>
    <xf numFmtId="3" fontId="8" fillId="2" borderId="1" xfId="9" applyNumberFormat="1" applyFont="1" applyFill="1" applyBorder="1"/>
    <xf numFmtId="3" fontId="9" fillId="0" borderId="0" xfId="9" applyNumberFormat="1" applyFont="1"/>
    <xf numFmtId="37" fontId="1" fillId="0" borderId="3" xfId="9" applyNumberFormat="1" applyFont="1" applyBorder="1"/>
    <xf numFmtId="3" fontId="8" fillId="0" borderId="2" xfId="9" applyNumberFormat="1" applyFont="1" applyBorder="1"/>
    <xf numFmtId="0" fontId="1" fillId="0" borderId="2" xfId="9" applyFont="1" applyBorder="1"/>
    <xf numFmtId="0" fontId="1" fillId="0" borderId="1" xfId="9" applyFont="1" applyBorder="1"/>
    <xf numFmtId="3" fontId="10" fillId="0" borderId="2" xfId="9" applyNumberFormat="1" applyFont="1" applyBorder="1"/>
    <xf numFmtId="0" fontId="2" fillId="0" borderId="2" xfId="9" applyFont="1" applyBorder="1"/>
    <xf numFmtId="3" fontId="8" fillId="2" borderId="2" xfId="9" applyNumberFormat="1" applyFont="1" applyFill="1" applyBorder="1"/>
    <xf numFmtId="3" fontId="1" fillId="0" borderId="2" xfId="9" applyNumberFormat="1" applyFont="1" applyBorder="1" applyAlignment="1" applyProtection="1">
      <alignment horizontal="left"/>
    </xf>
    <xf numFmtId="37" fontId="11" fillId="4" borderId="2" xfId="9" applyNumberFormat="1" applyFont="1" applyFill="1" applyBorder="1" applyAlignment="1">
      <alignment horizontal="center"/>
    </xf>
    <xf numFmtId="37" fontId="11" fillId="4" borderId="1" xfId="9" applyNumberFormat="1" applyFont="1" applyFill="1" applyBorder="1" applyAlignment="1">
      <alignment horizontal="center"/>
    </xf>
    <xf numFmtId="0" fontId="12" fillId="3" borderId="0" xfId="9" applyFont="1" applyFill="1" applyAlignment="1" applyProtection="1">
      <alignment horizontal="left"/>
    </xf>
    <xf numFmtId="0" fontId="13" fillId="3" borderId="0" xfId="9" applyFont="1" applyFill="1"/>
    <xf numFmtId="0" fontId="13" fillId="3" borderId="0" xfId="9" applyFont="1" applyFill="1" applyAlignment="1" applyProtection="1">
      <alignment horizontal="left"/>
    </xf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AE25" sqref="AE25:AE26"/>
    </sheetView>
  </sheetViews>
  <sheetFormatPr baseColWidth="10" defaultColWidth="8.58203125" defaultRowHeight="13.2" x14ac:dyDescent="0.25"/>
  <cols>
    <col min="1" max="1" width="40.5" style="1" bestFit="1" customWidth="1"/>
    <col min="2" max="26" width="8.58203125" style="1" customWidth="1"/>
    <col min="27" max="29" width="8.58203125" style="1"/>
    <col min="30" max="31" width="9.5" style="1" bestFit="1" customWidth="1"/>
    <col min="32" max="16384" width="8.58203125" style="1"/>
  </cols>
  <sheetData>
    <row r="1" spans="1:31" ht="15.6" x14ac:dyDescent="0.3">
      <c r="A1" s="19" t="s">
        <v>37</v>
      </c>
    </row>
    <row r="2" spans="1:31" ht="15.6" x14ac:dyDescent="0.3">
      <c r="A2" s="19"/>
    </row>
    <row r="3" spans="1:31" ht="15.6" x14ac:dyDescent="0.3">
      <c r="A3" s="18" t="s">
        <v>36</v>
      </c>
    </row>
    <row r="4" spans="1:31" ht="15.6" x14ac:dyDescent="0.3">
      <c r="A4" s="18" t="s">
        <v>38</v>
      </c>
      <c r="D4" s="2"/>
    </row>
    <row r="5" spans="1:31" ht="15.6" x14ac:dyDescent="0.3">
      <c r="A5" s="18" t="s">
        <v>0</v>
      </c>
    </row>
    <row r="6" spans="1:31" ht="14.4" thickBot="1" x14ac:dyDescent="0.35">
      <c r="A6" s="17" t="s">
        <v>35</v>
      </c>
    </row>
    <row r="7" spans="1:31" ht="15.6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5.6" x14ac:dyDescent="0.3">
      <c r="A8" s="15" t="s">
        <v>1</v>
      </c>
      <c r="B8" s="15">
        <v>1993</v>
      </c>
      <c r="C8" s="15">
        <v>1994</v>
      </c>
      <c r="D8" s="15">
        <v>1995</v>
      </c>
      <c r="E8" s="15">
        <v>1996</v>
      </c>
      <c r="F8" s="15">
        <v>1997</v>
      </c>
      <c r="G8" s="15">
        <v>1998</v>
      </c>
      <c r="H8" s="15">
        <v>1999</v>
      </c>
      <c r="I8" s="15">
        <v>2000</v>
      </c>
      <c r="J8" s="15">
        <v>2001</v>
      </c>
      <c r="K8" s="15">
        <v>2002</v>
      </c>
      <c r="L8" s="15">
        <v>2003</v>
      </c>
      <c r="M8" s="15">
        <v>2004</v>
      </c>
      <c r="N8" s="15">
        <v>2005</v>
      </c>
      <c r="O8" s="15">
        <v>2006</v>
      </c>
      <c r="P8" s="15">
        <v>2007</v>
      </c>
      <c r="Q8" s="15">
        <v>2008</v>
      </c>
      <c r="R8" s="15">
        <v>2009</v>
      </c>
      <c r="S8" s="15">
        <v>2010</v>
      </c>
      <c r="T8" s="15">
        <v>2011</v>
      </c>
      <c r="U8" s="15">
        <v>2012</v>
      </c>
      <c r="V8" s="15">
        <v>2013</v>
      </c>
      <c r="W8" s="15">
        <v>2014</v>
      </c>
      <c r="X8" s="15">
        <v>2015</v>
      </c>
      <c r="Y8" s="15">
        <v>2016</v>
      </c>
      <c r="Z8" s="15">
        <v>2017</v>
      </c>
      <c r="AA8" s="15">
        <v>2018</v>
      </c>
      <c r="AB8" s="15">
        <v>2019</v>
      </c>
      <c r="AC8" s="15">
        <v>2020</v>
      </c>
      <c r="AD8" s="15">
        <v>2021</v>
      </c>
      <c r="AE8" s="15">
        <v>2022</v>
      </c>
    </row>
    <row r="9" spans="1:31" ht="16.2" thickBo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 t="s">
        <v>34</v>
      </c>
      <c r="AB9" s="15" t="s">
        <v>34</v>
      </c>
      <c r="AC9" s="15" t="s">
        <v>34</v>
      </c>
      <c r="AD9" s="15" t="s">
        <v>34</v>
      </c>
      <c r="AE9" s="15" t="s">
        <v>34</v>
      </c>
    </row>
    <row r="10" spans="1:31" ht="16.2" thickBot="1" x14ac:dyDescent="0.35">
      <c r="A10" s="4" t="s">
        <v>2</v>
      </c>
      <c r="B10" s="3">
        <f>+B11+B14+B17+B18+B19</f>
        <v>99658.302802496823</v>
      </c>
      <c r="C10" s="3">
        <f>+C11+C14+C17+C18+C19</f>
        <v>95033.155163405783</v>
      </c>
      <c r="D10" s="3">
        <f>+D11+D14+D17+D18+D19</f>
        <v>105635.03484417588</v>
      </c>
      <c r="E10" s="3">
        <f>+E11+E14+E17+E18+E19</f>
        <v>134752</v>
      </c>
      <c r="F10" s="3">
        <f>+F11+F14+F17+F18+F19</f>
        <v>131506.4</v>
      </c>
      <c r="G10" s="3">
        <f>+G11+G14+G17+G18+G19</f>
        <v>132351.0174216028</v>
      </c>
      <c r="H10" s="3">
        <f>+H11+H14+H17+H18+H19</f>
        <v>133581.84800930799</v>
      </c>
      <c r="I10" s="3">
        <f>+I11+I14+I17+I18+I19</f>
        <v>130799.39597996921</v>
      </c>
      <c r="J10" s="3">
        <f>+J11+J14+J17+J18+J19</f>
        <v>129865.20314996921</v>
      </c>
      <c r="K10" s="3">
        <f>+K11+K14+K17+K18+K19</f>
        <v>117552.10948996923</v>
      </c>
      <c r="L10" s="3">
        <f>+L11+L14+L17+L18+L19</f>
        <v>127964.76466683343</v>
      </c>
      <c r="M10" s="3">
        <f>+M11+M14+M17+M18+M19</f>
        <v>161193.41237678361</v>
      </c>
      <c r="N10" s="3">
        <f>+N11+N14+N17+N18+N19</f>
        <v>196932.22073999999</v>
      </c>
      <c r="O10" s="3">
        <f>+O11+O14+O17+O18+O19</f>
        <v>244305.38795</v>
      </c>
      <c r="P10" s="3">
        <f>+P11+P14+P17+P18+P19</f>
        <v>304030.10219000001</v>
      </c>
      <c r="Q10" s="3">
        <f>+Q11+Q14+Q17+Q18+Q19</f>
        <v>374269.75556000002</v>
      </c>
      <c r="R10" s="3">
        <f>+R11+R14+R17+R18+R19</f>
        <v>442218.02147000009</v>
      </c>
      <c r="S10" s="3">
        <f>+S11+S14+S17+S18+S19</f>
        <v>560391.5941600001</v>
      </c>
      <c r="T10" s="3">
        <f>+T11+T14+T17+T18+T19</f>
        <v>749781.15820524527</v>
      </c>
      <c r="U10" s="3">
        <f>+U11+U14+U17+U18+U19</f>
        <v>904244.70969446015</v>
      </c>
      <c r="V10" s="3">
        <f>+V11+V14+V17+V18+V19</f>
        <v>1171827.530088933</v>
      </c>
      <c r="W10" s="3">
        <f>+W11+W14+W17+W18+W19</f>
        <v>1541580.6643742912</v>
      </c>
      <c r="X10" s="3">
        <f>+X11+X14+X17+X18+X19</f>
        <v>2131933.5120980861</v>
      </c>
      <c r="Y10" s="3">
        <f>+Y11+Y14+Y17+Y18+Y19</f>
        <v>3013450.6074636686</v>
      </c>
      <c r="Z10" s="3">
        <f>+Z11+Z14+Z17+Z18+Z19</f>
        <v>4060266.4992214893</v>
      </c>
      <c r="AA10" s="3">
        <f>+AA11+AA14+AA17+AA18+AA19</f>
        <v>5380542.2201492935</v>
      </c>
      <c r="AB10" s="3">
        <f>+AB11+AB14+AB17+AB18+AB19</f>
        <v>8212067.7173344288</v>
      </c>
      <c r="AC10" s="3">
        <f>+AC11+AC14+AC17+AC18+AC19</f>
        <v>10485392.221758477</v>
      </c>
      <c r="AD10" s="3">
        <f>+AD11+AD14+AD17+AD18+AD19</f>
        <v>15020938.967519965</v>
      </c>
      <c r="AE10" s="3">
        <f>+AE11+AE14+AE17+AE18+AE19</f>
        <v>29306467.524418473</v>
      </c>
    </row>
    <row r="11" spans="1:31" ht="15.6" x14ac:dyDescent="0.3">
      <c r="A11" s="9" t="s">
        <v>16</v>
      </c>
      <c r="B11" s="13">
        <f>+B12+B13</f>
        <v>3927.3490000000002</v>
      </c>
      <c r="C11" s="13">
        <f>+C12+C13</f>
        <v>4172</v>
      </c>
      <c r="D11" s="13">
        <f>+D12+D13</f>
        <v>3041</v>
      </c>
      <c r="E11" s="13">
        <f>+E12+E13</f>
        <v>4866</v>
      </c>
      <c r="F11" s="13">
        <f>+F12+F13</f>
        <v>4783</v>
      </c>
      <c r="G11" s="13">
        <f>+G12+G13</f>
        <v>5578.0174216027872</v>
      </c>
      <c r="H11" s="13">
        <f>+H12+H13</f>
        <v>19068.078384029279</v>
      </c>
      <c r="I11" s="13">
        <f>+I12+I13</f>
        <v>5043.2096590000001</v>
      </c>
      <c r="J11" s="13">
        <f>+J12+J13</f>
        <v>4519.8892249999999</v>
      </c>
      <c r="K11" s="13">
        <f>+K12+K13</f>
        <v>4332.358040000001</v>
      </c>
      <c r="L11" s="13">
        <f>+L12+L13</f>
        <v>7751.8</v>
      </c>
      <c r="M11" s="13">
        <f>+M12+M13</f>
        <v>8858.8184499999988</v>
      </c>
      <c r="N11" s="13">
        <f>+N12+N13</f>
        <v>11799.470870000001</v>
      </c>
      <c r="O11" s="13">
        <f>+O12+O13</f>
        <v>16079.999999999998</v>
      </c>
      <c r="P11" s="13">
        <f>+P12+P13</f>
        <v>20744.614540000006</v>
      </c>
      <c r="Q11" s="13">
        <f>+Q12+Q13</f>
        <v>26192.851540000003</v>
      </c>
      <c r="R11" s="13">
        <f>+R12+R13</f>
        <v>28433.0124</v>
      </c>
      <c r="S11" s="13">
        <f>+S12+S13</f>
        <v>34754.419690000002</v>
      </c>
      <c r="T11" s="13">
        <f>+T12+T13</f>
        <v>49395.364529999999</v>
      </c>
      <c r="U11" s="13">
        <f>+U12+U13</f>
        <v>62116.801530000004</v>
      </c>
      <c r="V11" s="13">
        <f>+V12+V13</f>
        <v>84756.800489999994</v>
      </c>
      <c r="W11" s="13">
        <f>+W12+W13</f>
        <v>119680</v>
      </c>
      <c r="X11" s="13">
        <f>+X12+X13</f>
        <v>189638.61023000002</v>
      </c>
      <c r="Y11" s="13">
        <f>+Y12+Y13</f>
        <v>1360677.23326906</v>
      </c>
      <c r="Z11" s="13">
        <f>+Z12+Z13</f>
        <v>1288337.90558</v>
      </c>
      <c r="AA11" s="13">
        <f>+AA12+AA13</f>
        <v>2654914.4457861958</v>
      </c>
      <c r="AB11" s="13">
        <f>+AB12+AB13</f>
        <v>3555950</v>
      </c>
      <c r="AC11" s="13">
        <f>+AC12+AC13</f>
        <v>4492060</v>
      </c>
      <c r="AD11" s="13">
        <f>+AD12+AD13</f>
        <v>10438210</v>
      </c>
      <c r="AE11" s="13">
        <f>+AE12+AE13</f>
        <v>19303673.462790001</v>
      </c>
    </row>
    <row r="12" spans="1:31" ht="15.6" x14ac:dyDescent="0.3">
      <c r="A12" s="9" t="s">
        <v>33</v>
      </c>
      <c r="B12" s="8">
        <v>0.34899999999999998</v>
      </c>
      <c r="C12" s="8">
        <v>0</v>
      </c>
      <c r="D12" s="8">
        <v>0</v>
      </c>
      <c r="E12" s="8">
        <v>0</v>
      </c>
      <c r="F12" s="8">
        <v>597</v>
      </c>
      <c r="G12" s="8">
        <v>857.01742160278752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</row>
    <row r="13" spans="1:31" ht="15.6" x14ac:dyDescent="0.3">
      <c r="A13" s="14" t="s">
        <v>32</v>
      </c>
      <c r="B13" s="8">
        <v>3927</v>
      </c>
      <c r="C13" s="8">
        <v>4172</v>
      </c>
      <c r="D13" s="8">
        <v>3041</v>
      </c>
      <c r="E13" s="8">
        <v>4866</v>
      </c>
      <c r="F13" s="8">
        <v>4186</v>
      </c>
      <c r="G13" s="8">
        <v>4721</v>
      </c>
      <c r="H13" s="8">
        <v>19068.078384029279</v>
      </c>
      <c r="I13" s="8">
        <v>5043.2096590000001</v>
      </c>
      <c r="J13" s="8">
        <v>4519.8892249999999</v>
      </c>
      <c r="K13" s="8">
        <v>4332.358040000001</v>
      </c>
      <c r="L13" s="8">
        <v>7751.8</v>
      </c>
      <c r="M13" s="8">
        <v>8858.8184499999988</v>
      </c>
      <c r="N13" s="8">
        <v>11799.470870000001</v>
      </c>
      <c r="O13" s="8">
        <v>16079.999999999998</v>
      </c>
      <c r="P13" s="8">
        <v>20744.614540000006</v>
      </c>
      <c r="Q13" s="8">
        <v>26192.851540000003</v>
      </c>
      <c r="R13" s="8">
        <v>28433.0124</v>
      </c>
      <c r="S13" s="8">
        <v>34754.419690000002</v>
      </c>
      <c r="T13" s="8">
        <v>49395.364529999999</v>
      </c>
      <c r="U13" s="8">
        <v>62116.801530000004</v>
      </c>
      <c r="V13" s="8">
        <v>84756.800489999994</v>
      </c>
      <c r="W13" s="8">
        <v>119680</v>
      </c>
      <c r="X13" s="8">
        <v>189638.61023000002</v>
      </c>
      <c r="Y13" s="8">
        <v>1360677.23326906</v>
      </c>
      <c r="Z13" s="8">
        <v>1288337.90558</v>
      </c>
      <c r="AA13" s="8">
        <v>2654914.4457861958</v>
      </c>
      <c r="AB13" s="8">
        <v>3555950</v>
      </c>
      <c r="AC13" s="8">
        <v>4492060</v>
      </c>
      <c r="AD13" s="8">
        <v>10438210</v>
      </c>
      <c r="AE13" s="8">
        <v>19303673.462790001</v>
      </c>
    </row>
    <row r="14" spans="1:31" ht="15.6" x14ac:dyDescent="0.3">
      <c r="A14" s="9" t="s">
        <v>17</v>
      </c>
      <c r="B14" s="13">
        <f>+B15+B16</f>
        <v>6449.2307348600598</v>
      </c>
      <c r="C14" s="13">
        <f>+C15+C16</f>
        <v>7104.5847244878214</v>
      </c>
      <c r="D14" s="13">
        <f>+D15+D16</f>
        <v>5750.1506063635861</v>
      </c>
      <c r="E14" s="13">
        <f>+E15+E16</f>
        <v>8376.3254799999995</v>
      </c>
      <c r="F14" s="13">
        <f>+F15+F16</f>
        <v>9480.4</v>
      </c>
      <c r="G14" s="13">
        <f>+G15+G16</f>
        <v>9021.9946432181132</v>
      </c>
      <c r="H14" s="13">
        <f>+H15+H16</f>
        <v>6463.7696252787036</v>
      </c>
      <c r="I14" s="13">
        <f>+I15+I16</f>
        <v>6374.436409969212</v>
      </c>
      <c r="J14" s="13">
        <f>+J15+J16</f>
        <v>6374.4364099692129</v>
      </c>
      <c r="K14" s="13">
        <f>+K15+K16</f>
        <v>6374.4364099692129</v>
      </c>
      <c r="L14" s="13">
        <f>+L15+L16</f>
        <v>9082.7947368334426</v>
      </c>
      <c r="M14" s="13">
        <f>+M15+M16</f>
        <v>12045.551686783649</v>
      </c>
      <c r="N14" s="13">
        <f>+N15+N16</f>
        <v>14542</v>
      </c>
      <c r="O14" s="13">
        <f>+O15+O16</f>
        <v>18036</v>
      </c>
      <c r="P14" s="13">
        <f>+P15+P16</f>
        <v>21101</v>
      </c>
      <c r="Q14" s="13">
        <f>+Q15+Q16</f>
        <v>28513</v>
      </c>
      <c r="R14" s="13">
        <f>+R15+R16</f>
        <v>32489</v>
      </c>
      <c r="S14" s="13">
        <f>+S15+S16</f>
        <v>44933</v>
      </c>
      <c r="T14" s="13">
        <f>+T15+T16</f>
        <v>54526.19971499758</v>
      </c>
      <c r="U14" s="13">
        <f>+U15+U16</f>
        <v>91720.652374460129</v>
      </c>
      <c r="V14" s="13">
        <f>+V15+V16</f>
        <v>127265.17751893291</v>
      </c>
      <c r="W14" s="13">
        <f>+W15+W16</f>
        <v>160600.48845429096</v>
      </c>
      <c r="X14" s="13">
        <f>+X15+X16</f>
        <v>202667.51199808574</v>
      </c>
      <c r="Y14" s="13">
        <f>+Y15+Y16</f>
        <v>262529.43770366843</v>
      </c>
      <c r="Z14" s="13">
        <f>+Z15+Z16</f>
        <v>333487.84851149004</v>
      </c>
      <c r="AA14" s="13">
        <f>+AA15+AA16</f>
        <v>475430.71572929405</v>
      </c>
      <c r="AB14" s="13">
        <f>+AB15+AB16</f>
        <v>615194.54655442887</v>
      </c>
      <c r="AC14" s="13">
        <f>+AC15+AC16</f>
        <v>595553.07612847758</v>
      </c>
      <c r="AD14" s="13">
        <f>+AD15+AD16</f>
        <v>990068.8671799642</v>
      </c>
      <c r="AE14" s="13">
        <f>+AE15+AE16</f>
        <v>1661202.3739084676</v>
      </c>
    </row>
    <row r="15" spans="1:31" ht="15.6" x14ac:dyDescent="0.3">
      <c r="A15" s="12" t="s">
        <v>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1.8879999999999999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</row>
    <row r="16" spans="1:31" ht="15.6" x14ac:dyDescent="0.3">
      <c r="A16" s="12" t="s">
        <v>4</v>
      </c>
      <c r="B16" s="11">
        <v>6449.2307348600598</v>
      </c>
      <c r="C16" s="11">
        <v>7104.5847244878214</v>
      </c>
      <c r="D16" s="11">
        <v>5750.1506063635861</v>
      </c>
      <c r="E16" s="11">
        <v>8376.3254799999995</v>
      </c>
      <c r="F16" s="11">
        <v>9480.4</v>
      </c>
      <c r="G16" s="11">
        <v>9021.9946432181132</v>
      </c>
      <c r="H16" s="11">
        <v>6461.8816252787037</v>
      </c>
      <c r="I16" s="11">
        <v>6374.436409969212</v>
      </c>
      <c r="J16" s="11">
        <v>6374.4364099692129</v>
      </c>
      <c r="K16" s="11">
        <v>6374.4364099692129</v>
      </c>
      <c r="L16" s="11">
        <v>9082.7947368334426</v>
      </c>
      <c r="M16" s="11">
        <v>12045.551686783649</v>
      </c>
      <c r="N16" s="11">
        <v>14542</v>
      </c>
      <c r="O16" s="11">
        <v>18036</v>
      </c>
      <c r="P16" s="11">
        <v>21101</v>
      </c>
      <c r="Q16" s="11">
        <v>28513</v>
      </c>
      <c r="R16" s="11">
        <v>32489</v>
      </c>
      <c r="S16" s="11">
        <v>44933</v>
      </c>
      <c r="T16" s="11">
        <v>54526.19971499758</v>
      </c>
      <c r="U16" s="11">
        <v>91720.652374460129</v>
      </c>
      <c r="V16" s="11">
        <v>127265.17751893291</v>
      </c>
      <c r="W16" s="11">
        <v>160600.48845429096</v>
      </c>
      <c r="X16" s="11">
        <v>202667.51199808574</v>
      </c>
      <c r="Y16" s="11">
        <v>262529.43770366843</v>
      </c>
      <c r="Z16" s="11">
        <v>333487.84851149004</v>
      </c>
      <c r="AA16" s="11">
        <v>475430.71572929405</v>
      </c>
      <c r="AB16" s="11">
        <v>615194.54655442887</v>
      </c>
      <c r="AC16" s="11">
        <v>595553.07612847758</v>
      </c>
      <c r="AD16" s="11">
        <v>990068.8671799642</v>
      </c>
      <c r="AE16" s="11">
        <v>1661202.3739084676</v>
      </c>
    </row>
    <row r="17" spans="1:31" ht="15.6" x14ac:dyDescent="0.3">
      <c r="A17" s="9" t="s">
        <v>31</v>
      </c>
      <c r="B17" s="8">
        <v>293.72306763676153</v>
      </c>
      <c r="C17" s="8">
        <v>323.57043891795564</v>
      </c>
      <c r="D17" s="8">
        <v>261.88423781230171</v>
      </c>
      <c r="E17" s="8">
        <v>364.67452000000003</v>
      </c>
      <c r="F17" s="8">
        <v>413</v>
      </c>
      <c r="G17" s="8">
        <v>393.005356781888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70</v>
      </c>
      <c r="O17" s="8">
        <v>270</v>
      </c>
      <c r="P17" s="8">
        <v>315</v>
      </c>
      <c r="Q17" s="8">
        <v>248</v>
      </c>
      <c r="R17" s="8">
        <v>282</v>
      </c>
      <c r="S17" s="8">
        <v>577</v>
      </c>
      <c r="T17" s="8">
        <v>734.12447024761661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</row>
    <row r="18" spans="1:31" ht="15.6" x14ac:dyDescent="0.3">
      <c r="A18" s="9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29.712859999999999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</row>
    <row r="19" spans="1:31" ht="16.2" thickBot="1" x14ac:dyDescent="0.35">
      <c r="A19" s="9" t="s">
        <v>19</v>
      </c>
      <c r="B19" s="8">
        <v>88988</v>
      </c>
      <c r="C19" s="8">
        <v>83433</v>
      </c>
      <c r="D19" s="8">
        <v>96582</v>
      </c>
      <c r="E19" s="8">
        <v>121145</v>
      </c>
      <c r="F19" s="8">
        <v>116830</v>
      </c>
      <c r="G19" s="8">
        <v>117358</v>
      </c>
      <c r="H19" s="8">
        <v>108050</v>
      </c>
      <c r="I19" s="8">
        <v>119381.74991099999</v>
      </c>
      <c r="J19" s="8">
        <v>118970.877515</v>
      </c>
      <c r="K19" s="8">
        <v>106845.31504000002</v>
      </c>
      <c r="L19" s="8">
        <v>111130.16992999999</v>
      </c>
      <c r="M19" s="8">
        <v>140289.04223999998</v>
      </c>
      <c r="N19" s="8">
        <v>170520.74987</v>
      </c>
      <c r="O19" s="8">
        <v>209919.38795</v>
      </c>
      <c r="P19" s="8">
        <v>261869.48765</v>
      </c>
      <c r="Q19" s="8">
        <v>319315.90402000002</v>
      </c>
      <c r="R19" s="8">
        <v>381014.00907000009</v>
      </c>
      <c r="S19" s="8">
        <v>480127.17447000003</v>
      </c>
      <c r="T19" s="8">
        <v>645125.46949000005</v>
      </c>
      <c r="U19" s="8">
        <v>750377.54293</v>
      </c>
      <c r="V19" s="8">
        <v>959805.55208000005</v>
      </c>
      <c r="W19" s="8">
        <v>1261300.1759200003</v>
      </c>
      <c r="X19" s="8">
        <v>1739627.3898700001</v>
      </c>
      <c r="Y19" s="8">
        <v>1390243.9364909402</v>
      </c>
      <c r="Z19" s="8">
        <v>2438440.7451299992</v>
      </c>
      <c r="AA19" s="8">
        <v>2250197.0586338043</v>
      </c>
      <c r="AB19" s="8">
        <v>4040923.1707799993</v>
      </c>
      <c r="AC19" s="8">
        <v>5397779.1456300011</v>
      </c>
      <c r="AD19" s="8">
        <v>3592660.1003400008</v>
      </c>
      <c r="AE19" s="8">
        <v>8341591.6877200035</v>
      </c>
    </row>
    <row r="20" spans="1:31" ht="16.2" thickBot="1" x14ac:dyDescent="0.35">
      <c r="A20" s="4" t="s">
        <v>5</v>
      </c>
      <c r="B20" s="3">
        <f>+B21+B25+B26</f>
        <v>94867.81</v>
      </c>
      <c r="C20" s="3">
        <f>+C21+C25+C26</f>
        <v>101953.2251367663</v>
      </c>
      <c r="D20" s="3">
        <f>+D21+D25+D26</f>
        <v>102988.96509307279</v>
      </c>
      <c r="E20" s="3">
        <f>+E21+E25+E26</f>
        <v>128670.06335339601</v>
      </c>
      <c r="F20" s="3">
        <f>+F21+F25+F26</f>
        <v>127735</v>
      </c>
      <c r="G20" s="3">
        <f>+G21+G25+G26</f>
        <v>124115.48458176963</v>
      </c>
      <c r="H20" s="3">
        <f>+H21+H25+H26</f>
        <v>123867.773</v>
      </c>
      <c r="I20" s="3">
        <f>+I21+I25+I26</f>
        <v>124771.59995240306</v>
      </c>
      <c r="J20" s="3">
        <f>+J21+J25+J26</f>
        <v>121352.28247534554</v>
      </c>
      <c r="K20" s="3">
        <f>+K21+K25+K26</f>
        <v>121047.93345382484</v>
      </c>
      <c r="L20" s="3">
        <f>+L21+L25+L26</f>
        <v>125811.68381259406</v>
      </c>
      <c r="M20" s="3">
        <f>+M21+M25+M26</f>
        <v>159522.03544051116</v>
      </c>
      <c r="N20" s="3">
        <f>+N21+N25+N26</f>
        <v>191502.03636321161</v>
      </c>
      <c r="O20" s="3">
        <f>+O21+O25+O26</f>
        <v>232285.79299976758</v>
      </c>
      <c r="P20" s="3">
        <f>+P21+P25+P26</f>
        <v>293190.4606976207</v>
      </c>
      <c r="Q20" s="3">
        <f>+Q21+Q25+Q26</f>
        <v>355010.02355767391</v>
      </c>
      <c r="R20" s="3">
        <f>+R21+R25+R26</f>
        <v>442484.85209212382</v>
      </c>
      <c r="S20" s="3">
        <f>+S21+S25+S26</f>
        <v>553103.84025360912</v>
      </c>
      <c r="T20" s="3">
        <f>+T21+T25+T26</f>
        <v>689851.75984456821</v>
      </c>
      <c r="U20" s="3">
        <f>+U21+U25+U26</f>
        <v>867835.07333772583</v>
      </c>
      <c r="V20" s="3">
        <f>+V21+V25+V26</f>
        <v>1123519.4925148562</v>
      </c>
      <c r="W20" s="3">
        <f>+W21+W25+W26</f>
        <v>1527913.531286648</v>
      </c>
      <c r="X20" s="3">
        <f>+X21+X25+X26</f>
        <v>2050297.8089695</v>
      </c>
      <c r="Y20" s="3">
        <f>+Y21+Y25+Y26</f>
        <v>2834940.9272434656</v>
      </c>
      <c r="Z20" s="3">
        <f>+Z21+Z25+Z26</f>
        <v>3907371.4432777138</v>
      </c>
      <c r="AA20" s="3">
        <f>+AA21+AA25+AA26</f>
        <v>5027400.7582733333</v>
      </c>
      <c r="AB20" s="3">
        <f>+AB21+AB25+AB26</f>
        <v>7469656.7753907125</v>
      </c>
      <c r="AC20" s="3">
        <f>+AC21+AC25+AC26</f>
        <v>9606795.9276140649</v>
      </c>
      <c r="AD20" s="3">
        <f>+AD21+AD25+AD26</f>
        <v>15103655.811114699</v>
      </c>
      <c r="AE20" s="3">
        <f>+AE21+AE25+AE26</f>
        <v>27779167.636270504</v>
      </c>
    </row>
    <row r="21" spans="1:31" ht="15.6" x14ac:dyDescent="0.3">
      <c r="A21" s="9" t="s">
        <v>20</v>
      </c>
      <c r="B21" s="13">
        <f>+B22+B23+B24</f>
        <v>94111.066000000006</v>
      </c>
      <c r="C21" s="13">
        <f>+C22+C23+C24</f>
        <v>101307.4137667663</v>
      </c>
      <c r="D21" s="13">
        <f>+D22+D23+D24</f>
        <v>102150.1605017438</v>
      </c>
      <c r="E21" s="13">
        <f>+E22+E23+E24</f>
        <v>127515.71310011001</v>
      </c>
      <c r="F21" s="13">
        <f>+F22+F23+F24</f>
        <v>126613</v>
      </c>
      <c r="G21" s="13">
        <f>+G22+G23+G24</f>
        <v>121369.30773289503</v>
      </c>
      <c r="H21" s="13">
        <f>+H22+H23+H24</f>
        <v>122029.30900000001</v>
      </c>
      <c r="I21" s="13">
        <f>+I22+I23+I24</f>
        <v>123063.39875181654</v>
      </c>
      <c r="J21" s="13">
        <f>+J22+J23+J24</f>
        <v>119663.83818641616</v>
      </c>
      <c r="K21" s="13">
        <f>+K22+K23+K24</f>
        <v>119211.49693898798</v>
      </c>
      <c r="L21" s="13">
        <f>+L22+L23+L24</f>
        <v>123744.17000759953</v>
      </c>
      <c r="M21" s="13">
        <f>+M22+M23+M24</f>
        <v>156369.70967763505</v>
      </c>
      <c r="N21" s="13">
        <f>+N22+N23+N24</f>
        <v>186089.30588978162</v>
      </c>
      <c r="O21" s="13">
        <f>+O22+O23+O24</f>
        <v>225617.19337495515</v>
      </c>
      <c r="P21" s="13">
        <f>+P22+P23+P24</f>
        <v>284099.38501066464</v>
      </c>
      <c r="Q21" s="13">
        <f>+Q22+Q23+Q24</f>
        <v>338135.92455767392</v>
      </c>
      <c r="R21" s="13">
        <f>+R22+R23+R24</f>
        <v>417672.54909212381</v>
      </c>
      <c r="S21" s="13">
        <f>+S22+S23+S24</f>
        <v>522676.37080431508</v>
      </c>
      <c r="T21" s="13">
        <f>+T22+T23+T24</f>
        <v>647616.35851291521</v>
      </c>
      <c r="U21" s="13">
        <f>+U22+U23+U24</f>
        <v>829365.30523039051</v>
      </c>
      <c r="V21" s="13">
        <f>+V22+V23+V24</f>
        <v>1079376.3939044247</v>
      </c>
      <c r="W21" s="13">
        <f>+W22+W23+W24</f>
        <v>1464408.2871674416</v>
      </c>
      <c r="X21" s="13">
        <f>+X22+X23+X24</f>
        <v>1990806.2531225302</v>
      </c>
      <c r="Y21" s="13">
        <f>+Y22+Y23+Y24</f>
        <v>2792507.8006556486</v>
      </c>
      <c r="Z21" s="13">
        <f>+Z22+Z23+Z24</f>
        <v>3845971.6584567404</v>
      </c>
      <c r="AA21" s="13">
        <f>+AA22+AA23+AA24</f>
        <v>4962416.3422227073</v>
      </c>
      <c r="AB21" s="13">
        <f>+AB22+AB23+AB24</f>
        <v>7374627.9838597775</v>
      </c>
      <c r="AC21" s="13">
        <f>+AC22+AC23+AC24</f>
        <v>9477690.9559033886</v>
      </c>
      <c r="AD21" s="13">
        <f>+AD22+AD23+AD24</f>
        <v>14881102.278036676</v>
      </c>
      <c r="AE21" s="13">
        <f>+AE22+AE23+AE24</f>
        <v>27338224.966370568</v>
      </c>
    </row>
    <row r="22" spans="1:31" ht="15.6" x14ac:dyDescent="0.3">
      <c r="A22" s="12" t="s">
        <v>6</v>
      </c>
      <c r="B22" s="11">
        <v>87172.125</v>
      </c>
      <c r="C22" s="11">
        <v>95395.882085739999</v>
      </c>
      <c r="D22" s="11">
        <v>94913.304010039996</v>
      </c>
      <c r="E22" s="11">
        <v>118075.1651017</v>
      </c>
      <c r="F22" s="11">
        <v>114848</v>
      </c>
      <c r="G22" s="11">
        <v>111548.4237953798</v>
      </c>
      <c r="H22" s="11">
        <v>107695</v>
      </c>
      <c r="I22" s="11">
        <v>108529.17294582677</v>
      </c>
      <c r="J22" s="11">
        <v>106529.12249235505</v>
      </c>
      <c r="K22" s="11">
        <v>104031.2413079003</v>
      </c>
      <c r="L22" s="11">
        <v>105856.62830136044</v>
      </c>
      <c r="M22" s="11">
        <v>131959.30546462306</v>
      </c>
      <c r="N22" s="11">
        <v>155781.68927134032</v>
      </c>
      <c r="O22" s="11">
        <v>186947.55782155326</v>
      </c>
      <c r="P22" s="11">
        <v>244226.17367115995</v>
      </c>
      <c r="Q22" s="11">
        <v>294480.71777532407</v>
      </c>
      <c r="R22" s="11">
        <v>364735.69804863463</v>
      </c>
      <c r="S22" s="11">
        <v>460448.04577087401</v>
      </c>
      <c r="T22" s="11">
        <v>561429.22646192112</v>
      </c>
      <c r="U22" s="11">
        <v>715672.00724346889</v>
      </c>
      <c r="V22" s="11">
        <v>932140.8729103948</v>
      </c>
      <c r="W22" s="11">
        <v>1266510.0234094074</v>
      </c>
      <c r="X22" s="11">
        <v>1732856.6223368312</v>
      </c>
      <c r="Y22" s="11">
        <v>2405462.281466153</v>
      </c>
      <c r="Z22" s="11">
        <v>3339138.802928396</v>
      </c>
      <c r="AA22" s="11">
        <v>4314225.4440563461</v>
      </c>
      <c r="AB22" s="11">
        <v>6395609.7858485905</v>
      </c>
      <c r="AC22" s="11">
        <v>7971738.2577399611</v>
      </c>
      <c r="AD22" s="11">
        <v>11949027.598108085</v>
      </c>
      <c r="AE22" s="11">
        <v>22688959.060759466</v>
      </c>
    </row>
    <row r="23" spans="1:31" ht="15.6" x14ac:dyDescent="0.3">
      <c r="A23" s="12" t="s">
        <v>7</v>
      </c>
      <c r="B23" s="11">
        <v>6721.8109999999997</v>
      </c>
      <c r="C23" s="11">
        <v>5638.4251900000008</v>
      </c>
      <c r="D23" s="11">
        <v>6588.4972897038006</v>
      </c>
      <c r="E23" s="11">
        <v>8647.6591474999987</v>
      </c>
      <c r="F23" s="11">
        <v>10343</v>
      </c>
      <c r="G23" s="11">
        <v>9820.8839375152293</v>
      </c>
      <c r="H23" s="11">
        <v>14334.309000000001</v>
      </c>
      <c r="I23" s="11">
        <v>14534.225805989765</v>
      </c>
      <c r="J23" s="11">
        <v>13134.715694061113</v>
      </c>
      <c r="K23" s="11">
        <v>15180.255631087677</v>
      </c>
      <c r="L23" s="11">
        <v>17887.541706239095</v>
      </c>
      <c r="M23" s="11">
        <v>24410.404213012</v>
      </c>
      <c r="N23" s="11">
        <v>30307.61661844129</v>
      </c>
      <c r="O23" s="11">
        <v>38669.635553401888</v>
      </c>
      <c r="P23" s="11">
        <v>39873.211339504705</v>
      </c>
      <c r="Q23" s="11">
        <v>43655.206782349866</v>
      </c>
      <c r="R23" s="11">
        <v>52936.851043489194</v>
      </c>
      <c r="S23" s="11">
        <v>62228.325033441048</v>
      </c>
      <c r="T23" s="11">
        <v>86187.132050994114</v>
      </c>
      <c r="U23" s="11">
        <v>113693.29798692165</v>
      </c>
      <c r="V23" s="11">
        <v>147235.52099402985</v>
      </c>
      <c r="W23" s="11">
        <v>197898.2637580341</v>
      </c>
      <c r="X23" s="11">
        <v>257949.63078569906</v>
      </c>
      <c r="Y23" s="11">
        <v>387045.51918949571</v>
      </c>
      <c r="Z23" s="11">
        <v>506832.85552834423</v>
      </c>
      <c r="AA23" s="11">
        <v>648190.89816636115</v>
      </c>
      <c r="AB23" s="11">
        <v>979018.19801118725</v>
      </c>
      <c r="AC23" s="11">
        <v>1505952.6981634269</v>
      </c>
      <c r="AD23" s="11">
        <v>2932074.679928591</v>
      </c>
      <c r="AE23" s="11">
        <v>4649265.9056110997</v>
      </c>
    </row>
    <row r="24" spans="1:31" ht="15.6" x14ac:dyDescent="0.3">
      <c r="A24" s="12" t="s">
        <v>30</v>
      </c>
      <c r="B24" s="11">
        <v>217.13</v>
      </c>
      <c r="C24" s="11">
        <v>273.10649102630401</v>
      </c>
      <c r="D24" s="11">
        <v>648.35920199999987</v>
      </c>
      <c r="E24" s="11">
        <v>792.88885090999997</v>
      </c>
      <c r="F24" s="11">
        <v>1422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</row>
    <row r="25" spans="1:31" ht="15.6" x14ac:dyDescent="0.3">
      <c r="A25" s="9" t="s">
        <v>21</v>
      </c>
      <c r="B25" s="8">
        <v>43.34</v>
      </c>
      <c r="C25" s="8">
        <v>14</v>
      </c>
      <c r="D25" s="8">
        <v>0</v>
      </c>
      <c r="E25" s="8">
        <v>0</v>
      </c>
      <c r="F25" s="8">
        <v>45</v>
      </c>
      <c r="G25" s="8">
        <v>0</v>
      </c>
      <c r="H25" s="8">
        <v>2.0019999999999998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2384.3360200000002</v>
      </c>
      <c r="U25" s="8">
        <v>2651.0167999999999</v>
      </c>
      <c r="V25" s="8">
        <v>113.04971</v>
      </c>
      <c r="W25" s="8">
        <v>1207.875634020515</v>
      </c>
      <c r="X25" s="8">
        <v>1207.875634020515</v>
      </c>
      <c r="Y25" s="8">
        <v>1207.875634020515</v>
      </c>
      <c r="Z25" s="8">
        <v>1207.875634020515</v>
      </c>
      <c r="AA25" s="8">
        <v>1207.875634020515</v>
      </c>
      <c r="AB25" s="8">
        <v>1610.9945249230602</v>
      </c>
      <c r="AC25" s="8">
        <v>2035.0916254800775</v>
      </c>
      <c r="AD25" s="8">
        <v>4728.9470211890311</v>
      </c>
      <c r="AE25" s="8">
        <v>8745.373883057202</v>
      </c>
    </row>
    <row r="26" spans="1:31" ht="16.2" thickBot="1" x14ac:dyDescent="0.35">
      <c r="A26" s="9" t="s">
        <v>22</v>
      </c>
      <c r="B26" s="8">
        <v>713.404</v>
      </c>
      <c r="C26" s="8">
        <v>631.81137000000001</v>
      </c>
      <c r="D26" s="8">
        <v>838.80459132899989</v>
      </c>
      <c r="E26" s="8">
        <v>1154.350253286</v>
      </c>
      <c r="F26" s="8">
        <v>1077</v>
      </c>
      <c r="G26" s="8">
        <v>2746.1768488745984</v>
      </c>
      <c r="H26" s="8">
        <v>1836.462</v>
      </c>
      <c r="I26" s="8">
        <v>1708.2012005865256</v>
      </c>
      <c r="J26" s="8">
        <v>1688.4442889293737</v>
      </c>
      <c r="K26" s="8">
        <v>1836.4365148368495</v>
      </c>
      <c r="L26" s="8">
        <v>2067.5138049945263</v>
      </c>
      <c r="M26" s="8">
        <v>3152.3257628761044</v>
      </c>
      <c r="N26" s="8">
        <v>5412.7304734299814</v>
      </c>
      <c r="O26" s="8">
        <v>6668.5996248124284</v>
      </c>
      <c r="P26" s="8">
        <v>9091.0756869560628</v>
      </c>
      <c r="Q26" s="8">
        <v>16874.098999999998</v>
      </c>
      <c r="R26" s="8">
        <v>24812.303</v>
      </c>
      <c r="S26" s="8">
        <v>30427.469449294018</v>
      </c>
      <c r="T26" s="8">
        <v>39851.065311653008</v>
      </c>
      <c r="U26" s="8">
        <v>35818.751307335318</v>
      </c>
      <c r="V26" s="8">
        <v>44030.048900431371</v>
      </c>
      <c r="W26" s="8">
        <v>62297.368485185943</v>
      </c>
      <c r="X26" s="8">
        <v>58283.680212949352</v>
      </c>
      <c r="Y26" s="8">
        <v>41225.250953796167</v>
      </c>
      <c r="Z26" s="8">
        <v>60191.909186952587</v>
      </c>
      <c r="AA26" s="8">
        <v>63776.540416605872</v>
      </c>
      <c r="AB26" s="8">
        <v>93417.79700601178</v>
      </c>
      <c r="AC26" s="8">
        <v>127069.88008519722</v>
      </c>
      <c r="AD26" s="8">
        <v>217824.58605683353</v>
      </c>
      <c r="AE26" s="8">
        <v>432197.29601687891</v>
      </c>
    </row>
    <row r="27" spans="1:31" ht="16.2" thickBot="1" x14ac:dyDescent="0.35">
      <c r="A27" s="4" t="s">
        <v>8</v>
      </c>
      <c r="B27" s="3">
        <f>+B10-B20</f>
        <v>4790.4928024968249</v>
      </c>
      <c r="C27" s="3">
        <f>+C10-C20</f>
        <v>-6920.0699733605143</v>
      </c>
      <c r="D27" s="3">
        <f>+D10-D20</f>
        <v>2646.0697511030885</v>
      </c>
      <c r="E27" s="3">
        <f>+E10-E20</f>
        <v>6081.9366466039937</v>
      </c>
      <c r="F27" s="3">
        <f>+F10-F20</f>
        <v>3771.3999999999942</v>
      </c>
      <c r="G27" s="3">
        <f>+G10-G20</f>
        <v>8235.5328398331621</v>
      </c>
      <c r="H27" s="3">
        <f>+H10-H20</f>
        <v>9714.0750093079841</v>
      </c>
      <c r="I27" s="3">
        <f>+I10-I20</f>
        <v>6027.7960275661462</v>
      </c>
      <c r="J27" s="3">
        <f>+J10-J20</f>
        <v>8512.9206746236741</v>
      </c>
      <c r="K27" s="3">
        <f>+K10-K20</f>
        <v>-3495.8239638556115</v>
      </c>
      <c r="L27" s="3">
        <f>+L10-L20</f>
        <v>2153.0808542393788</v>
      </c>
      <c r="M27" s="3">
        <f>+M10-M20</f>
        <v>1671.3769362724561</v>
      </c>
      <c r="N27" s="3">
        <f>+N10-N20</f>
        <v>5430.1843767883838</v>
      </c>
      <c r="O27" s="3">
        <f>+O10-O20</f>
        <v>12019.594950232422</v>
      </c>
      <c r="P27" s="3">
        <f>+P10-P20</f>
        <v>10839.641492379305</v>
      </c>
      <c r="Q27" s="3">
        <f>+Q10-Q20</f>
        <v>19259.732002326113</v>
      </c>
      <c r="R27" s="3">
        <f>+R10-R20</f>
        <v>-266.83062212372897</v>
      </c>
      <c r="S27" s="3">
        <f>+S10-S20</f>
        <v>7287.753906390979</v>
      </c>
      <c r="T27" s="3">
        <f>+T10-T20</f>
        <v>59929.398360677063</v>
      </c>
      <c r="U27" s="3">
        <f>+U10-U20</f>
        <v>36409.636356734321</v>
      </c>
      <c r="V27" s="3">
        <f>+V10-V20</f>
        <v>48308.037574076792</v>
      </c>
      <c r="W27" s="3">
        <f>+W10-W20</f>
        <v>13667.133087643189</v>
      </c>
      <c r="X27" s="3">
        <f>+X10-X20</f>
        <v>81635.703128586058</v>
      </c>
      <c r="Y27" s="3">
        <f>+Y10-Y20</f>
        <v>178509.68022020301</v>
      </c>
      <c r="Z27" s="3">
        <f>+Z10-Z20</f>
        <v>152895.05594377546</v>
      </c>
      <c r="AA27" s="3">
        <f>+AA10-AA20</f>
        <v>353141.46187596023</v>
      </c>
      <c r="AB27" s="3">
        <f>+AB10-AB20</f>
        <v>742410.94194371626</v>
      </c>
      <c r="AC27" s="3">
        <f>+AC10-AC20</f>
        <v>878596.2941444125</v>
      </c>
      <c r="AD27" s="3">
        <f>+AD10-AD20</f>
        <v>-82716.843594733626</v>
      </c>
      <c r="AE27" s="3">
        <f>+AE10-AE20</f>
        <v>1527299.8881479688</v>
      </c>
    </row>
    <row r="28" spans="1:31" ht="16.2" thickBot="1" x14ac:dyDescent="0.35">
      <c r="A28" s="4" t="s">
        <v>9</v>
      </c>
      <c r="B28" s="3">
        <f>+B29+B30+B31+B32</f>
        <v>34.11</v>
      </c>
      <c r="C28" s="3">
        <f>+C29+C30+C31+C32</f>
        <v>88.966999999999999</v>
      </c>
      <c r="D28" s="3">
        <f>+D29+D30+D31+D32</f>
        <v>32.067999999999998</v>
      </c>
      <c r="E28" s="3">
        <f>+E29+E30+E31+E32</f>
        <v>48.49117648</v>
      </c>
      <c r="F28" s="3">
        <f>+F29+F30+F31+F32</f>
        <v>0</v>
      </c>
      <c r="G28" s="3">
        <f>+G29+G30+G31+G32</f>
        <v>3626</v>
      </c>
      <c r="H28" s="3">
        <f>+H29+H30+H31+H32</f>
        <v>5992</v>
      </c>
      <c r="I28" s="3">
        <f>+I29+I30+I31+I32</f>
        <v>309.87799999999999</v>
      </c>
      <c r="J28" s="3">
        <f>+J29+J30+J31+J32</f>
        <v>92.669800000000009</v>
      </c>
      <c r="K28" s="3">
        <f>+K29+K30+K31+K32</f>
        <v>64.179500000000004</v>
      </c>
      <c r="L28" s="3">
        <f>+L29+L30+L31+L32</f>
        <v>1368.1998100000001</v>
      </c>
      <c r="M28" s="3">
        <f>+M29+M30+M31+M32</f>
        <v>11329.47718</v>
      </c>
      <c r="N28" s="3">
        <f>+N29+N30+N31+N32</f>
        <v>27545.710549999996</v>
      </c>
      <c r="O28" s="3">
        <f>+O29+O30+O31+O32</f>
        <v>28642.974499999997</v>
      </c>
      <c r="P28" s="3">
        <f>+P29+P30+P31+P32</f>
        <v>11987.590889999998</v>
      </c>
      <c r="Q28" s="3">
        <f>+Q29+Q30+Q31+Q32</f>
        <v>6424.1163299999998</v>
      </c>
      <c r="R28" s="3">
        <f>+R29+R30+R31+R32</f>
        <v>52473.586360000001</v>
      </c>
      <c r="S28" s="3">
        <f>+S29+S30+S31+S32</f>
        <v>116501.84036999999</v>
      </c>
      <c r="T28" s="3">
        <f>+T29+T30+T31+T32</f>
        <v>120713.62464000002</v>
      </c>
      <c r="U28" s="3">
        <f>+U29+U30+U31+U32</f>
        <v>102754.14293</v>
      </c>
      <c r="V28" s="3">
        <f>+V29+V30+V31+V32</f>
        <v>205629.45015000002</v>
      </c>
      <c r="W28" s="3">
        <f>+W29+W30+W31+W32</f>
        <v>235397.88986</v>
      </c>
      <c r="X28" s="3">
        <f>+X29+X30+X31+X32</f>
        <v>216948.46878</v>
      </c>
      <c r="Y28" s="3">
        <f>+Y29+Y30+Y31+Y32</f>
        <v>161984.34122</v>
      </c>
      <c r="Z28" s="3">
        <f>+Z29+Z30+Z31+Z32</f>
        <v>259719.49213</v>
      </c>
      <c r="AA28" s="3">
        <f>+AA29+AA30+AA31+AA32</f>
        <v>479157.69559000002</v>
      </c>
      <c r="AB28" s="3">
        <f>+AB29+AB30+AB31+AB32</f>
        <v>286789.12864999997</v>
      </c>
      <c r="AC28" s="3">
        <f>+AC29+AC30+AC31+AC32</f>
        <v>495327.77327999996</v>
      </c>
      <c r="AD28" s="3">
        <f>+AD29+AD30+AD31+AD32</f>
        <v>1116147.3214100001</v>
      </c>
      <c r="AE28" s="3">
        <f>+AE29+AE30+AE31+AE32</f>
        <v>1300016.21098</v>
      </c>
    </row>
    <row r="29" spans="1:31" ht="15.6" x14ac:dyDescent="0.3">
      <c r="A29" s="9" t="s">
        <v>23</v>
      </c>
      <c r="B29" s="8">
        <v>0</v>
      </c>
      <c r="C29" s="8">
        <v>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15.6" x14ac:dyDescent="0.3">
      <c r="A30" s="9" t="s">
        <v>24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3437</v>
      </c>
      <c r="H30" s="8">
        <v>5992</v>
      </c>
      <c r="I30" s="8">
        <v>309.87799999999999</v>
      </c>
      <c r="J30" s="8">
        <v>92.669800000000009</v>
      </c>
      <c r="K30" s="8">
        <v>64.179500000000004</v>
      </c>
      <c r="L30" s="8">
        <v>1368.1998100000001</v>
      </c>
      <c r="M30" s="8">
        <v>11329.47718</v>
      </c>
      <c r="N30" s="8">
        <v>27545.710549999996</v>
      </c>
      <c r="O30" s="8">
        <v>28642.974499999997</v>
      </c>
      <c r="P30" s="8">
        <v>11987.590889999998</v>
      </c>
      <c r="Q30" s="8">
        <v>6424.1163299999998</v>
      </c>
      <c r="R30" s="8">
        <v>52473.586360000001</v>
      </c>
      <c r="S30" s="8">
        <v>116501.84036999999</v>
      </c>
      <c r="T30" s="8">
        <v>120713.62464000002</v>
      </c>
      <c r="U30" s="8">
        <v>102754.14293</v>
      </c>
      <c r="V30" s="8">
        <v>205629.45015000002</v>
      </c>
      <c r="W30" s="8">
        <v>235397.88986</v>
      </c>
      <c r="X30" s="8">
        <v>216948.46878</v>
      </c>
      <c r="Y30" s="8">
        <v>161984.34122</v>
      </c>
      <c r="Z30" s="8">
        <v>259719.49213</v>
      </c>
      <c r="AA30" s="8">
        <v>479157.69559000002</v>
      </c>
      <c r="AB30" s="8">
        <v>286789.12864999997</v>
      </c>
      <c r="AC30" s="8">
        <v>495327.77327999996</v>
      </c>
      <c r="AD30" s="8">
        <v>1116147.3214100001</v>
      </c>
      <c r="AE30" s="8">
        <v>1300016.21098</v>
      </c>
    </row>
    <row r="31" spans="1:31" ht="15.6" x14ac:dyDescent="0.3">
      <c r="A31" s="9" t="s">
        <v>25</v>
      </c>
      <c r="B31" s="8">
        <v>34.11</v>
      </c>
      <c r="C31" s="8">
        <v>63.966999999999999</v>
      </c>
      <c r="D31" s="8">
        <v>32.067999999999998</v>
      </c>
      <c r="E31" s="8">
        <v>48.49117648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</row>
    <row r="32" spans="1:31" ht="16.2" thickBot="1" x14ac:dyDescent="0.35">
      <c r="A32" s="9" t="s">
        <v>29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189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</row>
    <row r="33" spans="1:31" ht="16.2" thickBot="1" x14ac:dyDescent="0.35">
      <c r="A33" s="4" t="s">
        <v>10</v>
      </c>
      <c r="B33" s="3">
        <f>+B34+B35+B36</f>
        <v>5232.625</v>
      </c>
      <c r="C33" s="3">
        <f>+C34+C35+C36</f>
        <v>4529.3450899999998</v>
      </c>
      <c r="D33" s="3">
        <f>+D34+D35+D36</f>
        <v>4096.5481168761999</v>
      </c>
      <c r="E33" s="3">
        <f>+E34+E35+E36</f>
        <v>5921.5118054700006</v>
      </c>
      <c r="F33" s="3">
        <f>+F34+F35+F36</f>
        <v>8013</v>
      </c>
      <c r="G33" s="3">
        <f>+G34+G35+G36</f>
        <v>11775.942138742505</v>
      </c>
      <c r="H33" s="3">
        <f>+H34+H35+H36</f>
        <v>17211.95</v>
      </c>
      <c r="I33" s="3">
        <f>+I34+I35+I36</f>
        <v>8822.3046491565619</v>
      </c>
      <c r="J33" s="3">
        <f>+J34+J35+J36</f>
        <v>8109.3046491565619</v>
      </c>
      <c r="K33" s="3">
        <f>+K34+K35+K36</f>
        <v>3460.4136353914319</v>
      </c>
      <c r="L33" s="3">
        <f>+L34+L35+L36</f>
        <v>5177.3052385933515</v>
      </c>
      <c r="M33" s="3">
        <f>+M34+M35+M36</f>
        <v>10754.502621246491</v>
      </c>
      <c r="N33" s="3">
        <f>+N34+N35+N36</f>
        <v>31290.988981050836</v>
      </c>
      <c r="O33" s="3">
        <f>+O34+O35+O36</f>
        <v>39438.208206189076</v>
      </c>
      <c r="P33" s="3">
        <f>+P34+P35+P36</f>
        <v>31392.355616226447</v>
      </c>
      <c r="Q33" s="3">
        <f>+Q34+Q35+Q36</f>
        <v>32075.009546179001</v>
      </c>
      <c r="R33" s="3">
        <f>+R34+R35+R36</f>
        <v>55995.70303224933</v>
      </c>
      <c r="S33" s="3">
        <f>+S34+S35+S36</f>
        <v>122348.68818782084</v>
      </c>
      <c r="T33" s="3">
        <f>+T34+T35+T36</f>
        <v>143756.4948591397</v>
      </c>
      <c r="U33" s="3">
        <f>+U34+U35+U36</f>
        <v>120462.64826825856</v>
      </c>
      <c r="V33" s="3">
        <f>+V34+V35+V36</f>
        <v>219885.32729512447</v>
      </c>
      <c r="W33" s="3">
        <f>+W34+W35+W36</f>
        <v>253939.5252042691</v>
      </c>
      <c r="X33" s="3">
        <f>+X34+X35+X36</f>
        <v>276596.98349513637</v>
      </c>
      <c r="Y33" s="3">
        <f>+Y34+Y35+Y36</f>
        <v>197499.70365965005</v>
      </c>
      <c r="Z33" s="3">
        <f>+Z34+Z35+Z36</f>
        <v>319747.24748948729</v>
      </c>
      <c r="AA33" s="3">
        <f>+AA34+AA35+AA36</f>
        <v>387363.44318873895</v>
      </c>
      <c r="AB33" s="3">
        <f>+AB34+AB35+AB36</f>
        <v>231847.73064360791</v>
      </c>
      <c r="AC33" s="3">
        <f>+AC34+AC35+AC36</f>
        <v>400435.75117476657</v>
      </c>
      <c r="AD33" s="3">
        <f>+AD34+AD35+AD36</f>
        <v>902322.29077505576</v>
      </c>
      <c r="AE33" s="3">
        <f>+AE34+AE35+AE36</f>
        <v>1050966.6448460573</v>
      </c>
    </row>
    <row r="34" spans="1:31" ht="15.6" x14ac:dyDescent="0.3">
      <c r="A34" s="10" t="s">
        <v>26</v>
      </c>
      <c r="B34" s="8">
        <v>5125.0150000000003</v>
      </c>
      <c r="C34" s="8">
        <v>4519.3450899999998</v>
      </c>
      <c r="D34" s="8">
        <v>4067.5281168761999</v>
      </c>
      <c r="E34" s="8">
        <v>5851.6086664700006</v>
      </c>
      <c r="F34" s="8">
        <v>7962</v>
      </c>
      <c r="G34" s="8">
        <v>11775.942138742505</v>
      </c>
      <c r="H34" s="8">
        <v>16601.95</v>
      </c>
      <c r="I34" s="8">
        <v>8109.3046491565619</v>
      </c>
      <c r="J34" s="8">
        <v>8109.3046491565619</v>
      </c>
      <c r="K34" s="8">
        <v>3460.4136353914319</v>
      </c>
      <c r="L34" s="8">
        <v>5177.3052385933515</v>
      </c>
      <c r="M34" s="8">
        <v>10754.502621246491</v>
      </c>
      <c r="N34" s="8">
        <v>31290.988981050836</v>
      </c>
      <c r="O34" s="8">
        <v>39438.208206189076</v>
      </c>
      <c r="P34" s="8">
        <v>31392.355616226447</v>
      </c>
      <c r="Q34" s="8">
        <v>32075.009546179001</v>
      </c>
      <c r="R34" s="8">
        <v>55995.70303224933</v>
      </c>
      <c r="S34" s="8">
        <v>122348.68818782084</v>
      </c>
      <c r="T34" s="8">
        <v>143756.4948591397</v>
      </c>
      <c r="U34" s="8">
        <v>111855.44311825857</v>
      </c>
      <c r="V34" s="8">
        <v>200921.41568512446</v>
      </c>
      <c r="W34" s="8">
        <v>230008.28551290176</v>
      </c>
      <c r="X34" s="8">
        <v>252665.743803769</v>
      </c>
      <c r="Y34" s="8">
        <v>197499.70365965005</v>
      </c>
      <c r="Z34" s="8">
        <v>293744.98434359109</v>
      </c>
      <c r="AA34" s="8">
        <v>361361.18004284275</v>
      </c>
      <c r="AB34" s="8">
        <v>216284.65723547374</v>
      </c>
      <c r="AC34" s="8">
        <v>373555.99275110546</v>
      </c>
      <c r="AD34" s="8">
        <v>841752.76089376281</v>
      </c>
      <c r="AE34" s="8">
        <v>980419.17389245017</v>
      </c>
    </row>
    <row r="35" spans="1:31" ht="15.6" x14ac:dyDescent="0.3">
      <c r="A35" s="9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610</v>
      </c>
      <c r="I35" s="8">
        <v>713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8607.2051499999998</v>
      </c>
      <c r="V35" s="8">
        <v>18963.911609999999</v>
      </c>
      <c r="W35" s="8">
        <v>23931.239691367355</v>
      </c>
      <c r="X35" s="8">
        <v>23931.239691367355</v>
      </c>
      <c r="Y35" s="8">
        <v>0</v>
      </c>
      <c r="Z35" s="8">
        <v>26002.263145896191</v>
      </c>
      <c r="AA35" s="8">
        <v>26002.263145896191</v>
      </c>
      <c r="AB35" s="8">
        <v>15563.073408134167</v>
      </c>
      <c r="AC35" s="8">
        <v>26879.758423661144</v>
      </c>
      <c r="AD35" s="8">
        <v>60569.529881292983</v>
      </c>
      <c r="AE35" s="8">
        <v>70547.470953607146</v>
      </c>
    </row>
    <row r="36" spans="1:31" ht="16.2" thickBot="1" x14ac:dyDescent="0.35">
      <c r="A36" s="9" t="s">
        <v>28</v>
      </c>
      <c r="B36" s="8">
        <v>107.61</v>
      </c>
      <c r="C36" s="8">
        <v>10</v>
      </c>
      <c r="D36" s="8">
        <v>29.02</v>
      </c>
      <c r="E36" s="8">
        <v>69.90313900000001</v>
      </c>
      <c r="F36" s="8">
        <v>51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</row>
    <row r="37" spans="1:31" ht="16.2" thickBot="1" x14ac:dyDescent="0.35">
      <c r="A37" s="4" t="s">
        <v>11</v>
      </c>
      <c r="B37" s="5">
        <f>+B10+B28</f>
        <v>99692.412802496823</v>
      </c>
      <c r="C37" s="5">
        <f>+C10+C28</f>
        <v>95122.122163405787</v>
      </c>
      <c r="D37" s="5">
        <f>+D10+D28</f>
        <v>105667.10284417588</v>
      </c>
      <c r="E37" s="5">
        <f>+E10+E28</f>
        <v>134800.49117647999</v>
      </c>
      <c r="F37" s="5">
        <f>+F10+F28</f>
        <v>131506.4</v>
      </c>
      <c r="G37" s="5">
        <f>+G10+G28</f>
        <v>135977.0174216028</v>
      </c>
      <c r="H37" s="5">
        <f>+H10+H28</f>
        <v>139573.84800930799</v>
      </c>
      <c r="I37" s="5">
        <f>+I10+I28</f>
        <v>131109.27397996921</v>
      </c>
      <c r="J37" s="5">
        <f>+J10+J28</f>
        <v>129957.87294996921</v>
      </c>
      <c r="K37" s="5">
        <f>+K10+K28</f>
        <v>117616.28898996922</v>
      </c>
      <c r="L37" s="5">
        <f>+L10+L28</f>
        <v>129332.96447683344</v>
      </c>
      <c r="M37" s="5">
        <f>+M10+M28</f>
        <v>172522.8895567836</v>
      </c>
      <c r="N37" s="5">
        <f>+N10+N28</f>
        <v>224477.93128999998</v>
      </c>
      <c r="O37" s="5">
        <f>+O10+O28</f>
        <v>272948.36245000002</v>
      </c>
      <c r="P37" s="5">
        <f>+P10+P28</f>
        <v>316017.69308</v>
      </c>
      <c r="Q37" s="5">
        <f>+Q10+Q28</f>
        <v>380693.87189000001</v>
      </c>
      <c r="R37" s="5">
        <f>+R10+R28</f>
        <v>494691.60783000011</v>
      </c>
      <c r="S37" s="5">
        <f>+S10+S28</f>
        <v>676893.43453000009</v>
      </c>
      <c r="T37" s="5">
        <f>+T10+T28</f>
        <v>870494.78284524533</v>
      </c>
      <c r="U37" s="5">
        <f>+U10+U28</f>
        <v>1006998.8526244601</v>
      </c>
      <c r="V37" s="5">
        <f>+V10+V28</f>
        <v>1377456.9802389329</v>
      </c>
      <c r="W37" s="5">
        <f>+W10+W28</f>
        <v>1776978.5542342912</v>
      </c>
      <c r="X37" s="5">
        <f>+X10+X28</f>
        <v>2348881.9808780858</v>
      </c>
      <c r="Y37" s="5">
        <f>+Y10+Y28</f>
        <v>3175434.9486836684</v>
      </c>
      <c r="Z37" s="5">
        <f>+Z10+Z28</f>
        <v>4319985.991351489</v>
      </c>
      <c r="AA37" s="5">
        <f>+AA10+AA28</f>
        <v>5859699.9157392932</v>
      </c>
      <c r="AB37" s="5">
        <f>+AB10+AB28</f>
        <v>8498856.8459844291</v>
      </c>
      <c r="AC37" s="5">
        <f>+AC10+AC28</f>
        <v>10980719.995038478</v>
      </c>
      <c r="AD37" s="5">
        <f>+AD10+AD28</f>
        <v>16137086.288929965</v>
      </c>
      <c r="AE37" s="5">
        <f>+AE10+AE28</f>
        <v>30606483.735398471</v>
      </c>
    </row>
    <row r="38" spans="1:31" ht="16.2" thickBot="1" x14ac:dyDescent="0.35">
      <c r="A38" s="4" t="s">
        <v>12</v>
      </c>
      <c r="B38" s="5">
        <f>+B20+B33</f>
        <v>100100.435</v>
      </c>
      <c r="C38" s="5">
        <f>+C20+C33</f>
        <v>106482.5702267663</v>
      </c>
      <c r="D38" s="5">
        <f>+D20+D33</f>
        <v>107085.513209949</v>
      </c>
      <c r="E38" s="5">
        <f>+E20+E33</f>
        <v>134591.57515886601</v>
      </c>
      <c r="F38" s="5">
        <f>+F20+F33</f>
        <v>135748</v>
      </c>
      <c r="G38" s="5">
        <f>+G20+G33</f>
        <v>135891.42672051213</v>
      </c>
      <c r="H38" s="5">
        <f>+H20+H33</f>
        <v>141079.723</v>
      </c>
      <c r="I38" s="5">
        <f>+I20+I33</f>
        <v>133593.90460155963</v>
      </c>
      <c r="J38" s="5">
        <f>+J20+J33</f>
        <v>129461.5871245021</v>
      </c>
      <c r="K38" s="5">
        <f>+K20+K33</f>
        <v>124508.34708921627</v>
      </c>
      <c r="L38" s="5">
        <f>+L20+L33</f>
        <v>130988.98905118741</v>
      </c>
      <c r="M38" s="5">
        <f>+M20+M33</f>
        <v>170276.53806175766</v>
      </c>
      <c r="N38" s="5">
        <f>+N20+N33</f>
        <v>222793.02534426245</v>
      </c>
      <c r="O38" s="5">
        <f>+O20+O33</f>
        <v>271724.00120595668</v>
      </c>
      <c r="P38" s="5">
        <f>+P20+P33</f>
        <v>324582.81631384714</v>
      </c>
      <c r="Q38" s="5">
        <f>+Q20+Q33</f>
        <v>387085.03310385288</v>
      </c>
      <c r="R38" s="5">
        <f>+R20+R33</f>
        <v>498480.55512437318</v>
      </c>
      <c r="S38" s="5">
        <f>+S20+S33</f>
        <v>675452.52844142995</v>
      </c>
      <c r="T38" s="5">
        <f>+T20+T33</f>
        <v>833608.25470370788</v>
      </c>
      <c r="U38" s="5">
        <f>+U20+U33</f>
        <v>988297.72160598438</v>
      </c>
      <c r="V38" s="5">
        <f>+V20+V33</f>
        <v>1343404.8198099807</v>
      </c>
      <c r="W38" s="5">
        <f>+W20+W33</f>
        <v>1781853.0564909172</v>
      </c>
      <c r="X38" s="5">
        <f>+X20+X33</f>
        <v>2326894.7924646363</v>
      </c>
      <c r="Y38" s="5">
        <f>+Y20+Y33</f>
        <v>3032440.6309031155</v>
      </c>
      <c r="Z38" s="5">
        <f>+Z20+Z33</f>
        <v>4227118.6907672007</v>
      </c>
      <c r="AA38" s="5">
        <f>+AA20+AA33</f>
        <v>5414764.2014620723</v>
      </c>
      <c r="AB38" s="5">
        <f>+AB20+AB33</f>
        <v>7701504.5060343202</v>
      </c>
      <c r="AC38" s="5">
        <f>+AC20+AC33</f>
        <v>10007231.678788831</v>
      </c>
      <c r="AD38" s="5">
        <f>+AD20+AD33</f>
        <v>16005978.101889754</v>
      </c>
      <c r="AE38" s="5">
        <f>+AE20+AE33</f>
        <v>28830134.28111656</v>
      </c>
    </row>
    <row r="39" spans="1:31" ht="16.2" thickBot="1" x14ac:dyDescent="0.35">
      <c r="A39" s="7" t="s">
        <v>13</v>
      </c>
      <c r="B39" s="3">
        <f>+B37-B38</f>
        <v>-408.02219750317454</v>
      </c>
      <c r="C39" s="3">
        <f>+C37-C38</f>
        <v>-11360.448063360513</v>
      </c>
      <c r="D39" s="3">
        <f>+D37-D38</f>
        <v>-1418.4103657731175</v>
      </c>
      <c r="E39" s="3">
        <f>+E37-E38</f>
        <v>208.91601761398488</v>
      </c>
      <c r="F39" s="3">
        <f>+F37-F38</f>
        <v>-4241.6000000000058</v>
      </c>
      <c r="G39" s="3">
        <f>+G37-G38</f>
        <v>85.590701090666698</v>
      </c>
      <c r="H39" s="3">
        <f>+H37-H38</f>
        <v>-1505.8749906920129</v>
      </c>
      <c r="I39" s="3">
        <f>+I37-I38</f>
        <v>-2484.6306215904187</v>
      </c>
      <c r="J39" s="3">
        <f>+J37-J38</f>
        <v>496.2858254671155</v>
      </c>
      <c r="K39" s="3">
        <f>+K37-K38</f>
        <v>-6892.0580992470495</v>
      </c>
      <c r="L39" s="3">
        <f>+L37-L38</f>
        <v>-1656.0245743539708</v>
      </c>
      <c r="M39" s="3">
        <f>+M37-M38</f>
        <v>2246.3514950259414</v>
      </c>
      <c r="N39" s="3">
        <f>+N37-N38</f>
        <v>1684.9059457375261</v>
      </c>
      <c r="O39" s="3">
        <f>+O37-O38</f>
        <v>1224.3612440433353</v>
      </c>
      <c r="P39" s="3">
        <f>+P37-P38</f>
        <v>-8565.1232338471455</v>
      </c>
      <c r="Q39" s="3">
        <f>+Q37-Q38</f>
        <v>-6391.1612138528726</v>
      </c>
      <c r="R39" s="3">
        <f>+R37-R38</f>
        <v>-3788.9472943730652</v>
      </c>
      <c r="S39" s="3">
        <f>+S37-S38</f>
        <v>1440.9060885701329</v>
      </c>
      <c r="T39" s="3">
        <f>+T37-T38</f>
        <v>36886.528141537448</v>
      </c>
      <c r="U39" s="3">
        <f>+U37-U38</f>
        <v>18701.131018475746</v>
      </c>
      <c r="V39" s="3">
        <f>+V37-V38</f>
        <v>34052.160428952193</v>
      </c>
      <c r="W39" s="3">
        <f>+W37-W38</f>
        <v>-4874.5022566260304</v>
      </c>
      <c r="X39" s="3">
        <f>+X37-X38</f>
        <v>21987.188413449563</v>
      </c>
      <c r="Y39" s="3">
        <f>+Y37-Y38</f>
        <v>142994.3177805529</v>
      </c>
      <c r="Z39" s="3">
        <f>+Z37-Z38</f>
        <v>92867.300584288314</v>
      </c>
      <c r="AA39" s="3">
        <f>+AA37-AA38</f>
        <v>444935.71427722089</v>
      </c>
      <c r="AB39" s="3">
        <f>+AB37-AB38</f>
        <v>797352.3399501089</v>
      </c>
      <c r="AC39" s="3">
        <f>+AC37-AC38</f>
        <v>973488.31624964625</v>
      </c>
      <c r="AD39" s="3">
        <f>+AD37-AD38</f>
        <v>131108.18704021163</v>
      </c>
      <c r="AE39" s="3">
        <f>+AE37-AE38</f>
        <v>1776349.4542819113</v>
      </c>
    </row>
    <row r="40" spans="1:31" ht="15.6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6.2" thickBot="1" x14ac:dyDescent="0.35">
      <c r="A41" s="4" t="s">
        <v>14</v>
      </c>
      <c r="B41" s="5">
        <f>+B39+B25</f>
        <v>-364.68219750317451</v>
      </c>
      <c r="C41" s="5">
        <f>+C39+C25</f>
        <v>-11346.448063360513</v>
      </c>
      <c r="D41" s="5">
        <f>+D39+D25</f>
        <v>-1418.4103657731175</v>
      </c>
      <c r="E41" s="5">
        <f>+E39+E25</f>
        <v>208.91601761398488</v>
      </c>
      <c r="F41" s="5">
        <f>+F39+F25</f>
        <v>-4196.6000000000058</v>
      </c>
      <c r="G41" s="5">
        <f>+G39+G25</f>
        <v>85.590701090666698</v>
      </c>
      <c r="H41" s="5">
        <f>+H39+H25</f>
        <v>-1503.872990692013</v>
      </c>
      <c r="I41" s="5">
        <f>+I39+I25</f>
        <v>-2484.6306215904187</v>
      </c>
      <c r="J41" s="5">
        <f>+J39+J25</f>
        <v>496.2858254671155</v>
      </c>
      <c r="K41" s="5">
        <f>+K39+K25</f>
        <v>-6892.0580992470495</v>
      </c>
      <c r="L41" s="5">
        <f>+L39+L25</f>
        <v>-1656.0245743539708</v>
      </c>
      <c r="M41" s="5">
        <f>+M39+M25</f>
        <v>2246.3514950259414</v>
      </c>
      <c r="N41" s="5">
        <f>+N39+N25</f>
        <v>1684.9059457375261</v>
      </c>
      <c r="O41" s="5">
        <f>+O39+O25</f>
        <v>1224.3612440433353</v>
      </c>
      <c r="P41" s="5">
        <f>+P39+P25</f>
        <v>-8565.1232338471455</v>
      </c>
      <c r="Q41" s="5">
        <f>+Q39+Q25</f>
        <v>-6391.1612138528726</v>
      </c>
      <c r="R41" s="5">
        <f>+R39+R25</f>
        <v>-3788.9472943730652</v>
      </c>
      <c r="S41" s="5">
        <f>+S39+S25</f>
        <v>1440.9060885701329</v>
      </c>
      <c r="T41" s="5">
        <f>+T39+T25</f>
        <v>39270.864161537451</v>
      </c>
      <c r="U41" s="5">
        <f>+U39+U25</f>
        <v>21352.147818475747</v>
      </c>
      <c r="V41" s="5">
        <f>+V39+V25</f>
        <v>34165.210138952192</v>
      </c>
      <c r="W41" s="5">
        <f>+W39+W25</f>
        <v>-3666.6266226055154</v>
      </c>
      <c r="X41" s="5">
        <f>+X39+X25</f>
        <v>23195.064047470078</v>
      </c>
      <c r="Y41" s="5">
        <f>+Y39+Y25</f>
        <v>144202.19341457341</v>
      </c>
      <c r="Z41" s="5">
        <f>+Z39+Z25</f>
        <v>94075.176218308829</v>
      </c>
      <c r="AA41" s="5">
        <f>+AA39+AA25</f>
        <v>446143.58991124143</v>
      </c>
      <c r="AB41" s="5">
        <f>+AB39+AB25</f>
        <v>798963.33447503194</v>
      </c>
      <c r="AC41" s="5">
        <f>+AC39+AC25</f>
        <v>975523.40787512634</v>
      </c>
      <c r="AD41" s="5">
        <f>+AD39+AD25</f>
        <v>135837.13406140066</v>
      </c>
      <c r="AE41" s="5">
        <f>+AE39+AE25</f>
        <v>1785094.8281649684</v>
      </c>
    </row>
    <row r="42" spans="1:31" ht="16.2" thickBot="1" x14ac:dyDescent="0.35">
      <c r="A42" s="4" t="s">
        <v>15</v>
      </c>
      <c r="B42" s="3">
        <f>+B38-B25</f>
        <v>100057.095</v>
      </c>
      <c r="C42" s="3">
        <f>+C38-C25</f>
        <v>106468.5702267663</v>
      </c>
      <c r="D42" s="3">
        <f>+D38-D25</f>
        <v>107085.513209949</v>
      </c>
      <c r="E42" s="3">
        <f>+E38-E25</f>
        <v>134591.57515886601</v>
      </c>
      <c r="F42" s="3">
        <f>+F38-F25</f>
        <v>135703</v>
      </c>
      <c r="G42" s="3">
        <f>+G38-G25</f>
        <v>135891.42672051213</v>
      </c>
      <c r="H42" s="3">
        <f>+H38-H25</f>
        <v>141077.72099999999</v>
      </c>
      <c r="I42" s="3">
        <f>+I38-I25</f>
        <v>133593.90460155963</v>
      </c>
      <c r="J42" s="3">
        <f>+J38-J25</f>
        <v>129461.5871245021</v>
      </c>
      <c r="K42" s="3">
        <f>+K38-K25</f>
        <v>124508.34708921627</v>
      </c>
      <c r="L42" s="3">
        <f>+L38-L25</f>
        <v>130988.98905118741</v>
      </c>
      <c r="M42" s="3">
        <f>+M38-M25</f>
        <v>170276.53806175766</v>
      </c>
      <c r="N42" s="3">
        <f>+N38-N25</f>
        <v>222793.02534426245</v>
      </c>
      <c r="O42" s="3">
        <f>+O38-O25</f>
        <v>271724.00120595668</v>
      </c>
      <c r="P42" s="3">
        <f>+P38-P25</f>
        <v>324582.81631384714</v>
      </c>
      <c r="Q42" s="3">
        <f>+Q38-Q25</f>
        <v>387085.03310385288</v>
      </c>
      <c r="R42" s="3">
        <f>+R38-R25</f>
        <v>498480.55512437318</v>
      </c>
      <c r="S42" s="3">
        <f>+S38-S25</f>
        <v>675452.52844142995</v>
      </c>
      <c r="T42" s="3">
        <f>+T38-T25</f>
        <v>831223.91868370783</v>
      </c>
      <c r="U42" s="3">
        <f>+U38-U25</f>
        <v>985646.70480598439</v>
      </c>
      <c r="V42" s="3">
        <f>+V38-V25</f>
        <v>1343291.7700999808</v>
      </c>
      <c r="W42" s="3">
        <f>+W38-W25</f>
        <v>1780645.1808568968</v>
      </c>
      <c r="X42" s="3">
        <f>+X38-X25</f>
        <v>2325686.9168306156</v>
      </c>
      <c r="Y42" s="3">
        <f>+Y38-Y25</f>
        <v>3031232.7552690948</v>
      </c>
      <c r="Z42" s="3">
        <f>+Z38-Z25</f>
        <v>4225910.8151331805</v>
      </c>
      <c r="AA42" s="3">
        <f>+AA38-AA25</f>
        <v>5413556.3258280521</v>
      </c>
      <c r="AB42" s="3">
        <f>+AB38-AB25</f>
        <v>7699893.5115093971</v>
      </c>
      <c r="AC42" s="3">
        <f>+AC38-AC25</f>
        <v>10005196.587163351</v>
      </c>
      <c r="AD42" s="3">
        <f>+AD38-AD25</f>
        <v>16001249.154868565</v>
      </c>
      <c r="AE42" s="3">
        <f>+AE38-AE25</f>
        <v>28821388.907233503</v>
      </c>
    </row>
    <row r="44" spans="1:3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2019-03-12T15:43:49Z</dcterms:created>
  <dcterms:modified xsi:type="dcterms:W3CDTF">2023-12-04T22:49:03Z</dcterms:modified>
</cp:coreProperties>
</file>