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8535" windowHeight="8010"/>
  </bookViews>
  <sheets>
    <sheet name="L" sheetId="3" r:id="rId1"/>
  </sheet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AE33" i="3" l="1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W20" i="3"/>
  <c r="W38" i="3" s="1"/>
  <c r="W42" i="3" s="1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E20" i="3"/>
  <c r="AE38" i="3" s="1"/>
  <c r="AE42" i="3" s="1"/>
  <c r="AD20" i="3"/>
  <c r="AD38" i="3" s="1"/>
  <c r="AD42" i="3" s="1"/>
  <c r="AC20" i="3"/>
  <c r="AC38" i="3" s="1"/>
  <c r="AC42" i="3" s="1"/>
  <c r="AB20" i="3"/>
  <c r="AB38" i="3" s="1"/>
  <c r="AB42" i="3" s="1"/>
  <c r="AA20" i="3"/>
  <c r="AA38" i="3" s="1"/>
  <c r="AA42" i="3" s="1"/>
  <c r="Z20" i="3"/>
  <c r="Z38" i="3" s="1"/>
  <c r="Z42" i="3" s="1"/>
  <c r="Y20" i="3"/>
  <c r="Y38" i="3" s="1"/>
  <c r="Y42" i="3" s="1"/>
  <c r="X20" i="3"/>
  <c r="X38" i="3" s="1"/>
  <c r="X42" i="3" s="1"/>
  <c r="V20" i="3"/>
  <c r="V38" i="3" s="1"/>
  <c r="V42" i="3" s="1"/>
  <c r="U20" i="3"/>
  <c r="U38" i="3" s="1"/>
  <c r="U42" i="3" s="1"/>
  <c r="T20" i="3"/>
  <c r="T38" i="3" s="1"/>
  <c r="T42" i="3" s="1"/>
  <c r="S20" i="3"/>
  <c r="S38" i="3" s="1"/>
  <c r="S42" i="3" s="1"/>
  <c r="R20" i="3"/>
  <c r="R38" i="3" s="1"/>
  <c r="R42" i="3" s="1"/>
  <c r="Q20" i="3"/>
  <c r="Q38" i="3" s="1"/>
  <c r="Q42" i="3" s="1"/>
  <c r="P20" i="3"/>
  <c r="P38" i="3" s="1"/>
  <c r="P42" i="3" s="1"/>
  <c r="O20" i="3"/>
  <c r="O38" i="3" s="1"/>
  <c r="O42" i="3" s="1"/>
  <c r="N20" i="3"/>
  <c r="N38" i="3" s="1"/>
  <c r="N42" i="3" s="1"/>
  <c r="M20" i="3"/>
  <c r="M38" i="3" s="1"/>
  <c r="M42" i="3" s="1"/>
  <c r="L20" i="3"/>
  <c r="L38" i="3" s="1"/>
  <c r="L42" i="3" s="1"/>
  <c r="K20" i="3"/>
  <c r="K38" i="3" s="1"/>
  <c r="K42" i="3" s="1"/>
  <c r="J20" i="3"/>
  <c r="J38" i="3" s="1"/>
  <c r="J42" i="3" s="1"/>
  <c r="I20" i="3"/>
  <c r="I38" i="3" s="1"/>
  <c r="I42" i="3" s="1"/>
  <c r="H20" i="3"/>
  <c r="H38" i="3" s="1"/>
  <c r="H42" i="3" s="1"/>
  <c r="G20" i="3"/>
  <c r="G38" i="3" s="1"/>
  <c r="G42" i="3" s="1"/>
  <c r="F20" i="3"/>
  <c r="F38" i="3" s="1"/>
  <c r="F42" i="3" s="1"/>
  <c r="E20" i="3"/>
  <c r="E38" i="3" s="1"/>
  <c r="E42" i="3" s="1"/>
  <c r="D20" i="3"/>
  <c r="D38" i="3" s="1"/>
  <c r="D42" i="3" s="1"/>
  <c r="C20" i="3"/>
  <c r="C38" i="3" s="1"/>
  <c r="C42" i="3" s="1"/>
  <c r="B20" i="3"/>
  <c r="B38" i="3" s="1"/>
  <c r="B42" i="3" s="1"/>
  <c r="W14" i="3"/>
  <c r="W10" i="3" s="1"/>
  <c r="I14" i="3"/>
  <c r="I10" i="3" s="1"/>
  <c r="AE14" i="3"/>
  <c r="AD14" i="3"/>
  <c r="AC14" i="3"/>
  <c r="AB14" i="3"/>
  <c r="AA14" i="3"/>
  <c r="Z14" i="3"/>
  <c r="Y14" i="3"/>
  <c r="X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D14" i="3"/>
  <c r="C14" i="3"/>
  <c r="B14" i="3"/>
  <c r="R11" i="3"/>
  <c r="R10" i="3" s="1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Q11" i="3"/>
  <c r="P11" i="3"/>
  <c r="O11" i="3"/>
  <c r="O10" i="3" s="1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E10" i="3"/>
  <c r="AE37" i="3" s="1"/>
  <c r="AE39" i="3" s="1"/>
  <c r="AE41" i="3" s="1"/>
  <c r="AD10" i="3"/>
  <c r="AD37" i="3" s="1"/>
  <c r="AC10" i="3"/>
  <c r="AC37" i="3" s="1"/>
  <c r="AB10" i="3"/>
  <c r="AB37" i="3" s="1"/>
  <c r="AB39" i="3" s="1"/>
  <c r="AB41" i="3" s="1"/>
  <c r="AA10" i="3"/>
  <c r="AA37" i="3" s="1"/>
  <c r="AA39" i="3" s="1"/>
  <c r="AA41" i="3" s="1"/>
  <c r="Z10" i="3"/>
  <c r="Z37" i="3" s="1"/>
  <c r="Z39" i="3" s="1"/>
  <c r="Z41" i="3" s="1"/>
  <c r="Y10" i="3"/>
  <c r="Y37" i="3" s="1"/>
  <c r="Y39" i="3" s="1"/>
  <c r="Y41" i="3" s="1"/>
  <c r="X10" i="3"/>
  <c r="X37" i="3" s="1"/>
  <c r="V10" i="3"/>
  <c r="V37" i="3" s="1"/>
  <c r="U10" i="3"/>
  <c r="U37" i="3" s="1"/>
  <c r="U39" i="3" s="1"/>
  <c r="U41" i="3" s="1"/>
  <c r="T10" i="3"/>
  <c r="T37" i="3" s="1"/>
  <c r="T39" i="3" s="1"/>
  <c r="T41" i="3" s="1"/>
  <c r="S10" i="3"/>
  <c r="S37" i="3" s="1"/>
  <c r="S39" i="3" s="1"/>
  <c r="S41" i="3" s="1"/>
  <c r="Q10" i="3"/>
  <c r="Q37" i="3" s="1"/>
  <c r="Q39" i="3" s="1"/>
  <c r="Q41" i="3" s="1"/>
  <c r="P10" i="3"/>
  <c r="P37" i="3" s="1"/>
  <c r="N10" i="3"/>
  <c r="N37" i="3" s="1"/>
  <c r="N39" i="3" s="1"/>
  <c r="N41" i="3" s="1"/>
  <c r="M10" i="3"/>
  <c r="M37" i="3" s="1"/>
  <c r="M39" i="3" s="1"/>
  <c r="M41" i="3" s="1"/>
  <c r="L10" i="3"/>
  <c r="L37" i="3" s="1"/>
  <c r="L39" i="3" s="1"/>
  <c r="L41" i="3" s="1"/>
  <c r="K10" i="3"/>
  <c r="K37" i="3" s="1"/>
  <c r="K39" i="3" s="1"/>
  <c r="K41" i="3" s="1"/>
  <c r="J10" i="3"/>
  <c r="J37" i="3" s="1"/>
  <c r="J39" i="3" s="1"/>
  <c r="J41" i="3" s="1"/>
  <c r="H10" i="3"/>
  <c r="H37" i="3" s="1"/>
  <c r="G10" i="3"/>
  <c r="G37" i="3" s="1"/>
  <c r="G39" i="3" s="1"/>
  <c r="G41" i="3" s="1"/>
  <c r="F10" i="3"/>
  <c r="F37" i="3" s="1"/>
  <c r="E10" i="3"/>
  <c r="E37" i="3" s="1"/>
  <c r="D10" i="3"/>
  <c r="D37" i="3" s="1"/>
  <c r="C10" i="3"/>
  <c r="C37" i="3" s="1"/>
  <c r="C39" i="3" s="1"/>
  <c r="C41" i="3" s="1"/>
  <c r="B10" i="3"/>
  <c r="B37" i="3" s="1"/>
  <c r="E39" i="3" l="1"/>
  <c r="E41" i="3" s="1"/>
  <c r="O37" i="3"/>
  <c r="O39" i="3" s="1"/>
  <c r="O41" i="3" s="1"/>
  <c r="O27" i="3"/>
  <c r="F39" i="3"/>
  <c r="F41" i="3" s="1"/>
  <c r="D39" i="3"/>
  <c r="D41" i="3" s="1"/>
  <c r="W37" i="3"/>
  <c r="W39" i="3" s="1"/>
  <c r="W41" i="3" s="1"/>
  <c r="W27" i="3"/>
  <c r="V39" i="3"/>
  <c r="V41" i="3" s="1"/>
  <c r="AC39" i="3"/>
  <c r="AC41" i="3" s="1"/>
  <c r="R37" i="3"/>
  <c r="R39" i="3" s="1"/>
  <c r="R41" i="3" s="1"/>
  <c r="R27" i="3"/>
  <c r="B39" i="3"/>
  <c r="B41" i="3" s="1"/>
  <c r="H39" i="3"/>
  <c r="H41" i="3" s="1"/>
  <c r="P39" i="3"/>
  <c r="P41" i="3" s="1"/>
  <c r="X39" i="3"/>
  <c r="X41" i="3" s="1"/>
  <c r="AD39" i="3"/>
  <c r="AD41" i="3" s="1"/>
  <c r="I37" i="3"/>
  <c r="I39" i="3" s="1"/>
  <c r="I41" i="3" s="1"/>
  <c r="I27" i="3"/>
  <c r="B27" i="3"/>
  <c r="H27" i="3"/>
  <c r="N27" i="3"/>
  <c r="T27" i="3"/>
  <c r="Z27" i="3"/>
  <c r="C27" i="3"/>
  <c r="U27" i="3"/>
  <c r="AA27" i="3"/>
  <c r="D27" i="3"/>
  <c r="J27" i="3"/>
  <c r="P27" i="3"/>
  <c r="V27" i="3"/>
  <c r="AB27" i="3"/>
  <c r="E27" i="3"/>
  <c r="K27" i="3"/>
  <c r="Q27" i="3"/>
  <c r="AC27" i="3"/>
  <c r="F27" i="3"/>
  <c r="L27" i="3"/>
  <c r="X27" i="3"/>
  <c r="AD27" i="3"/>
  <c r="G27" i="3"/>
  <c r="M27" i="3"/>
  <c r="S27" i="3"/>
  <c r="Y27" i="3"/>
  <c r="AE27" i="3"/>
</calcChain>
</file>

<file path=xl/sharedStrings.xml><?xml version="1.0" encoding="utf-8"?>
<sst xmlns="http://schemas.openxmlformats.org/spreadsheetml/2006/main" count="43" uniqueCount="39">
  <si>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</si>
  <si>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</si>
  <si>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</si>
  <si>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</si>
  <si>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</si>
  <si>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</si>
  <si>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</si>
  <si>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</si>
  <si>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</si>
  <si>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</si>
  <si>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</si>
  <si>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</si>
  <si>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</si>
  <si>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</si>
  <si>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</si>
  <si>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</si>
  <si>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</si>
  <si>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</si>
  <si>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</si>
  <si>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</si>
  <si>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</si>
  <si>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</si>
  <si>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</si>
  <si>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</si>
  <si>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</si>
  <si>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</si>
  <si>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</si>
  <si>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</si>
  <si>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</si>
  <si>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>DIRECCION NACIONAL DE ASUNTOS PROVINCIALES</t>
  </si>
  <si>
    <t>SECTOR PUBLICO MUNICIPAL CONSOLIDADO</t>
  </si>
  <si>
    <t>En miles de pesos corrientes</t>
  </si>
  <si>
    <t>Provisorio</t>
  </si>
  <si>
    <t xml:space="preserve">      - De Origen Municipal</t>
  </si>
  <si>
    <t xml:space="preserve">       De Origen Nacional y Provincial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</si>
  <si>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</si>
  <si>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- Otros</t>
  </si>
  <si>
    <t xml:space="preserve">     . Otros</t>
  </si>
  <si>
    <t>PROVINCIA DE LA PAMPA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</si>
</sst>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4" x14ac:knownFonts="1">
    <font>
      <sz val="12"/>
      <name val="Courier"/>
    </font>
    <font>
      <b/>
      <sz val="12"/>
      <name val="Calibri"/>
      <family val="2"/>
    </font>
    <font>
      <sz val="12"/>
      <name val="Calibri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3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8" fillId="3" borderId="0" xfId="9" applyFont="1" applyFill="1" applyAlignment="1" applyProtection="1">
      <alignment horizontal="left"/>
    </xf>
    <xf numFmtId="0" fontId="7" fillId="3" borderId="0" xfId="9" applyFill="1"/>
    <xf numFmtId="0" fontId="8" fillId="3" borderId="0" xfId="9" applyFont="1" applyFill="1"/>
    <xf numFmtId="3" fontId="7" fillId="3" borderId="0" xfId="9" applyNumberFormat="1" applyFill="1"/>
    <xf numFmtId="0" fontId="9" fillId="3" borderId="0" xfId="9" applyFont="1" applyFill="1" applyAlignment="1" applyProtection="1">
      <alignment horizontal="left"/>
    </xf>
    <xf numFmtId="37" fontId="10" fillId="4" borderId="1" xfId="9" applyNumberFormat="1" applyFont="1" applyFill="1" applyBorder="1" applyAlignment="1">
      <alignment horizontal="center"/>
    </xf>
    <xf numFmtId="37" fontId="10" fillId="4" borderId="2" xfId="9" applyNumberFormat="1" applyFont="1" applyFill="1" applyBorder="1" applyAlignment="1">
      <alignment horizontal="center"/>
    </xf>
    <xf numFmtId="0" fontId="1" fillId="0" borderId="3" xfId="9" applyFont="1" applyBorder="1"/>
    <xf numFmtId="3" fontId="11" fillId="2" borderId="3" xfId="9" applyNumberFormat="1" applyFont="1" applyFill="1" applyBorder="1"/>
    <xf numFmtId="0" fontId="1" fillId="0" borderId="2" xfId="9" applyFont="1" applyBorder="1"/>
    <xf numFmtId="3" fontId="11" fillId="2" borderId="2" xfId="9" applyNumberFormat="1" applyFont="1" applyFill="1" applyBorder="1"/>
    <xf numFmtId="3" fontId="11" fillId="0" borderId="2" xfId="9" applyNumberFormat="1" applyFont="1" applyBorder="1"/>
    <xf numFmtId="3" fontId="1" fillId="0" borderId="2" xfId="9" applyNumberFormat="1" applyFont="1" applyBorder="1" applyAlignment="1" applyProtection="1">
      <alignment horizontal="left"/>
    </xf>
    <xf numFmtId="0" fontId="2" fillId="0" borderId="2" xfId="9" applyFont="1" applyBorder="1"/>
    <xf numFmtId="3" fontId="12" fillId="0" borderId="2" xfId="9" applyNumberFormat="1" applyFont="1" applyBorder="1"/>
    <xf numFmtId="0" fontId="1" fillId="0" borderId="1" xfId="9" applyFont="1" applyBorder="1"/>
    <xf numFmtId="3" fontId="11" fillId="2" borderId="1" xfId="9" applyNumberFormat="1" applyFont="1" applyFill="1" applyBorder="1"/>
    <xf numFmtId="37" fontId="1" fillId="0" borderId="3" xfId="9" applyNumberFormat="1" applyFont="1" applyBorder="1"/>
    <xf numFmtId="3" fontId="13" fillId="0" borderId="0" xfId="9" applyNumberFormat="1" applyFont="1"/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E17" sqref="E17"/>
    </sheetView>
  </sheetViews>
  <sheetFormatPr baseColWidth="10" defaultRowHeight="12.75" x14ac:dyDescent="0.2"/>
  <cols>
    <col min="1" max="1" width="42" style="2" bestFit="1" customWidth="1"/>
    <col min="2" max="26" width="8.88671875" style="2" customWidth="1"/>
    <col min="27" max="29" width="11.5546875" style="2"/>
    <col min="30" max="31" width="9.88671875" style="2" bestFit="1" customWidth="1"/>
    <col min="32" max="256" width="11.5546875" style="2"/>
    <col min="257" max="257" width="42" style="2" bestFit="1" customWidth="1"/>
    <col min="258" max="282" width="8.88671875" style="2" customWidth="1"/>
    <col min="283" max="285" width="11.5546875" style="2"/>
    <col min="286" max="287" width="9.88671875" style="2" bestFit="1" customWidth="1"/>
    <col min="288" max="512" width="11.5546875" style="2"/>
    <col min="513" max="513" width="42" style="2" bestFit="1" customWidth="1"/>
    <col min="514" max="538" width="8.88671875" style="2" customWidth="1"/>
    <col min="539" max="541" width="11.5546875" style="2"/>
    <col min="542" max="543" width="9.88671875" style="2" bestFit="1" customWidth="1"/>
    <col min="544" max="768" width="11.5546875" style="2"/>
    <col min="769" max="769" width="42" style="2" bestFit="1" customWidth="1"/>
    <col min="770" max="794" width="8.88671875" style="2" customWidth="1"/>
    <col min="795" max="797" width="11.5546875" style="2"/>
    <col min="798" max="799" width="9.88671875" style="2" bestFit="1" customWidth="1"/>
    <col min="800" max="1024" width="11.5546875" style="2"/>
    <col min="1025" max="1025" width="42" style="2" bestFit="1" customWidth="1"/>
    <col min="1026" max="1050" width="8.88671875" style="2" customWidth="1"/>
    <col min="1051" max="1053" width="11.5546875" style="2"/>
    <col min="1054" max="1055" width="9.88671875" style="2" bestFit="1" customWidth="1"/>
    <col min="1056" max="1280" width="11.5546875" style="2"/>
    <col min="1281" max="1281" width="42" style="2" bestFit="1" customWidth="1"/>
    <col min="1282" max="1306" width="8.88671875" style="2" customWidth="1"/>
    <col min="1307" max="1309" width="11.5546875" style="2"/>
    <col min="1310" max="1311" width="9.88671875" style="2" bestFit="1" customWidth="1"/>
    <col min="1312" max="1536" width="11.5546875" style="2"/>
    <col min="1537" max="1537" width="42" style="2" bestFit="1" customWidth="1"/>
    <col min="1538" max="1562" width="8.88671875" style="2" customWidth="1"/>
    <col min="1563" max="1565" width="11.5546875" style="2"/>
    <col min="1566" max="1567" width="9.88671875" style="2" bestFit="1" customWidth="1"/>
    <col min="1568" max="1792" width="11.5546875" style="2"/>
    <col min="1793" max="1793" width="42" style="2" bestFit="1" customWidth="1"/>
    <col min="1794" max="1818" width="8.88671875" style="2" customWidth="1"/>
    <col min="1819" max="1821" width="11.5546875" style="2"/>
    <col min="1822" max="1823" width="9.88671875" style="2" bestFit="1" customWidth="1"/>
    <col min="1824" max="2048" width="11.5546875" style="2"/>
    <col min="2049" max="2049" width="42" style="2" bestFit="1" customWidth="1"/>
    <col min="2050" max="2074" width="8.88671875" style="2" customWidth="1"/>
    <col min="2075" max="2077" width="11.5546875" style="2"/>
    <col min="2078" max="2079" width="9.88671875" style="2" bestFit="1" customWidth="1"/>
    <col min="2080" max="2304" width="11.5546875" style="2"/>
    <col min="2305" max="2305" width="42" style="2" bestFit="1" customWidth="1"/>
    <col min="2306" max="2330" width="8.88671875" style="2" customWidth="1"/>
    <col min="2331" max="2333" width="11.5546875" style="2"/>
    <col min="2334" max="2335" width="9.88671875" style="2" bestFit="1" customWidth="1"/>
    <col min="2336" max="2560" width="11.5546875" style="2"/>
    <col min="2561" max="2561" width="42" style="2" bestFit="1" customWidth="1"/>
    <col min="2562" max="2586" width="8.88671875" style="2" customWidth="1"/>
    <col min="2587" max="2589" width="11.5546875" style="2"/>
    <col min="2590" max="2591" width="9.88671875" style="2" bestFit="1" customWidth="1"/>
    <col min="2592" max="2816" width="11.5546875" style="2"/>
    <col min="2817" max="2817" width="42" style="2" bestFit="1" customWidth="1"/>
    <col min="2818" max="2842" width="8.88671875" style="2" customWidth="1"/>
    <col min="2843" max="2845" width="11.5546875" style="2"/>
    <col min="2846" max="2847" width="9.88671875" style="2" bestFit="1" customWidth="1"/>
    <col min="2848" max="3072" width="11.5546875" style="2"/>
    <col min="3073" max="3073" width="42" style="2" bestFit="1" customWidth="1"/>
    <col min="3074" max="3098" width="8.88671875" style="2" customWidth="1"/>
    <col min="3099" max="3101" width="11.5546875" style="2"/>
    <col min="3102" max="3103" width="9.88671875" style="2" bestFit="1" customWidth="1"/>
    <col min="3104" max="3328" width="11.5546875" style="2"/>
    <col min="3329" max="3329" width="42" style="2" bestFit="1" customWidth="1"/>
    <col min="3330" max="3354" width="8.88671875" style="2" customWidth="1"/>
    <col min="3355" max="3357" width="11.5546875" style="2"/>
    <col min="3358" max="3359" width="9.88671875" style="2" bestFit="1" customWidth="1"/>
    <col min="3360" max="3584" width="11.5546875" style="2"/>
    <col min="3585" max="3585" width="42" style="2" bestFit="1" customWidth="1"/>
    <col min="3586" max="3610" width="8.88671875" style="2" customWidth="1"/>
    <col min="3611" max="3613" width="11.5546875" style="2"/>
    <col min="3614" max="3615" width="9.88671875" style="2" bestFit="1" customWidth="1"/>
    <col min="3616" max="3840" width="11.5546875" style="2"/>
    <col min="3841" max="3841" width="42" style="2" bestFit="1" customWidth="1"/>
    <col min="3842" max="3866" width="8.88671875" style="2" customWidth="1"/>
    <col min="3867" max="3869" width="11.5546875" style="2"/>
    <col min="3870" max="3871" width="9.88671875" style="2" bestFit="1" customWidth="1"/>
    <col min="3872" max="4096" width="11.5546875" style="2"/>
    <col min="4097" max="4097" width="42" style="2" bestFit="1" customWidth="1"/>
    <col min="4098" max="4122" width="8.88671875" style="2" customWidth="1"/>
    <col min="4123" max="4125" width="11.5546875" style="2"/>
    <col min="4126" max="4127" width="9.88671875" style="2" bestFit="1" customWidth="1"/>
    <col min="4128" max="4352" width="11.5546875" style="2"/>
    <col min="4353" max="4353" width="42" style="2" bestFit="1" customWidth="1"/>
    <col min="4354" max="4378" width="8.88671875" style="2" customWidth="1"/>
    <col min="4379" max="4381" width="11.5546875" style="2"/>
    <col min="4382" max="4383" width="9.88671875" style="2" bestFit="1" customWidth="1"/>
    <col min="4384" max="4608" width="11.5546875" style="2"/>
    <col min="4609" max="4609" width="42" style="2" bestFit="1" customWidth="1"/>
    <col min="4610" max="4634" width="8.88671875" style="2" customWidth="1"/>
    <col min="4635" max="4637" width="11.5546875" style="2"/>
    <col min="4638" max="4639" width="9.88671875" style="2" bestFit="1" customWidth="1"/>
    <col min="4640" max="4864" width="11.5546875" style="2"/>
    <col min="4865" max="4865" width="42" style="2" bestFit="1" customWidth="1"/>
    <col min="4866" max="4890" width="8.88671875" style="2" customWidth="1"/>
    <col min="4891" max="4893" width="11.5546875" style="2"/>
    <col min="4894" max="4895" width="9.88671875" style="2" bestFit="1" customWidth="1"/>
    <col min="4896" max="5120" width="11.5546875" style="2"/>
    <col min="5121" max="5121" width="42" style="2" bestFit="1" customWidth="1"/>
    <col min="5122" max="5146" width="8.88671875" style="2" customWidth="1"/>
    <col min="5147" max="5149" width="11.5546875" style="2"/>
    <col min="5150" max="5151" width="9.88671875" style="2" bestFit="1" customWidth="1"/>
    <col min="5152" max="5376" width="11.5546875" style="2"/>
    <col min="5377" max="5377" width="42" style="2" bestFit="1" customWidth="1"/>
    <col min="5378" max="5402" width="8.88671875" style="2" customWidth="1"/>
    <col min="5403" max="5405" width="11.5546875" style="2"/>
    <col min="5406" max="5407" width="9.88671875" style="2" bestFit="1" customWidth="1"/>
    <col min="5408" max="5632" width="11.5546875" style="2"/>
    <col min="5633" max="5633" width="42" style="2" bestFit="1" customWidth="1"/>
    <col min="5634" max="5658" width="8.88671875" style="2" customWidth="1"/>
    <col min="5659" max="5661" width="11.5546875" style="2"/>
    <col min="5662" max="5663" width="9.88671875" style="2" bestFit="1" customWidth="1"/>
    <col min="5664" max="5888" width="11.5546875" style="2"/>
    <col min="5889" max="5889" width="42" style="2" bestFit="1" customWidth="1"/>
    <col min="5890" max="5914" width="8.88671875" style="2" customWidth="1"/>
    <col min="5915" max="5917" width="11.5546875" style="2"/>
    <col min="5918" max="5919" width="9.88671875" style="2" bestFit="1" customWidth="1"/>
    <col min="5920" max="6144" width="11.5546875" style="2"/>
    <col min="6145" max="6145" width="42" style="2" bestFit="1" customWidth="1"/>
    <col min="6146" max="6170" width="8.88671875" style="2" customWidth="1"/>
    <col min="6171" max="6173" width="11.5546875" style="2"/>
    <col min="6174" max="6175" width="9.88671875" style="2" bestFit="1" customWidth="1"/>
    <col min="6176" max="6400" width="11.5546875" style="2"/>
    <col min="6401" max="6401" width="42" style="2" bestFit="1" customWidth="1"/>
    <col min="6402" max="6426" width="8.88671875" style="2" customWidth="1"/>
    <col min="6427" max="6429" width="11.5546875" style="2"/>
    <col min="6430" max="6431" width="9.88671875" style="2" bestFit="1" customWidth="1"/>
    <col min="6432" max="6656" width="11.5546875" style="2"/>
    <col min="6657" max="6657" width="42" style="2" bestFit="1" customWidth="1"/>
    <col min="6658" max="6682" width="8.88671875" style="2" customWidth="1"/>
    <col min="6683" max="6685" width="11.5546875" style="2"/>
    <col min="6686" max="6687" width="9.88671875" style="2" bestFit="1" customWidth="1"/>
    <col min="6688" max="6912" width="11.5546875" style="2"/>
    <col min="6913" max="6913" width="42" style="2" bestFit="1" customWidth="1"/>
    <col min="6914" max="6938" width="8.88671875" style="2" customWidth="1"/>
    <col min="6939" max="6941" width="11.5546875" style="2"/>
    <col min="6942" max="6943" width="9.88671875" style="2" bestFit="1" customWidth="1"/>
    <col min="6944" max="7168" width="11.5546875" style="2"/>
    <col min="7169" max="7169" width="42" style="2" bestFit="1" customWidth="1"/>
    <col min="7170" max="7194" width="8.88671875" style="2" customWidth="1"/>
    <col min="7195" max="7197" width="11.5546875" style="2"/>
    <col min="7198" max="7199" width="9.88671875" style="2" bestFit="1" customWidth="1"/>
    <col min="7200" max="7424" width="11.5546875" style="2"/>
    <col min="7425" max="7425" width="42" style="2" bestFit="1" customWidth="1"/>
    <col min="7426" max="7450" width="8.88671875" style="2" customWidth="1"/>
    <col min="7451" max="7453" width="11.5546875" style="2"/>
    <col min="7454" max="7455" width="9.88671875" style="2" bestFit="1" customWidth="1"/>
    <col min="7456" max="7680" width="11.5546875" style="2"/>
    <col min="7681" max="7681" width="42" style="2" bestFit="1" customWidth="1"/>
    <col min="7682" max="7706" width="8.88671875" style="2" customWidth="1"/>
    <col min="7707" max="7709" width="11.5546875" style="2"/>
    <col min="7710" max="7711" width="9.88671875" style="2" bestFit="1" customWidth="1"/>
    <col min="7712" max="7936" width="11.5546875" style="2"/>
    <col min="7937" max="7937" width="42" style="2" bestFit="1" customWidth="1"/>
    <col min="7938" max="7962" width="8.88671875" style="2" customWidth="1"/>
    <col min="7963" max="7965" width="11.5546875" style="2"/>
    <col min="7966" max="7967" width="9.88671875" style="2" bestFit="1" customWidth="1"/>
    <col min="7968" max="8192" width="11.5546875" style="2"/>
    <col min="8193" max="8193" width="42" style="2" bestFit="1" customWidth="1"/>
    <col min="8194" max="8218" width="8.88671875" style="2" customWidth="1"/>
    <col min="8219" max="8221" width="11.5546875" style="2"/>
    <col min="8222" max="8223" width="9.88671875" style="2" bestFit="1" customWidth="1"/>
    <col min="8224" max="8448" width="11.5546875" style="2"/>
    <col min="8449" max="8449" width="42" style="2" bestFit="1" customWidth="1"/>
    <col min="8450" max="8474" width="8.88671875" style="2" customWidth="1"/>
    <col min="8475" max="8477" width="11.5546875" style="2"/>
    <col min="8478" max="8479" width="9.88671875" style="2" bestFit="1" customWidth="1"/>
    <col min="8480" max="8704" width="11.5546875" style="2"/>
    <col min="8705" max="8705" width="42" style="2" bestFit="1" customWidth="1"/>
    <col min="8706" max="8730" width="8.88671875" style="2" customWidth="1"/>
    <col min="8731" max="8733" width="11.5546875" style="2"/>
    <col min="8734" max="8735" width="9.88671875" style="2" bestFit="1" customWidth="1"/>
    <col min="8736" max="8960" width="11.5546875" style="2"/>
    <col min="8961" max="8961" width="42" style="2" bestFit="1" customWidth="1"/>
    <col min="8962" max="8986" width="8.88671875" style="2" customWidth="1"/>
    <col min="8987" max="8989" width="11.5546875" style="2"/>
    <col min="8990" max="8991" width="9.88671875" style="2" bestFit="1" customWidth="1"/>
    <col min="8992" max="9216" width="11.5546875" style="2"/>
    <col min="9217" max="9217" width="42" style="2" bestFit="1" customWidth="1"/>
    <col min="9218" max="9242" width="8.88671875" style="2" customWidth="1"/>
    <col min="9243" max="9245" width="11.5546875" style="2"/>
    <col min="9246" max="9247" width="9.88671875" style="2" bestFit="1" customWidth="1"/>
    <col min="9248" max="9472" width="11.5546875" style="2"/>
    <col min="9473" max="9473" width="42" style="2" bestFit="1" customWidth="1"/>
    <col min="9474" max="9498" width="8.88671875" style="2" customWidth="1"/>
    <col min="9499" max="9501" width="11.5546875" style="2"/>
    <col min="9502" max="9503" width="9.88671875" style="2" bestFit="1" customWidth="1"/>
    <col min="9504" max="9728" width="11.5546875" style="2"/>
    <col min="9729" max="9729" width="42" style="2" bestFit="1" customWidth="1"/>
    <col min="9730" max="9754" width="8.88671875" style="2" customWidth="1"/>
    <col min="9755" max="9757" width="11.5546875" style="2"/>
    <col min="9758" max="9759" width="9.88671875" style="2" bestFit="1" customWidth="1"/>
    <col min="9760" max="9984" width="11.5546875" style="2"/>
    <col min="9985" max="9985" width="42" style="2" bestFit="1" customWidth="1"/>
    <col min="9986" max="10010" width="8.88671875" style="2" customWidth="1"/>
    <col min="10011" max="10013" width="11.5546875" style="2"/>
    <col min="10014" max="10015" width="9.88671875" style="2" bestFit="1" customWidth="1"/>
    <col min="10016" max="10240" width="11.5546875" style="2"/>
    <col min="10241" max="10241" width="42" style="2" bestFit="1" customWidth="1"/>
    <col min="10242" max="10266" width="8.88671875" style="2" customWidth="1"/>
    <col min="10267" max="10269" width="11.5546875" style="2"/>
    <col min="10270" max="10271" width="9.88671875" style="2" bestFit="1" customWidth="1"/>
    <col min="10272" max="10496" width="11.5546875" style="2"/>
    <col min="10497" max="10497" width="42" style="2" bestFit="1" customWidth="1"/>
    <col min="10498" max="10522" width="8.88671875" style="2" customWidth="1"/>
    <col min="10523" max="10525" width="11.5546875" style="2"/>
    <col min="10526" max="10527" width="9.88671875" style="2" bestFit="1" customWidth="1"/>
    <col min="10528" max="10752" width="11.5546875" style="2"/>
    <col min="10753" max="10753" width="42" style="2" bestFit="1" customWidth="1"/>
    <col min="10754" max="10778" width="8.88671875" style="2" customWidth="1"/>
    <col min="10779" max="10781" width="11.5546875" style="2"/>
    <col min="10782" max="10783" width="9.88671875" style="2" bestFit="1" customWidth="1"/>
    <col min="10784" max="11008" width="11.5546875" style="2"/>
    <col min="11009" max="11009" width="42" style="2" bestFit="1" customWidth="1"/>
    <col min="11010" max="11034" width="8.88671875" style="2" customWidth="1"/>
    <col min="11035" max="11037" width="11.5546875" style="2"/>
    <col min="11038" max="11039" width="9.88671875" style="2" bestFit="1" customWidth="1"/>
    <col min="11040" max="11264" width="11.5546875" style="2"/>
    <col min="11265" max="11265" width="42" style="2" bestFit="1" customWidth="1"/>
    <col min="11266" max="11290" width="8.88671875" style="2" customWidth="1"/>
    <col min="11291" max="11293" width="11.5546875" style="2"/>
    <col min="11294" max="11295" width="9.88671875" style="2" bestFit="1" customWidth="1"/>
    <col min="11296" max="11520" width="11.5546875" style="2"/>
    <col min="11521" max="11521" width="42" style="2" bestFit="1" customWidth="1"/>
    <col min="11522" max="11546" width="8.88671875" style="2" customWidth="1"/>
    <col min="11547" max="11549" width="11.5546875" style="2"/>
    <col min="11550" max="11551" width="9.88671875" style="2" bestFit="1" customWidth="1"/>
    <col min="11552" max="11776" width="11.5546875" style="2"/>
    <col min="11777" max="11777" width="42" style="2" bestFit="1" customWidth="1"/>
    <col min="11778" max="11802" width="8.88671875" style="2" customWidth="1"/>
    <col min="11803" max="11805" width="11.5546875" style="2"/>
    <col min="11806" max="11807" width="9.88671875" style="2" bestFit="1" customWidth="1"/>
    <col min="11808" max="12032" width="11.5546875" style="2"/>
    <col min="12033" max="12033" width="42" style="2" bestFit="1" customWidth="1"/>
    <col min="12034" max="12058" width="8.88671875" style="2" customWidth="1"/>
    <col min="12059" max="12061" width="11.5546875" style="2"/>
    <col min="12062" max="12063" width="9.88671875" style="2" bestFit="1" customWidth="1"/>
    <col min="12064" max="12288" width="11.5546875" style="2"/>
    <col min="12289" max="12289" width="42" style="2" bestFit="1" customWidth="1"/>
    <col min="12290" max="12314" width="8.88671875" style="2" customWidth="1"/>
    <col min="12315" max="12317" width="11.5546875" style="2"/>
    <col min="12318" max="12319" width="9.88671875" style="2" bestFit="1" customWidth="1"/>
    <col min="12320" max="12544" width="11.5546875" style="2"/>
    <col min="12545" max="12545" width="42" style="2" bestFit="1" customWidth="1"/>
    <col min="12546" max="12570" width="8.88671875" style="2" customWidth="1"/>
    <col min="12571" max="12573" width="11.5546875" style="2"/>
    <col min="12574" max="12575" width="9.88671875" style="2" bestFit="1" customWidth="1"/>
    <col min="12576" max="12800" width="11.5546875" style="2"/>
    <col min="12801" max="12801" width="42" style="2" bestFit="1" customWidth="1"/>
    <col min="12802" max="12826" width="8.88671875" style="2" customWidth="1"/>
    <col min="12827" max="12829" width="11.5546875" style="2"/>
    <col min="12830" max="12831" width="9.88671875" style="2" bestFit="1" customWidth="1"/>
    <col min="12832" max="13056" width="11.5546875" style="2"/>
    <col min="13057" max="13057" width="42" style="2" bestFit="1" customWidth="1"/>
    <col min="13058" max="13082" width="8.88671875" style="2" customWidth="1"/>
    <col min="13083" max="13085" width="11.5546875" style="2"/>
    <col min="13086" max="13087" width="9.88671875" style="2" bestFit="1" customWidth="1"/>
    <col min="13088" max="13312" width="11.5546875" style="2"/>
    <col min="13313" max="13313" width="42" style="2" bestFit="1" customWidth="1"/>
    <col min="13314" max="13338" width="8.88671875" style="2" customWidth="1"/>
    <col min="13339" max="13341" width="11.5546875" style="2"/>
    <col min="13342" max="13343" width="9.88671875" style="2" bestFit="1" customWidth="1"/>
    <col min="13344" max="13568" width="11.5546875" style="2"/>
    <col min="13569" max="13569" width="42" style="2" bestFit="1" customWidth="1"/>
    <col min="13570" max="13594" width="8.88671875" style="2" customWidth="1"/>
    <col min="13595" max="13597" width="11.5546875" style="2"/>
    <col min="13598" max="13599" width="9.88671875" style="2" bestFit="1" customWidth="1"/>
    <col min="13600" max="13824" width="11.5546875" style="2"/>
    <col min="13825" max="13825" width="42" style="2" bestFit="1" customWidth="1"/>
    <col min="13826" max="13850" width="8.88671875" style="2" customWidth="1"/>
    <col min="13851" max="13853" width="11.5546875" style="2"/>
    <col min="13854" max="13855" width="9.88671875" style="2" bestFit="1" customWidth="1"/>
    <col min="13856" max="14080" width="11.5546875" style="2"/>
    <col min="14081" max="14081" width="42" style="2" bestFit="1" customWidth="1"/>
    <col min="14082" max="14106" width="8.88671875" style="2" customWidth="1"/>
    <col min="14107" max="14109" width="11.5546875" style="2"/>
    <col min="14110" max="14111" width="9.88671875" style="2" bestFit="1" customWidth="1"/>
    <col min="14112" max="14336" width="11.5546875" style="2"/>
    <col min="14337" max="14337" width="42" style="2" bestFit="1" customWidth="1"/>
    <col min="14338" max="14362" width="8.88671875" style="2" customWidth="1"/>
    <col min="14363" max="14365" width="11.5546875" style="2"/>
    <col min="14366" max="14367" width="9.88671875" style="2" bestFit="1" customWidth="1"/>
    <col min="14368" max="14592" width="11.5546875" style="2"/>
    <col min="14593" max="14593" width="42" style="2" bestFit="1" customWidth="1"/>
    <col min="14594" max="14618" width="8.88671875" style="2" customWidth="1"/>
    <col min="14619" max="14621" width="11.5546875" style="2"/>
    <col min="14622" max="14623" width="9.88671875" style="2" bestFit="1" customWidth="1"/>
    <col min="14624" max="14848" width="11.5546875" style="2"/>
    <col min="14849" max="14849" width="42" style="2" bestFit="1" customWidth="1"/>
    <col min="14850" max="14874" width="8.88671875" style="2" customWidth="1"/>
    <col min="14875" max="14877" width="11.5546875" style="2"/>
    <col min="14878" max="14879" width="9.88671875" style="2" bestFit="1" customWidth="1"/>
    <col min="14880" max="15104" width="11.5546875" style="2"/>
    <col min="15105" max="15105" width="42" style="2" bestFit="1" customWidth="1"/>
    <col min="15106" max="15130" width="8.88671875" style="2" customWidth="1"/>
    <col min="15131" max="15133" width="11.5546875" style="2"/>
    <col min="15134" max="15135" width="9.88671875" style="2" bestFit="1" customWidth="1"/>
    <col min="15136" max="15360" width="11.5546875" style="2"/>
    <col min="15361" max="15361" width="42" style="2" bestFit="1" customWidth="1"/>
    <col min="15362" max="15386" width="8.88671875" style="2" customWidth="1"/>
    <col min="15387" max="15389" width="11.5546875" style="2"/>
    <col min="15390" max="15391" width="9.88671875" style="2" bestFit="1" customWidth="1"/>
    <col min="15392" max="15616" width="11.5546875" style="2"/>
    <col min="15617" max="15617" width="42" style="2" bestFit="1" customWidth="1"/>
    <col min="15618" max="15642" width="8.88671875" style="2" customWidth="1"/>
    <col min="15643" max="15645" width="11.5546875" style="2"/>
    <col min="15646" max="15647" width="9.88671875" style="2" bestFit="1" customWidth="1"/>
    <col min="15648" max="15872" width="11.5546875" style="2"/>
    <col min="15873" max="15873" width="42" style="2" bestFit="1" customWidth="1"/>
    <col min="15874" max="15898" width="8.88671875" style="2" customWidth="1"/>
    <col min="15899" max="15901" width="11.5546875" style="2"/>
    <col min="15902" max="15903" width="9.88671875" style="2" bestFit="1" customWidth="1"/>
    <col min="15904" max="16128" width="11.5546875" style="2"/>
    <col min="16129" max="16129" width="42" style="2" bestFit="1" customWidth="1"/>
    <col min="16130" max="16154" width="8.88671875" style="2" customWidth="1"/>
    <col min="16155" max="16157" width="11.5546875" style="2"/>
    <col min="16158" max="16159" width="9.88671875" style="2" bestFit="1" customWidth="1"/>
    <col min="16160" max="16384" width="11.5546875" style="2"/>
  </cols>
  <sheetData>
    <row r="1" spans="1:31" ht="15.75" x14ac:dyDescent="0.25">
      <c r="A1" s="1" t="s">
        <v>29</v>
      </c>
    </row>
    <row r="2" spans="1:31" ht="15.75" x14ac:dyDescent="0.25">
      <c r="A2" s="1"/>
    </row>
    <row r="3" spans="1:31" ht="15.75" x14ac:dyDescent="0.25">
      <c r="A3" s="3" t="s">
        <v>30</v>
      </c>
    </row>
    <row r="4" spans="1:31" ht="15.75" x14ac:dyDescent="0.25">
      <c r="A4" s="3" t="s">
        <v>38</v>
      </c>
      <c r="D4" s="4"/>
    </row>
    <row r="5" spans="1:31" ht="15.75" x14ac:dyDescent="0.25">
      <c r="A5" s="3" t="s">
        <v>0</v>
      </c>
    </row>
    <row r="6" spans="1:31" ht="13.5" thickBot="1" x14ac:dyDescent="0.25">
      <c r="A6" s="5" t="s">
        <v>31</v>
      </c>
    </row>
    <row r="7" spans="1:3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75" x14ac:dyDescent="0.25">
      <c r="A8" s="7" t="s">
        <v>1</v>
      </c>
      <c r="B8" s="7">
        <v>1993</v>
      </c>
      <c r="C8" s="7">
        <v>1994</v>
      </c>
      <c r="D8" s="7">
        <v>1995</v>
      </c>
      <c r="E8" s="7">
        <v>1996</v>
      </c>
      <c r="F8" s="7">
        <v>1997</v>
      </c>
      <c r="G8" s="7">
        <v>1998</v>
      </c>
      <c r="H8" s="7">
        <v>1999</v>
      </c>
      <c r="I8" s="7">
        <v>2000</v>
      </c>
      <c r="J8" s="7">
        <v>2001</v>
      </c>
      <c r="K8" s="7">
        <v>2002</v>
      </c>
      <c r="L8" s="7">
        <v>2003</v>
      </c>
      <c r="M8" s="7">
        <v>2004</v>
      </c>
      <c r="N8" s="7">
        <v>2005</v>
      </c>
      <c r="O8" s="7">
        <v>2006</v>
      </c>
      <c r="P8" s="7">
        <v>2007</v>
      </c>
      <c r="Q8" s="7">
        <v>2008</v>
      </c>
      <c r="R8" s="7">
        <v>2009</v>
      </c>
      <c r="S8" s="7">
        <v>2010</v>
      </c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</row>
    <row r="9" spans="1:31" ht="16.5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32</v>
      </c>
      <c r="AB9" s="7" t="s">
        <v>32</v>
      </c>
      <c r="AC9" s="7" t="s">
        <v>32</v>
      </c>
      <c r="AD9" s="7" t="s">
        <v>32</v>
      </c>
      <c r="AE9" s="7" t="s">
        <v>32</v>
      </c>
    </row>
    <row r="10" spans="1:31" ht="16.5" thickBot="1" x14ac:dyDescent="0.3">
      <c r="A10" s="8" t="s">
        <v>2</v>
      </c>
      <c r="B10" s="9">
        <f>+B11+B14+B17+B18+B19</f>
        <v>91929.20507825716</v>
      </c>
      <c r="C10" s="9">
        <f t="shared" ref="C10:AE10" si="0">+C11+C14+C17+C18+C19</f>
        <v>100055.0089807403</v>
      </c>
      <c r="D10" s="9">
        <f t="shared" si="0"/>
        <v>90351.061986091299</v>
      </c>
      <c r="E10" s="9">
        <f t="shared" si="0"/>
        <v>95615.804413196383</v>
      </c>
      <c r="F10" s="9">
        <f t="shared" si="0"/>
        <v>105155.42301</v>
      </c>
      <c r="G10" s="9">
        <f t="shared" si="0"/>
        <v>109479.25435636533</v>
      </c>
      <c r="H10" s="9">
        <f t="shared" si="0"/>
        <v>126663.71386118609</v>
      </c>
      <c r="I10" s="9">
        <f t="shared" si="0"/>
        <v>111482.00599999999</v>
      </c>
      <c r="J10" s="9">
        <f t="shared" si="0"/>
        <v>110067.07800000001</v>
      </c>
      <c r="K10" s="9">
        <f t="shared" si="0"/>
        <v>128822.59907921856</v>
      </c>
      <c r="L10" s="9">
        <f t="shared" si="0"/>
        <v>150416.73164196959</v>
      </c>
      <c r="M10" s="9">
        <f t="shared" si="0"/>
        <v>198683.90292981412</v>
      </c>
      <c r="N10" s="9">
        <f t="shared" si="0"/>
        <v>227252.72164047655</v>
      </c>
      <c r="O10" s="9">
        <f t="shared" si="0"/>
        <v>266433.53351962438</v>
      </c>
      <c r="P10" s="9">
        <f t="shared" si="0"/>
        <v>340784.09438451863</v>
      </c>
      <c r="Q10" s="9">
        <f t="shared" si="0"/>
        <v>452966.1455825005</v>
      </c>
      <c r="R10" s="9">
        <f t="shared" si="0"/>
        <v>563821.44915497489</v>
      </c>
      <c r="S10" s="9">
        <f t="shared" si="0"/>
        <v>684661.57094631507</v>
      </c>
      <c r="T10" s="9">
        <f t="shared" si="0"/>
        <v>883892.14642977738</v>
      </c>
      <c r="U10" s="9">
        <f t="shared" si="0"/>
        <v>1081204.125888488</v>
      </c>
      <c r="V10" s="9">
        <f t="shared" si="0"/>
        <v>1456306.5589374439</v>
      </c>
      <c r="W10" s="9">
        <f t="shared" si="0"/>
        <v>1826905.5391656724</v>
      </c>
      <c r="X10" s="9">
        <f t="shared" si="0"/>
        <v>2178391.3109336197</v>
      </c>
      <c r="Y10" s="9">
        <f t="shared" si="0"/>
        <v>3693126.5761461481</v>
      </c>
      <c r="Z10" s="9">
        <f t="shared" si="0"/>
        <v>4913860.7990494203</v>
      </c>
      <c r="AA10" s="9">
        <f t="shared" si="0"/>
        <v>6432603.3056234289</v>
      </c>
      <c r="AB10" s="9">
        <f t="shared" si="0"/>
        <v>9630294.8962247204</v>
      </c>
      <c r="AC10" s="9">
        <f t="shared" si="0"/>
        <v>13267470.38201179</v>
      </c>
      <c r="AD10" s="9">
        <f t="shared" si="0"/>
        <v>23133538.368078802</v>
      </c>
      <c r="AE10" s="9">
        <f t="shared" si="0"/>
        <v>39893734.695152879</v>
      </c>
    </row>
    <row r="11" spans="1:31" ht="15.75" x14ac:dyDescent="0.25">
      <c r="A11" s="10" t="s">
        <v>16</v>
      </c>
      <c r="B11" s="11">
        <f>+B12+B13</f>
        <v>36536.237478248884</v>
      </c>
      <c r="C11" s="11">
        <f t="shared" ref="C11:AE11" si="1">+C12+C13</f>
        <v>38734.272410000005</v>
      </c>
      <c r="D11" s="11">
        <f t="shared" si="1"/>
        <v>34999.613000000012</v>
      </c>
      <c r="E11" s="11">
        <f t="shared" si="1"/>
        <v>36855.889199999991</v>
      </c>
      <c r="F11" s="11">
        <f t="shared" si="1"/>
        <v>41741.950000000004</v>
      </c>
      <c r="G11" s="11">
        <f t="shared" si="1"/>
        <v>49469</v>
      </c>
      <c r="H11" s="11">
        <f t="shared" si="1"/>
        <v>46770</v>
      </c>
      <c r="I11" s="11">
        <f t="shared" si="1"/>
        <v>45884.467999999993</v>
      </c>
      <c r="J11" s="11">
        <f t="shared" si="1"/>
        <v>43522.561000000002</v>
      </c>
      <c r="K11" s="11">
        <f t="shared" si="1"/>
        <v>45596.366184823521</v>
      </c>
      <c r="L11" s="11">
        <f t="shared" si="1"/>
        <v>50611.584394329664</v>
      </c>
      <c r="M11" s="11">
        <f t="shared" si="1"/>
        <v>85036.993239999996</v>
      </c>
      <c r="N11" s="11">
        <f t="shared" si="1"/>
        <v>109010.40114</v>
      </c>
      <c r="O11" s="11">
        <f t="shared" si="1"/>
        <v>121617.02555047431</v>
      </c>
      <c r="P11" s="11">
        <f t="shared" si="1"/>
        <v>154444.82987000005</v>
      </c>
      <c r="Q11" s="11">
        <f t="shared" si="1"/>
        <v>196831.10524000006</v>
      </c>
      <c r="R11" s="11">
        <f t="shared" si="1"/>
        <v>214103.89208999995</v>
      </c>
      <c r="S11" s="11">
        <f t="shared" si="1"/>
        <v>290337.08340951713</v>
      </c>
      <c r="T11" s="11">
        <f t="shared" si="1"/>
        <v>435258.76025999995</v>
      </c>
      <c r="U11" s="11">
        <f t="shared" si="1"/>
        <v>541935.49124</v>
      </c>
      <c r="V11" s="11">
        <f t="shared" si="1"/>
        <v>730315.51222999999</v>
      </c>
      <c r="W11" s="11">
        <f t="shared" si="1"/>
        <v>993964.13220000023</v>
      </c>
      <c r="X11" s="11">
        <f t="shared" si="1"/>
        <v>1218603.4728190354</v>
      </c>
      <c r="Y11" s="11">
        <f t="shared" si="1"/>
        <v>1695776.5193295912</v>
      </c>
      <c r="Z11" s="11">
        <f t="shared" si="1"/>
        <v>2457995.9726783819</v>
      </c>
      <c r="AA11" s="11">
        <f t="shared" si="1"/>
        <v>3612802.4111621301</v>
      </c>
      <c r="AB11" s="11">
        <f t="shared" si="1"/>
        <v>4780711.924164</v>
      </c>
      <c r="AC11" s="11">
        <f t="shared" si="1"/>
        <v>6855986.5677164476</v>
      </c>
      <c r="AD11" s="11">
        <f t="shared" si="1"/>
        <v>11611878.139132317</v>
      </c>
      <c r="AE11" s="11">
        <f t="shared" si="1"/>
        <v>18935926.505042791</v>
      </c>
    </row>
    <row r="12" spans="1:31" ht="15.75" x14ac:dyDescent="0.25">
      <c r="A12" s="10" t="s">
        <v>33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</row>
    <row r="13" spans="1:31" ht="15.75" x14ac:dyDescent="0.25">
      <c r="A13" s="13" t="s">
        <v>34</v>
      </c>
      <c r="B13" s="12">
        <v>36536.237478248884</v>
      </c>
      <c r="C13" s="12">
        <v>38734.272410000005</v>
      </c>
      <c r="D13" s="12">
        <v>34999.613000000012</v>
      </c>
      <c r="E13" s="12">
        <v>36855.889199999991</v>
      </c>
      <c r="F13" s="12">
        <v>41741.950000000004</v>
      </c>
      <c r="G13" s="12">
        <v>49469</v>
      </c>
      <c r="H13" s="12">
        <v>46770</v>
      </c>
      <c r="I13" s="12">
        <v>45884.467999999993</v>
      </c>
      <c r="J13" s="12">
        <v>43522.561000000002</v>
      </c>
      <c r="K13" s="12">
        <v>45596.366184823521</v>
      </c>
      <c r="L13" s="12">
        <v>50611.584394329664</v>
      </c>
      <c r="M13" s="12">
        <v>85036.993239999996</v>
      </c>
      <c r="N13" s="12">
        <v>109010.40114</v>
      </c>
      <c r="O13" s="12">
        <v>121617.02555047431</v>
      </c>
      <c r="P13" s="12">
        <v>154444.82987000005</v>
      </c>
      <c r="Q13" s="12">
        <v>196831.10524000006</v>
      </c>
      <c r="R13" s="12">
        <v>214103.89208999995</v>
      </c>
      <c r="S13" s="12">
        <v>290337.08340951713</v>
      </c>
      <c r="T13" s="12">
        <v>435258.76025999995</v>
      </c>
      <c r="U13" s="12">
        <v>541935.49124</v>
      </c>
      <c r="V13" s="12">
        <v>730315.51222999999</v>
      </c>
      <c r="W13" s="12">
        <v>993964.13220000023</v>
      </c>
      <c r="X13" s="12">
        <v>1218603.4728190354</v>
      </c>
      <c r="Y13" s="12">
        <v>1695776.5193295912</v>
      </c>
      <c r="Z13" s="12">
        <v>2457995.9726783819</v>
      </c>
      <c r="AA13" s="12">
        <v>3612802.4111621301</v>
      </c>
      <c r="AB13" s="12">
        <v>4780711.924164</v>
      </c>
      <c r="AC13" s="12">
        <v>6855986.5677164476</v>
      </c>
      <c r="AD13" s="12">
        <v>11611878.139132317</v>
      </c>
      <c r="AE13" s="12">
        <v>18935926.505042791</v>
      </c>
    </row>
    <row r="14" spans="1:31" ht="15.75" x14ac:dyDescent="0.25">
      <c r="A14" s="10" t="s">
        <v>17</v>
      </c>
      <c r="B14" s="11">
        <f>+B15+B16</f>
        <v>36420.280239137901</v>
      </c>
      <c r="C14" s="11">
        <f t="shared" ref="C14:AE14" si="2">+C15+C16</f>
        <v>38874.670957167233</v>
      </c>
      <c r="D14" s="11">
        <f t="shared" si="2"/>
        <v>38817.471989506303</v>
      </c>
      <c r="E14" s="11">
        <f t="shared" si="2"/>
        <v>40113.835632141549</v>
      </c>
      <c r="F14" s="11">
        <f t="shared" si="2"/>
        <v>41597.24</v>
      </c>
      <c r="G14" s="11">
        <f t="shared" si="2"/>
        <v>47268.912979118439</v>
      </c>
      <c r="H14" s="11">
        <f t="shared" si="2"/>
        <v>49100.713861186086</v>
      </c>
      <c r="I14" s="11">
        <f t="shared" si="2"/>
        <v>49350.591</v>
      </c>
      <c r="J14" s="11">
        <f t="shared" si="2"/>
        <v>50391.983999999997</v>
      </c>
      <c r="K14" s="11">
        <f t="shared" si="2"/>
        <v>55861.55795439503</v>
      </c>
      <c r="L14" s="11">
        <f t="shared" si="2"/>
        <v>69350.426497639943</v>
      </c>
      <c r="M14" s="11">
        <f t="shared" si="2"/>
        <v>71824.087128514133</v>
      </c>
      <c r="N14" s="11">
        <f t="shared" si="2"/>
        <v>92124.071580476564</v>
      </c>
      <c r="O14" s="11">
        <f t="shared" si="2"/>
        <v>114042.44364461956</v>
      </c>
      <c r="P14" s="11">
        <f t="shared" si="2"/>
        <v>138471.5258345186</v>
      </c>
      <c r="Q14" s="11">
        <f t="shared" si="2"/>
        <v>165643.02534250042</v>
      </c>
      <c r="R14" s="11">
        <f t="shared" si="2"/>
        <v>186007.7157549749</v>
      </c>
      <c r="S14" s="11">
        <f t="shared" si="2"/>
        <v>221617.51714489498</v>
      </c>
      <c r="T14" s="11">
        <f t="shared" si="2"/>
        <v>252060.71709000002</v>
      </c>
      <c r="U14" s="11">
        <f t="shared" si="2"/>
        <v>325703.76623000018</v>
      </c>
      <c r="V14" s="11">
        <f t="shared" si="2"/>
        <v>590535.15431000001</v>
      </c>
      <c r="W14" s="11">
        <f t="shared" si="2"/>
        <v>832525.00609567214</v>
      </c>
      <c r="X14" s="11">
        <f t="shared" si="2"/>
        <v>956737.44562458445</v>
      </c>
      <c r="Y14" s="11">
        <f t="shared" si="2"/>
        <v>1272449.6702765566</v>
      </c>
      <c r="Z14" s="11">
        <f t="shared" si="2"/>
        <v>1536615.9765010385</v>
      </c>
      <c r="AA14" s="11">
        <f t="shared" si="2"/>
        <v>2125663.0229412997</v>
      </c>
      <c r="AB14" s="11">
        <f t="shared" si="2"/>
        <v>3164383.3469407205</v>
      </c>
      <c r="AC14" s="11">
        <f t="shared" si="2"/>
        <v>4325606.7142053423</v>
      </c>
      <c r="AD14" s="11">
        <f t="shared" si="2"/>
        <v>7422333.4465364851</v>
      </c>
      <c r="AE14" s="11">
        <f t="shared" si="2"/>
        <v>13615774.873569962</v>
      </c>
    </row>
    <row r="15" spans="1:31" ht="15.75" x14ac:dyDescent="0.25">
      <c r="A15" s="14" t="s">
        <v>3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838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141553.20444999999</v>
      </c>
      <c r="W15" s="15">
        <v>221457.67054999995</v>
      </c>
      <c r="X15" s="15">
        <v>207566.77326435017</v>
      </c>
      <c r="Y15" s="15">
        <v>229923.48067040884</v>
      </c>
      <c r="Z15" s="15">
        <v>112639.51581161837</v>
      </c>
      <c r="AA15" s="15">
        <v>103995.42883787013</v>
      </c>
      <c r="AB15" s="15">
        <v>133042.67763599951</v>
      </c>
      <c r="AC15" s="15">
        <v>130163.43228355316</v>
      </c>
      <c r="AD15" s="15">
        <v>203302.54436768236</v>
      </c>
      <c r="AE15" s="15">
        <v>318696.42876979441</v>
      </c>
    </row>
    <row r="16" spans="1:31" ht="15.75" x14ac:dyDescent="0.25">
      <c r="A16" s="14" t="s">
        <v>4</v>
      </c>
      <c r="B16" s="15">
        <v>36420.280239137901</v>
      </c>
      <c r="C16" s="15">
        <v>38874.670957167233</v>
      </c>
      <c r="D16" s="15">
        <v>38817.471989506303</v>
      </c>
      <c r="E16" s="15">
        <v>40113.835632141549</v>
      </c>
      <c r="F16" s="15">
        <v>41597.24</v>
      </c>
      <c r="G16" s="15">
        <v>46430.912979118439</v>
      </c>
      <c r="H16" s="15">
        <v>49100.713861186086</v>
      </c>
      <c r="I16" s="15">
        <v>49350.591</v>
      </c>
      <c r="J16" s="15">
        <v>50391.983999999997</v>
      </c>
      <c r="K16" s="15">
        <v>55861.55795439503</v>
      </c>
      <c r="L16" s="15">
        <v>69350.426497639943</v>
      </c>
      <c r="M16" s="15">
        <v>71824.087128514133</v>
      </c>
      <c r="N16" s="15">
        <v>92124.071580476564</v>
      </c>
      <c r="O16" s="15">
        <v>114042.44364461956</v>
      </c>
      <c r="P16" s="15">
        <v>138471.5258345186</v>
      </c>
      <c r="Q16" s="15">
        <v>165643.02534250042</v>
      </c>
      <c r="R16" s="15">
        <v>186007.7157549749</v>
      </c>
      <c r="S16" s="15">
        <v>221617.51714489498</v>
      </c>
      <c r="T16" s="15">
        <v>252060.71709000002</v>
      </c>
      <c r="U16" s="15">
        <v>325703.76623000018</v>
      </c>
      <c r="V16" s="15">
        <v>448981.94986000005</v>
      </c>
      <c r="W16" s="15">
        <v>611067.33554567222</v>
      </c>
      <c r="X16" s="15">
        <v>749170.67236023431</v>
      </c>
      <c r="Y16" s="15">
        <v>1042526.1896061477</v>
      </c>
      <c r="Z16" s="15">
        <v>1423976.4606894201</v>
      </c>
      <c r="AA16" s="15">
        <v>2021667.5941034297</v>
      </c>
      <c r="AB16" s="15">
        <v>3031340.6693047211</v>
      </c>
      <c r="AC16" s="15">
        <v>4195443.2819217891</v>
      </c>
      <c r="AD16" s="15">
        <v>7219030.9021688029</v>
      </c>
      <c r="AE16" s="15">
        <v>13297078.444800166</v>
      </c>
    </row>
    <row r="17" spans="1:31" ht="15.75" x14ac:dyDescent="0.25">
      <c r="A17" s="10" t="s">
        <v>35</v>
      </c>
      <c r="B17" s="12">
        <v>640.40870495390652</v>
      </c>
      <c r="C17" s="12">
        <v>683.56634050375465</v>
      </c>
      <c r="D17" s="12">
        <v>682.5605624986456</v>
      </c>
      <c r="E17" s="12">
        <v>656.34799999999996</v>
      </c>
      <c r="F17" s="12">
        <v>683</v>
      </c>
      <c r="G17" s="12">
        <v>762.37020854239233</v>
      </c>
      <c r="H17" s="12">
        <v>0</v>
      </c>
      <c r="I17" s="12">
        <v>0</v>
      </c>
      <c r="J17" s="12">
        <v>0</v>
      </c>
      <c r="K17" s="12">
        <v>466.24843000000004</v>
      </c>
      <c r="L17" s="12">
        <v>0</v>
      </c>
      <c r="M17" s="12">
        <v>0</v>
      </c>
      <c r="N17" s="12">
        <v>344</v>
      </c>
      <c r="O17" s="12">
        <v>381</v>
      </c>
      <c r="P17" s="12">
        <v>280</v>
      </c>
      <c r="Q17" s="12">
        <v>303</v>
      </c>
      <c r="R17" s="12">
        <v>453</v>
      </c>
      <c r="S17" s="12">
        <v>1598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</row>
    <row r="18" spans="1:31" ht="15.75" x14ac:dyDescent="0.25">
      <c r="A18" s="10" t="s">
        <v>18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674.61657000000002</v>
      </c>
      <c r="M18" s="12">
        <v>735.33206130000008</v>
      </c>
      <c r="N18" s="12">
        <v>389</v>
      </c>
      <c r="O18" s="12">
        <v>370</v>
      </c>
      <c r="P18" s="12">
        <v>136</v>
      </c>
      <c r="Q18" s="12">
        <v>11</v>
      </c>
      <c r="R18" s="12">
        <v>231</v>
      </c>
      <c r="S18" s="12">
        <v>439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</row>
    <row r="19" spans="1:31" ht="16.5" thickBot="1" x14ac:dyDescent="0.3">
      <c r="A19" s="10" t="s">
        <v>19</v>
      </c>
      <c r="B19" s="12">
        <v>18332.27865591646</v>
      </c>
      <c r="C19" s="12">
        <v>21762.499273069312</v>
      </c>
      <c r="D19" s="12">
        <v>15851.416434086335</v>
      </c>
      <c r="E19" s="12">
        <v>17989.731581054843</v>
      </c>
      <c r="F19" s="12">
        <v>21133.233010000004</v>
      </c>
      <c r="G19" s="12">
        <v>11978.971168704506</v>
      </c>
      <c r="H19" s="12">
        <v>30793</v>
      </c>
      <c r="I19" s="12">
        <v>16246.947000000004</v>
      </c>
      <c r="J19" s="12">
        <v>16152.533000000003</v>
      </c>
      <c r="K19" s="12">
        <v>26898.426510000005</v>
      </c>
      <c r="L19" s="12">
        <v>29780.104179999995</v>
      </c>
      <c r="M19" s="12">
        <v>41087.4905</v>
      </c>
      <c r="N19" s="12">
        <v>25385.248919999995</v>
      </c>
      <c r="O19" s="12">
        <v>30023.06432453054</v>
      </c>
      <c r="P19" s="12">
        <v>47451.738679999988</v>
      </c>
      <c r="Q19" s="12">
        <v>90178.014999999999</v>
      </c>
      <c r="R19" s="12">
        <v>163025.84130999999</v>
      </c>
      <c r="S19" s="12">
        <v>170669.97039190301</v>
      </c>
      <c r="T19" s="12">
        <v>196572.66907977744</v>
      </c>
      <c r="U19" s="12">
        <v>213564.86841848778</v>
      </c>
      <c r="V19" s="12">
        <v>135455.89239744371</v>
      </c>
      <c r="W19" s="12">
        <v>416.40087</v>
      </c>
      <c r="X19" s="12">
        <v>3050.3924899999997</v>
      </c>
      <c r="Y19" s="12">
        <v>724900.38654000009</v>
      </c>
      <c r="Z19" s="12">
        <v>919248.84986999992</v>
      </c>
      <c r="AA19" s="12">
        <v>694137.87152000004</v>
      </c>
      <c r="AB19" s="12">
        <v>1685199.6251199997</v>
      </c>
      <c r="AC19" s="12">
        <v>2085877.1000900001</v>
      </c>
      <c r="AD19" s="12">
        <v>4099326.78241</v>
      </c>
      <c r="AE19" s="12">
        <v>7342033.316540122</v>
      </c>
    </row>
    <row r="20" spans="1:31" ht="16.5" thickBot="1" x14ac:dyDescent="0.3">
      <c r="A20" s="8" t="s">
        <v>5</v>
      </c>
      <c r="B20" s="9">
        <f>+B21+B25+B26</f>
        <v>76392.631433011731</v>
      </c>
      <c r="C20" s="9">
        <f t="shared" ref="C20:AE20" si="3">+C21+C25+C26</f>
        <v>83881.673777869757</v>
      </c>
      <c r="D20" s="9">
        <f t="shared" si="3"/>
        <v>78548.388351504997</v>
      </c>
      <c r="E20" s="9">
        <f t="shared" si="3"/>
        <v>82646.574426950785</v>
      </c>
      <c r="F20" s="9">
        <f t="shared" si="3"/>
        <v>90993.584000000003</v>
      </c>
      <c r="G20" s="9">
        <f t="shared" si="3"/>
        <v>100761.50682292876</v>
      </c>
      <c r="H20" s="9">
        <f t="shared" si="3"/>
        <v>109157.26561548939</v>
      </c>
      <c r="I20" s="9">
        <f t="shared" si="3"/>
        <v>103324.74400000001</v>
      </c>
      <c r="J20" s="9">
        <f t="shared" si="3"/>
        <v>106796.05278000001</v>
      </c>
      <c r="K20" s="9">
        <f t="shared" si="3"/>
        <v>101838.93530672834</v>
      </c>
      <c r="L20" s="9">
        <f t="shared" si="3"/>
        <v>134907.98763643552</v>
      </c>
      <c r="M20" s="9">
        <f t="shared" si="3"/>
        <v>159887.50972892315</v>
      </c>
      <c r="N20" s="9">
        <f t="shared" si="3"/>
        <v>189410.54461643405</v>
      </c>
      <c r="O20" s="9">
        <f t="shared" si="3"/>
        <v>224708.81661384914</v>
      </c>
      <c r="P20" s="9">
        <f t="shared" si="3"/>
        <v>295022.16239816591</v>
      </c>
      <c r="Q20" s="9">
        <f t="shared" si="3"/>
        <v>416465.25044663379</v>
      </c>
      <c r="R20" s="9">
        <f t="shared" si="3"/>
        <v>546107.81844537391</v>
      </c>
      <c r="S20" s="9">
        <f t="shared" si="3"/>
        <v>661242.72440879943</v>
      </c>
      <c r="T20" s="9">
        <f t="shared" si="3"/>
        <v>825110.33888993086</v>
      </c>
      <c r="U20" s="9">
        <f t="shared" si="3"/>
        <v>1022598.2903051319</v>
      </c>
      <c r="V20" s="9">
        <f t="shared" si="3"/>
        <v>1350953.318917098</v>
      </c>
      <c r="W20" s="9">
        <f t="shared" si="3"/>
        <v>1795168.5898519184</v>
      </c>
      <c r="X20" s="9">
        <f t="shared" si="3"/>
        <v>2147503.2785361349</v>
      </c>
      <c r="Y20" s="9">
        <f t="shared" si="3"/>
        <v>3008930.1857186323</v>
      </c>
      <c r="Z20" s="9">
        <f t="shared" si="3"/>
        <v>4347175.368653344</v>
      </c>
      <c r="AA20" s="9">
        <f t="shared" si="3"/>
        <v>5990717.1398467682</v>
      </c>
      <c r="AB20" s="9">
        <f t="shared" si="3"/>
        <v>9018531.3090012632</v>
      </c>
      <c r="AC20" s="9">
        <f t="shared" si="3"/>
        <v>12308485.244290544</v>
      </c>
      <c r="AD20" s="9">
        <f t="shared" si="3"/>
        <v>20519215.252137505</v>
      </c>
      <c r="AE20" s="9">
        <f t="shared" si="3"/>
        <v>36611954.756496012</v>
      </c>
    </row>
    <row r="21" spans="1:31" ht="15.75" x14ac:dyDescent="0.25">
      <c r="A21" s="10" t="s">
        <v>20</v>
      </c>
      <c r="B21" s="11">
        <f>+B22+B23+B24</f>
        <v>68259.323887272549</v>
      </c>
      <c r="C21" s="11">
        <f t="shared" ref="C21:AE21" si="4">+C22+C23+C24</f>
        <v>75360.550799769146</v>
      </c>
      <c r="D21" s="11">
        <f t="shared" si="4"/>
        <v>70374.155440597184</v>
      </c>
      <c r="E21" s="11">
        <f t="shared" si="4"/>
        <v>73213.148481332959</v>
      </c>
      <c r="F21" s="11">
        <f t="shared" si="4"/>
        <v>78571.77900000001</v>
      </c>
      <c r="G21" s="11">
        <f t="shared" si="4"/>
        <v>88684.506822928757</v>
      </c>
      <c r="H21" s="11">
        <f t="shared" si="4"/>
        <v>93885.226686806738</v>
      </c>
      <c r="I21" s="11">
        <f t="shared" si="4"/>
        <v>89540.716000000015</v>
      </c>
      <c r="J21" s="11">
        <f t="shared" si="4"/>
        <v>85001.714000000007</v>
      </c>
      <c r="K21" s="11">
        <f t="shared" si="4"/>
        <v>85596.508703096421</v>
      </c>
      <c r="L21" s="11">
        <f t="shared" si="4"/>
        <v>105902.76903436228</v>
      </c>
      <c r="M21" s="11">
        <f t="shared" si="4"/>
        <v>128784.64996743409</v>
      </c>
      <c r="N21" s="11">
        <f t="shared" si="4"/>
        <v>153233.63730584562</v>
      </c>
      <c r="O21" s="11">
        <f t="shared" si="4"/>
        <v>184502.94768590055</v>
      </c>
      <c r="P21" s="11">
        <f t="shared" si="4"/>
        <v>242747.66460264218</v>
      </c>
      <c r="Q21" s="11">
        <f t="shared" si="4"/>
        <v>351785.21590495727</v>
      </c>
      <c r="R21" s="11">
        <f t="shared" si="4"/>
        <v>461345.66735198209</v>
      </c>
      <c r="S21" s="11">
        <f t="shared" si="4"/>
        <v>567792.50774323451</v>
      </c>
      <c r="T21" s="11">
        <f t="shared" si="4"/>
        <v>692112.37787575647</v>
      </c>
      <c r="U21" s="11">
        <f t="shared" si="4"/>
        <v>859179.30785490968</v>
      </c>
      <c r="V21" s="11">
        <f t="shared" si="4"/>
        <v>1157835.1786441584</v>
      </c>
      <c r="W21" s="11">
        <f t="shared" si="4"/>
        <v>1610259.1699932734</v>
      </c>
      <c r="X21" s="11">
        <f t="shared" si="4"/>
        <v>1974183.3262627865</v>
      </c>
      <c r="Y21" s="11">
        <f t="shared" si="4"/>
        <v>2747221.5566429561</v>
      </c>
      <c r="Z21" s="11">
        <f t="shared" si="4"/>
        <v>3982045.6559648677</v>
      </c>
      <c r="AA21" s="11">
        <f t="shared" si="4"/>
        <v>5603240.6378250904</v>
      </c>
      <c r="AB21" s="11">
        <f t="shared" si="4"/>
        <v>8437484.4304476418</v>
      </c>
      <c r="AC21" s="11">
        <f t="shared" si="4"/>
        <v>11504169.112848481</v>
      </c>
      <c r="AD21" s="11">
        <f t="shared" si="4"/>
        <v>19134712.178232558</v>
      </c>
      <c r="AE21" s="11">
        <f t="shared" si="4"/>
        <v>34060270.576128483</v>
      </c>
    </row>
    <row r="22" spans="1:31" ht="15.75" x14ac:dyDescent="0.25">
      <c r="A22" s="14" t="s">
        <v>6</v>
      </c>
      <c r="B22" s="15">
        <v>39427.480592038155</v>
      </c>
      <c r="C22" s="15">
        <v>44571.745237293908</v>
      </c>
      <c r="D22" s="15">
        <v>41547.950310144646</v>
      </c>
      <c r="E22" s="15">
        <v>43090.324192047781</v>
      </c>
      <c r="F22" s="15">
        <v>44040.660000000018</v>
      </c>
      <c r="G22" s="15">
        <v>46552.115699309405</v>
      </c>
      <c r="H22" s="15">
        <v>47742.479698948264</v>
      </c>
      <c r="I22" s="15">
        <v>48696.592000000011</v>
      </c>
      <c r="J22" s="15">
        <v>45643.746999999996</v>
      </c>
      <c r="K22" s="15">
        <v>45947.663710000001</v>
      </c>
      <c r="L22" s="15">
        <v>52632.846501624721</v>
      </c>
      <c r="M22" s="15">
        <v>64581.575583731523</v>
      </c>
      <c r="N22" s="15">
        <v>77164.379047510345</v>
      </c>
      <c r="O22" s="15">
        <v>95612.638270224983</v>
      </c>
      <c r="P22" s="15">
        <v>129808.83726668671</v>
      </c>
      <c r="Q22" s="15">
        <v>197887.35889782532</v>
      </c>
      <c r="R22" s="15">
        <v>253674.71754376934</v>
      </c>
      <c r="S22" s="15">
        <v>310010.55774629995</v>
      </c>
      <c r="T22" s="15">
        <v>382774.03787943529</v>
      </c>
      <c r="U22" s="15">
        <v>494160.06665925053</v>
      </c>
      <c r="V22" s="15">
        <v>665933.06406285451</v>
      </c>
      <c r="W22" s="15">
        <v>976103.34368336422</v>
      </c>
      <c r="X22" s="15">
        <v>1196706.084162279</v>
      </c>
      <c r="Y22" s="15">
        <v>1665304.6896105602</v>
      </c>
      <c r="Z22" s="15">
        <v>2413827.632171385</v>
      </c>
      <c r="AA22" s="15">
        <v>3165698.1418749094</v>
      </c>
      <c r="AB22" s="15">
        <v>4782570.1791217662</v>
      </c>
      <c r="AC22" s="15">
        <v>6445686.0472541386</v>
      </c>
      <c r="AD22" s="15">
        <v>10430662.781121943</v>
      </c>
      <c r="AE22" s="15">
        <v>18027865.508292533</v>
      </c>
    </row>
    <row r="23" spans="1:31" ht="15.75" x14ac:dyDescent="0.25">
      <c r="A23" s="14" t="s">
        <v>7</v>
      </c>
      <c r="B23" s="15">
        <v>28154.274548453723</v>
      </c>
      <c r="C23" s="15">
        <v>30788.805562475234</v>
      </c>
      <c r="D23" s="15">
        <v>28729.050130452535</v>
      </c>
      <c r="E23" s="15">
        <v>29845.243289285176</v>
      </c>
      <c r="F23" s="15">
        <v>34531.118999999992</v>
      </c>
      <c r="G23" s="15">
        <v>42132.391123619353</v>
      </c>
      <c r="H23" s="15">
        <v>46142.746987858482</v>
      </c>
      <c r="I23" s="15">
        <v>40844.123999999996</v>
      </c>
      <c r="J23" s="15">
        <v>39357.967000000011</v>
      </c>
      <c r="K23" s="15">
        <v>39648.84499309642</v>
      </c>
      <c r="L23" s="15">
        <v>53269.922532737553</v>
      </c>
      <c r="M23" s="15">
        <v>64203.074383702573</v>
      </c>
      <c r="N23" s="15">
        <v>76069.258258335263</v>
      </c>
      <c r="O23" s="15">
        <v>88890.309415675583</v>
      </c>
      <c r="P23" s="15">
        <v>112938.82733595547</v>
      </c>
      <c r="Q23" s="15">
        <v>153897.85700713191</v>
      </c>
      <c r="R23" s="15">
        <v>207670.94980821275</v>
      </c>
      <c r="S23" s="15">
        <v>257781.94999693451</v>
      </c>
      <c r="T23" s="15">
        <v>309338.33999632124</v>
      </c>
      <c r="U23" s="15">
        <v>365019.24119565909</v>
      </c>
      <c r="V23" s="15">
        <v>491902.11458130385</v>
      </c>
      <c r="W23" s="15">
        <v>634155.82630990923</v>
      </c>
      <c r="X23" s="15">
        <v>777477.24210050749</v>
      </c>
      <c r="Y23" s="15">
        <v>1081916.8670323961</v>
      </c>
      <c r="Z23" s="15">
        <v>1568218.0237934827</v>
      </c>
      <c r="AA23" s="15">
        <v>2437542.4959501806</v>
      </c>
      <c r="AB23" s="15">
        <v>3654914.2513258755</v>
      </c>
      <c r="AC23" s="15">
        <v>5058483.0655943425</v>
      </c>
      <c r="AD23" s="15">
        <v>8704049.3971106168</v>
      </c>
      <c r="AE23" s="15">
        <v>16032405.067835953</v>
      </c>
    </row>
    <row r="24" spans="1:31" ht="15.75" x14ac:dyDescent="0.25">
      <c r="A24" s="14" t="s">
        <v>36</v>
      </c>
      <c r="B24" s="15">
        <v>677.56874678066788</v>
      </c>
      <c r="C24" s="15">
        <v>0</v>
      </c>
      <c r="D24" s="15">
        <v>97.155000000000001</v>
      </c>
      <c r="E24" s="15">
        <v>277.58099999999996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</row>
    <row r="25" spans="1:31" ht="15.75" x14ac:dyDescent="0.25">
      <c r="A25" s="10" t="s">
        <v>21</v>
      </c>
      <c r="B25" s="12">
        <v>66.676779999999994</v>
      </c>
      <c r="C25" s="12">
        <v>217.42515999999998</v>
      </c>
      <c r="D25" s="12">
        <v>48.021000000000001</v>
      </c>
      <c r="E25" s="12">
        <v>468.75400000000013</v>
      </c>
      <c r="F25" s="12">
        <v>1135.3400000000001</v>
      </c>
      <c r="G25" s="12">
        <v>384</v>
      </c>
      <c r="H25" s="12">
        <v>976</v>
      </c>
      <c r="I25" s="12">
        <v>450.98000000000008</v>
      </c>
      <c r="J25" s="12">
        <v>4620.0204799999992</v>
      </c>
      <c r="K25" s="12">
        <v>450.98000000000008</v>
      </c>
      <c r="L25" s="12">
        <v>106</v>
      </c>
      <c r="M25" s="12">
        <v>291.90647894368345</v>
      </c>
      <c r="N25" s="12">
        <v>265.22886781735156</v>
      </c>
      <c r="O25" s="12">
        <v>74.029051031594875</v>
      </c>
      <c r="P25" s="12">
        <v>63.044081866129879</v>
      </c>
      <c r="Q25" s="12">
        <v>49.159712274047834</v>
      </c>
      <c r="R25" s="12">
        <v>32.122512726124448</v>
      </c>
      <c r="S25" s="12">
        <v>32.122512726124448</v>
      </c>
      <c r="T25" s="12">
        <v>119.5767365371909</v>
      </c>
      <c r="U25" s="12">
        <v>77.808888848970085</v>
      </c>
      <c r="V25" s="12">
        <v>30.9857679814933</v>
      </c>
      <c r="W25" s="12">
        <v>30.9857679814933</v>
      </c>
      <c r="X25" s="12">
        <v>37.988658993798452</v>
      </c>
      <c r="Y25" s="12">
        <v>52.864018000438456</v>
      </c>
      <c r="Z25" s="12">
        <v>76.625393655082306</v>
      </c>
      <c r="AA25" s="12">
        <v>112.62524838544601</v>
      </c>
      <c r="AB25" s="12">
        <v>223.46479990211353</v>
      </c>
      <c r="AC25" s="12">
        <v>443.5367544979008</v>
      </c>
      <c r="AD25" s="12">
        <v>1292.5970854612867</v>
      </c>
      <c r="AE25" s="12">
        <v>3882.6173610043766</v>
      </c>
    </row>
    <row r="26" spans="1:31" ht="16.5" thickBot="1" x14ac:dyDescent="0.3">
      <c r="A26" s="10" t="s">
        <v>22</v>
      </c>
      <c r="B26" s="12">
        <v>8066.6307657391826</v>
      </c>
      <c r="C26" s="12">
        <v>8303.697818100618</v>
      </c>
      <c r="D26" s="12">
        <v>8126.2119109078176</v>
      </c>
      <c r="E26" s="12">
        <v>8964.6719456178234</v>
      </c>
      <c r="F26" s="12">
        <v>11286.464999999993</v>
      </c>
      <c r="G26" s="12">
        <v>11693</v>
      </c>
      <c r="H26" s="12">
        <v>14296.038928682654</v>
      </c>
      <c r="I26" s="12">
        <v>13333.048000000003</v>
      </c>
      <c r="J26" s="12">
        <v>17174.318299999999</v>
      </c>
      <c r="K26" s="12">
        <v>15791.446603631921</v>
      </c>
      <c r="L26" s="12">
        <v>28899.218602073244</v>
      </c>
      <c r="M26" s="12">
        <v>30810.953282545386</v>
      </c>
      <c r="N26" s="12">
        <v>35911.678442771081</v>
      </c>
      <c r="O26" s="12">
        <v>40131.839876916973</v>
      </c>
      <c r="P26" s="12">
        <v>52211.453713657582</v>
      </c>
      <c r="Q26" s="12">
        <v>64630.874829402514</v>
      </c>
      <c r="R26" s="12">
        <v>84730.028580665661</v>
      </c>
      <c r="S26" s="12">
        <v>93418.094152838836</v>
      </c>
      <c r="T26" s="12">
        <v>132878.38427763726</v>
      </c>
      <c r="U26" s="12">
        <v>163341.17356137323</v>
      </c>
      <c r="V26" s="12">
        <v>193087.15450495802</v>
      </c>
      <c r="W26" s="12">
        <v>184878.43409066339</v>
      </c>
      <c r="X26" s="12">
        <v>173281.96361435467</v>
      </c>
      <c r="Y26" s="12">
        <v>261655.76505767554</v>
      </c>
      <c r="Z26" s="12">
        <v>365053.08729482163</v>
      </c>
      <c r="AA26" s="12">
        <v>387363.87677329208</v>
      </c>
      <c r="AB26" s="12">
        <v>580823.4137537193</v>
      </c>
      <c r="AC26" s="12">
        <v>803872.59468756348</v>
      </c>
      <c r="AD26" s="12">
        <v>1383210.4768194838</v>
      </c>
      <c r="AE26" s="12">
        <v>2547801.5630065301</v>
      </c>
    </row>
    <row r="27" spans="1:31" ht="16.5" thickBot="1" x14ac:dyDescent="0.3">
      <c r="A27" s="8" t="s">
        <v>8</v>
      </c>
      <c r="B27" s="9">
        <f>+B10-B20</f>
        <v>15536.573645245429</v>
      </c>
      <c r="C27" s="9">
        <f t="shared" ref="C27:AE27" si="5">+C10-C20</f>
        <v>16173.335202870541</v>
      </c>
      <c r="D27" s="9">
        <f t="shared" si="5"/>
        <v>11802.673634586303</v>
      </c>
      <c r="E27" s="9">
        <f t="shared" si="5"/>
        <v>12969.229986245598</v>
      </c>
      <c r="F27" s="9">
        <f t="shared" si="5"/>
        <v>14161.839009999996</v>
      </c>
      <c r="G27" s="9">
        <f t="shared" si="5"/>
        <v>8717.7475334365736</v>
      </c>
      <c r="H27" s="9">
        <f t="shared" si="5"/>
        <v>17506.448245696694</v>
      </c>
      <c r="I27" s="9">
        <f t="shared" si="5"/>
        <v>8157.2619999999879</v>
      </c>
      <c r="J27" s="9">
        <f t="shared" si="5"/>
        <v>3271.0252199999959</v>
      </c>
      <c r="K27" s="9">
        <f t="shared" si="5"/>
        <v>26983.663772490225</v>
      </c>
      <c r="L27" s="9">
        <f t="shared" si="5"/>
        <v>15508.74400553407</v>
      </c>
      <c r="M27" s="9">
        <f t="shared" si="5"/>
        <v>38796.393200890976</v>
      </c>
      <c r="N27" s="9">
        <f t="shared" si="5"/>
        <v>37842.177024042496</v>
      </c>
      <c r="O27" s="9">
        <f t="shared" si="5"/>
        <v>41724.716905775247</v>
      </c>
      <c r="P27" s="9">
        <f t="shared" si="5"/>
        <v>45761.93198635272</v>
      </c>
      <c r="Q27" s="9">
        <f t="shared" si="5"/>
        <v>36500.895135866711</v>
      </c>
      <c r="R27" s="9">
        <f t="shared" si="5"/>
        <v>17713.630709600984</v>
      </c>
      <c r="S27" s="9">
        <f t="shared" si="5"/>
        <v>23418.846537515637</v>
      </c>
      <c r="T27" s="9">
        <f t="shared" si="5"/>
        <v>58781.807539846515</v>
      </c>
      <c r="U27" s="9">
        <f t="shared" si="5"/>
        <v>58605.835583356093</v>
      </c>
      <c r="V27" s="9">
        <f t="shared" si="5"/>
        <v>105353.2400203459</v>
      </c>
      <c r="W27" s="9">
        <f t="shared" si="5"/>
        <v>31736.949313753983</v>
      </c>
      <c r="X27" s="9">
        <f t="shared" si="5"/>
        <v>30888.032397484872</v>
      </c>
      <c r="Y27" s="9">
        <f t="shared" si="5"/>
        <v>684196.39042751584</v>
      </c>
      <c r="Z27" s="9">
        <f t="shared" si="5"/>
        <v>566685.43039607629</v>
      </c>
      <c r="AA27" s="9">
        <f t="shared" si="5"/>
        <v>441886.16577666067</v>
      </c>
      <c r="AB27" s="9">
        <f t="shared" si="5"/>
        <v>611763.58722345717</v>
      </c>
      <c r="AC27" s="9">
        <f t="shared" si="5"/>
        <v>958985.13772124611</v>
      </c>
      <c r="AD27" s="9">
        <f t="shared" si="5"/>
        <v>2614323.1159412973</v>
      </c>
      <c r="AE27" s="9">
        <f t="shared" si="5"/>
        <v>3281779.9386568666</v>
      </c>
    </row>
    <row r="28" spans="1:31" ht="16.5" thickBot="1" x14ac:dyDescent="0.3">
      <c r="A28" s="8" t="s">
        <v>9</v>
      </c>
      <c r="B28" s="9">
        <f>+B29+B30+B31+B32</f>
        <v>2660.6676694666667</v>
      </c>
      <c r="C28" s="9">
        <f t="shared" ref="C28:AE28" si="6">+C29+C30+C31+C32</f>
        <v>2087.0362199999995</v>
      </c>
      <c r="D28" s="9">
        <f t="shared" si="6"/>
        <v>1612.5034923570979</v>
      </c>
      <c r="E28" s="9">
        <f t="shared" si="6"/>
        <v>2354.3029999999999</v>
      </c>
      <c r="F28" s="9">
        <f t="shared" si="6"/>
        <v>3052.9649999999992</v>
      </c>
      <c r="G28" s="9">
        <f t="shared" si="6"/>
        <v>16832</v>
      </c>
      <c r="H28" s="9">
        <f t="shared" si="6"/>
        <v>1325</v>
      </c>
      <c r="I28" s="9">
        <f t="shared" si="6"/>
        <v>4418.8510000000006</v>
      </c>
      <c r="J28" s="9">
        <f t="shared" si="6"/>
        <v>5052.2734999999993</v>
      </c>
      <c r="K28" s="9">
        <f t="shared" si="6"/>
        <v>2539.4532199999999</v>
      </c>
      <c r="L28" s="9">
        <f t="shared" si="6"/>
        <v>4121.0352000000003</v>
      </c>
      <c r="M28" s="9">
        <f t="shared" si="6"/>
        <v>5348.2530100000004</v>
      </c>
      <c r="N28" s="9">
        <f t="shared" si="6"/>
        <v>7705.3829099999984</v>
      </c>
      <c r="O28" s="9">
        <f t="shared" si="6"/>
        <v>11333.69159</v>
      </c>
      <c r="P28" s="9">
        <f t="shared" si="6"/>
        <v>30466.667600000001</v>
      </c>
      <c r="Q28" s="9">
        <f t="shared" si="6"/>
        <v>38629.390020000006</v>
      </c>
      <c r="R28" s="9">
        <f t="shared" si="6"/>
        <v>62419.59884999998</v>
      </c>
      <c r="S28" s="9">
        <f t="shared" si="6"/>
        <v>81599.117075504997</v>
      </c>
      <c r="T28" s="9">
        <f t="shared" si="6"/>
        <v>104508.343030686</v>
      </c>
      <c r="U28" s="9">
        <f t="shared" si="6"/>
        <v>105960.10596791071</v>
      </c>
      <c r="V28" s="9">
        <f t="shared" si="6"/>
        <v>272624.38997777743</v>
      </c>
      <c r="W28" s="9">
        <f t="shared" si="6"/>
        <v>224536.33934999997</v>
      </c>
      <c r="X28" s="9">
        <f t="shared" si="6"/>
        <v>230855.57792999997</v>
      </c>
      <c r="Y28" s="9">
        <f t="shared" si="6"/>
        <v>417797.99838000006</v>
      </c>
      <c r="Z28" s="9">
        <f t="shared" si="6"/>
        <v>423049.49651000003</v>
      </c>
      <c r="AA28" s="9">
        <f t="shared" si="6"/>
        <v>627277.92749000003</v>
      </c>
      <c r="AB28" s="9">
        <f t="shared" si="6"/>
        <v>743205.55826000008</v>
      </c>
      <c r="AC28" s="9">
        <f t="shared" si="6"/>
        <v>761038.54208000004</v>
      </c>
      <c r="AD28" s="9">
        <f t="shared" si="6"/>
        <v>2388287.2752900003</v>
      </c>
      <c r="AE28" s="9">
        <f t="shared" si="6"/>
        <v>3439732.3850501073</v>
      </c>
    </row>
    <row r="29" spans="1:31" ht="15.75" x14ac:dyDescent="0.25">
      <c r="A29" s="10" t="s">
        <v>23</v>
      </c>
      <c r="B29" s="12">
        <v>14</v>
      </c>
      <c r="C29" s="12">
        <v>0</v>
      </c>
      <c r="D29" s="12">
        <v>4.9000000000000004</v>
      </c>
      <c r="E29" s="12">
        <v>6.3419999999999996</v>
      </c>
      <c r="F29" s="12">
        <v>200.3</v>
      </c>
      <c r="G29" s="12">
        <v>1272</v>
      </c>
      <c r="H29" s="12">
        <v>159</v>
      </c>
      <c r="I29" s="12">
        <v>1199</v>
      </c>
      <c r="J29" s="12">
        <v>0</v>
      </c>
      <c r="K29" s="12">
        <v>0.45322000000000001</v>
      </c>
      <c r="L29" s="12">
        <v>0</v>
      </c>
      <c r="M29" s="12">
        <v>50.287999999999997</v>
      </c>
      <c r="N29" s="12">
        <v>16.802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</row>
    <row r="30" spans="1:31" ht="15.75" x14ac:dyDescent="0.25">
      <c r="A30" s="10" t="s">
        <v>24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13359</v>
      </c>
      <c r="H30" s="12">
        <v>0</v>
      </c>
      <c r="I30" s="12">
        <v>0</v>
      </c>
      <c r="J30" s="12">
        <v>2283</v>
      </c>
      <c r="K30" s="12">
        <v>2539</v>
      </c>
      <c r="L30" s="12">
        <v>3921.0352000000007</v>
      </c>
      <c r="M30" s="12">
        <v>4803.3190100000011</v>
      </c>
      <c r="N30" s="12">
        <v>6538.0549099999989</v>
      </c>
      <c r="O30" s="12">
        <v>11333.69159</v>
      </c>
      <c r="P30" s="12">
        <v>30466.667600000001</v>
      </c>
      <c r="Q30" s="12">
        <v>38629.390020000006</v>
      </c>
      <c r="R30" s="12">
        <v>62419.59884999998</v>
      </c>
      <c r="S30" s="12">
        <v>81599.117075504997</v>
      </c>
      <c r="T30" s="12">
        <v>104508.343030686</v>
      </c>
      <c r="U30" s="12">
        <v>105960.10596791071</v>
      </c>
      <c r="V30" s="12">
        <v>272624.38997777743</v>
      </c>
      <c r="W30" s="12">
        <v>224536.33934999997</v>
      </c>
      <c r="X30" s="12">
        <v>230855.57792999997</v>
      </c>
      <c r="Y30" s="12">
        <v>417797.99838000006</v>
      </c>
      <c r="Z30" s="12">
        <v>423049.49651000003</v>
      </c>
      <c r="AA30" s="12">
        <v>627277.92749000003</v>
      </c>
      <c r="AB30" s="12">
        <v>743205.55826000008</v>
      </c>
      <c r="AC30" s="12">
        <v>761038.54208000004</v>
      </c>
      <c r="AD30" s="12">
        <v>2388287.2752900003</v>
      </c>
      <c r="AE30" s="12">
        <v>3439732.3850501073</v>
      </c>
    </row>
    <row r="31" spans="1:31" ht="15.75" x14ac:dyDescent="0.25">
      <c r="A31" s="10" t="s">
        <v>25</v>
      </c>
      <c r="B31" s="12">
        <v>1725.2927999999999</v>
      </c>
      <c r="C31" s="12">
        <v>1970.8444699999995</v>
      </c>
      <c r="D31" s="12">
        <v>1435.2638106689235</v>
      </c>
      <c r="E31" s="12">
        <v>775.19999999999982</v>
      </c>
      <c r="F31" s="12">
        <v>1746.4729999999995</v>
      </c>
      <c r="G31" s="12">
        <v>2201</v>
      </c>
      <c r="H31" s="12">
        <v>1166</v>
      </c>
      <c r="I31" s="12">
        <v>1647.3230000000001</v>
      </c>
      <c r="J31" s="12">
        <v>2098.5520000000001</v>
      </c>
      <c r="K31" s="12">
        <v>0</v>
      </c>
      <c r="L31" s="12">
        <v>200</v>
      </c>
      <c r="M31" s="12">
        <v>494.64599999999996</v>
      </c>
      <c r="N31" s="12">
        <v>1150.5260000000001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</row>
    <row r="32" spans="1:31" ht="16.5" thickBot="1" x14ac:dyDescent="0.3">
      <c r="A32" s="10" t="s">
        <v>37</v>
      </c>
      <c r="B32" s="15">
        <v>921.37486946666672</v>
      </c>
      <c r="C32" s="15">
        <v>116.19175</v>
      </c>
      <c r="D32" s="15">
        <v>172.33968168817421</v>
      </c>
      <c r="E32" s="15">
        <v>1572.7610000000002</v>
      </c>
      <c r="F32" s="15">
        <v>1106.192</v>
      </c>
      <c r="G32" s="15">
        <v>0</v>
      </c>
      <c r="H32" s="15">
        <v>0</v>
      </c>
      <c r="I32" s="15">
        <v>1572.528</v>
      </c>
      <c r="J32" s="15">
        <v>670.72150000000011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</row>
    <row r="33" spans="1:31" ht="16.5" thickBot="1" x14ac:dyDescent="0.3">
      <c r="A33" s="8" t="s">
        <v>10</v>
      </c>
      <c r="B33" s="9">
        <f>+B34+B35+B36</f>
        <v>18111.102460468759</v>
      </c>
      <c r="C33" s="9">
        <f t="shared" ref="C33:AE33" si="7">+C34+C35+C36</f>
        <v>16314.347243653629</v>
      </c>
      <c r="D33" s="9">
        <f t="shared" si="7"/>
        <v>12114.237665302386</v>
      </c>
      <c r="E33" s="9">
        <f t="shared" si="7"/>
        <v>11879.854504950494</v>
      </c>
      <c r="F33" s="9">
        <f t="shared" si="7"/>
        <v>14442.743999999999</v>
      </c>
      <c r="G33" s="9">
        <f t="shared" si="7"/>
        <v>23175.198391610458</v>
      </c>
      <c r="H33" s="9">
        <f t="shared" si="7"/>
        <v>24062.626149987496</v>
      </c>
      <c r="I33" s="9">
        <f t="shared" si="7"/>
        <v>12501.873999999998</v>
      </c>
      <c r="J33" s="9">
        <f t="shared" si="7"/>
        <v>6702.2090000000007</v>
      </c>
      <c r="K33" s="9">
        <f t="shared" si="7"/>
        <v>11221.08382</v>
      </c>
      <c r="L33" s="9">
        <f t="shared" si="7"/>
        <v>19938.000241720663</v>
      </c>
      <c r="M33" s="9">
        <f t="shared" si="7"/>
        <v>34222.367517551655</v>
      </c>
      <c r="N33" s="9">
        <f t="shared" si="7"/>
        <v>41826.534392570102</v>
      </c>
      <c r="O33" s="9">
        <f t="shared" si="7"/>
        <v>48124.509410688501</v>
      </c>
      <c r="P33" s="9">
        <f t="shared" si="7"/>
        <v>66897.339559743428</v>
      </c>
      <c r="Q33" s="9">
        <f t="shared" si="7"/>
        <v>72971.30555444659</v>
      </c>
      <c r="R33" s="9">
        <f t="shared" si="7"/>
        <v>80724.426066483502</v>
      </c>
      <c r="S33" s="9">
        <f t="shared" si="7"/>
        <v>102576.88837873217</v>
      </c>
      <c r="T33" s="9">
        <f t="shared" si="7"/>
        <v>143776.56362084419</v>
      </c>
      <c r="U33" s="9">
        <f t="shared" si="7"/>
        <v>168271.51273257364</v>
      </c>
      <c r="V33" s="9">
        <f t="shared" si="7"/>
        <v>347233.46569570672</v>
      </c>
      <c r="W33" s="9">
        <f t="shared" si="7"/>
        <v>286018.71979675029</v>
      </c>
      <c r="X33" s="9">
        <f t="shared" si="7"/>
        <v>287201.09420885821</v>
      </c>
      <c r="Y33" s="9">
        <f t="shared" si="7"/>
        <v>519629.55945679761</v>
      </c>
      <c r="Z33" s="9">
        <f t="shared" si="7"/>
        <v>708354.89043999219</v>
      </c>
      <c r="AA33" s="9">
        <f t="shared" si="7"/>
        <v>903565.49050421512</v>
      </c>
      <c r="AB33" s="9">
        <f t="shared" si="7"/>
        <v>1267459.2098227735</v>
      </c>
      <c r="AC33" s="9">
        <f t="shared" si="7"/>
        <v>1560011.4373936062</v>
      </c>
      <c r="AD33" s="9">
        <f t="shared" si="7"/>
        <v>3265162.7332517412</v>
      </c>
      <c r="AE33" s="9">
        <f t="shared" si="7"/>
        <v>6356034.1947337976</v>
      </c>
    </row>
    <row r="34" spans="1:31" ht="15.75" x14ac:dyDescent="0.25">
      <c r="A34" s="16" t="s">
        <v>26</v>
      </c>
      <c r="B34" s="12">
        <v>17991.118858812461</v>
      </c>
      <c r="C34" s="12">
        <v>16195.984433960395</v>
      </c>
      <c r="D34" s="12">
        <v>11998.404780362736</v>
      </c>
      <c r="E34" s="12">
        <v>11428.554504950494</v>
      </c>
      <c r="F34" s="12">
        <v>13650.243999999999</v>
      </c>
      <c r="G34" s="12">
        <v>23175.198391610458</v>
      </c>
      <c r="H34" s="12">
        <v>24060.626149987496</v>
      </c>
      <c r="I34" s="12">
        <v>12501.873999999998</v>
      </c>
      <c r="J34" s="12">
        <v>6702.2090000000007</v>
      </c>
      <c r="K34" s="12">
        <v>11211.08382</v>
      </c>
      <c r="L34" s="12">
        <v>19921.475241720662</v>
      </c>
      <c r="M34" s="12">
        <v>33893.496541046836</v>
      </c>
      <c r="N34" s="12">
        <v>41676.660534625291</v>
      </c>
      <c r="O34" s="12">
        <v>48105.009725487398</v>
      </c>
      <c r="P34" s="12">
        <v>66446.374837073163</v>
      </c>
      <c r="Q34" s="12">
        <v>72782.093258459092</v>
      </c>
      <c r="R34" s="12">
        <v>80543.855141023712</v>
      </c>
      <c r="S34" s="12">
        <v>102317.03497736814</v>
      </c>
      <c r="T34" s="12">
        <v>143644.73953920737</v>
      </c>
      <c r="U34" s="12">
        <v>168129.64079965986</v>
      </c>
      <c r="V34" s="12">
        <v>346940.15911428083</v>
      </c>
      <c r="W34" s="12">
        <v>285744.7560742388</v>
      </c>
      <c r="X34" s="12">
        <v>286865.21373504278</v>
      </c>
      <c r="Y34" s="12">
        <v>519162.15702975553</v>
      </c>
      <c r="Z34" s="12">
        <v>707677.39946745313</v>
      </c>
      <c r="AA34" s="12">
        <v>902696.97211627499</v>
      </c>
      <c r="AB34" s="12">
        <v>1266431.156800366</v>
      </c>
      <c r="AC34" s="12">
        <v>1558640.8033922517</v>
      </c>
      <c r="AD34" s="12">
        <v>3261728.1390513424</v>
      </c>
      <c r="AE34" s="12">
        <v>6349509.076007627</v>
      </c>
    </row>
    <row r="35" spans="1:31" ht="15.75" x14ac:dyDescent="0.25">
      <c r="A35" s="10" t="s">
        <v>27</v>
      </c>
      <c r="B35" s="12">
        <v>114.98360165629953</v>
      </c>
      <c r="C35" s="12">
        <v>118.36280969323298</v>
      </c>
      <c r="D35" s="12">
        <v>115.8328849396492</v>
      </c>
      <c r="E35" s="12">
        <v>0</v>
      </c>
      <c r="F35" s="12">
        <v>92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16.524999999999999</v>
      </c>
      <c r="M35" s="12">
        <v>14.870976504821586</v>
      </c>
      <c r="N35" s="12">
        <v>13.477857944808921</v>
      </c>
      <c r="O35" s="12">
        <v>19.499685201103333</v>
      </c>
      <c r="P35" s="12">
        <v>55.268722670265703</v>
      </c>
      <c r="Q35" s="12">
        <v>158.79029598748465</v>
      </c>
      <c r="R35" s="12">
        <v>89.947925459776243</v>
      </c>
      <c r="S35" s="12">
        <v>109.85340136402475</v>
      </c>
      <c r="T35" s="12">
        <v>131.8240816368297</v>
      </c>
      <c r="U35" s="12">
        <v>141.87193291379239</v>
      </c>
      <c r="V35" s="12">
        <v>293.30658142588419</v>
      </c>
      <c r="W35" s="12">
        <v>273.963722511458</v>
      </c>
      <c r="X35" s="12">
        <v>335.88047381544459</v>
      </c>
      <c r="Y35" s="12">
        <v>467.40242704208327</v>
      </c>
      <c r="Z35" s="12">
        <v>677.49097253908064</v>
      </c>
      <c r="AA35" s="12">
        <v>868.51838794017283</v>
      </c>
      <c r="AB35" s="12">
        <v>1028.0530224074096</v>
      </c>
      <c r="AC35" s="12">
        <v>1370.6340013544445</v>
      </c>
      <c r="AD35" s="12">
        <v>3434.594200398863</v>
      </c>
      <c r="AE35" s="12">
        <v>6525.1187261705772</v>
      </c>
    </row>
    <row r="36" spans="1:31" ht="16.5" thickBot="1" x14ac:dyDescent="0.3">
      <c r="A36" s="10" t="s">
        <v>28</v>
      </c>
      <c r="B36" s="12">
        <v>5</v>
      </c>
      <c r="C36" s="12">
        <v>0</v>
      </c>
      <c r="D36" s="12">
        <v>0</v>
      </c>
      <c r="E36" s="12">
        <v>451.3</v>
      </c>
      <c r="F36" s="12">
        <v>700.5</v>
      </c>
      <c r="G36" s="12">
        <v>0</v>
      </c>
      <c r="H36" s="12">
        <v>2</v>
      </c>
      <c r="I36" s="12">
        <v>0</v>
      </c>
      <c r="J36" s="12">
        <v>0</v>
      </c>
      <c r="K36" s="12">
        <v>10</v>
      </c>
      <c r="L36" s="12">
        <v>0</v>
      </c>
      <c r="M36" s="12">
        <v>314</v>
      </c>
      <c r="N36" s="12">
        <v>136.39599999999999</v>
      </c>
      <c r="O36" s="12">
        <v>0</v>
      </c>
      <c r="P36" s="12">
        <v>395.69600000000003</v>
      </c>
      <c r="Q36" s="12">
        <v>30.422000000000001</v>
      </c>
      <c r="R36" s="12">
        <v>90.623000000000005</v>
      </c>
      <c r="S36" s="12">
        <v>150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</row>
    <row r="37" spans="1:31" ht="16.5" thickBot="1" x14ac:dyDescent="0.3">
      <c r="A37" s="8" t="s">
        <v>11</v>
      </c>
      <c r="B37" s="17">
        <f>+B10+B28</f>
        <v>94589.872747723828</v>
      </c>
      <c r="C37" s="17">
        <f t="shared" ref="C37:AE37" si="8">+C10+C28</f>
        <v>102142.04520074029</v>
      </c>
      <c r="D37" s="17">
        <f t="shared" si="8"/>
        <v>91963.565478448392</v>
      </c>
      <c r="E37" s="17">
        <f t="shared" si="8"/>
        <v>97970.107413196383</v>
      </c>
      <c r="F37" s="17">
        <f t="shared" si="8"/>
        <v>108208.38801</v>
      </c>
      <c r="G37" s="17">
        <f t="shared" si="8"/>
        <v>126311.25435636533</v>
      </c>
      <c r="H37" s="17">
        <f t="shared" si="8"/>
        <v>127988.71386118609</v>
      </c>
      <c r="I37" s="17">
        <f t="shared" si="8"/>
        <v>115900.85699999999</v>
      </c>
      <c r="J37" s="17">
        <f t="shared" si="8"/>
        <v>115119.3515</v>
      </c>
      <c r="K37" s="17">
        <f t="shared" si="8"/>
        <v>131362.05229921857</v>
      </c>
      <c r="L37" s="17">
        <f t="shared" si="8"/>
        <v>154537.7668419696</v>
      </c>
      <c r="M37" s="17">
        <f t="shared" si="8"/>
        <v>204032.15593981411</v>
      </c>
      <c r="N37" s="17">
        <f t="shared" si="8"/>
        <v>234958.10455047654</v>
      </c>
      <c r="O37" s="17">
        <f t="shared" si="8"/>
        <v>277767.22510962439</v>
      </c>
      <c r="P37" s="17">
        <f t="shared" si="8"/>
        <v>371250.76198451861</v>
      </c>
      <c r="Q37" s="17">
        <f t="shared" si="8"/>
        <v>491595.53560250049</v>
      </c>
      <c r="R37" s="17">
        <f t="shared" si="8"/>
        <v>626241.04800497484</v>
      </c>
      <c r="S37" s="17">
        <f t="shared" si="8"/>
        <v>766260.68802182004</v>
      </c>
      <c r="T37" s="17">
        <f t="shared" si="8"/>
        <v>988400.4894604634</v>
      </c>
      <c r="U37" s="17">
        <f t="shared" si="8"/>
        <v>1187164.2318563988</v>
      </c>
      <c r="V37" s="17">
        <f t="shared" si="8"/>
        <v>1728930.9489152213</v>
      </c>
      <c r="W37" s="17">
        <f t="shared" si="8"/>
        <v>2051441.8785156724</v>
      </c>
      <c r="X37" s="17">
        <f t="shared" si="8"/>
        <v>2409246.8888636199</v>
      </c>
      <c r="Y37" s="17">
        <f t="shared" si="8"/>
        <v>4110924.5745261484</v>
      </c>
      <c r="Z37" s="17">
        <f t="shared" si="8"/>
        <v>5336910.2955594203</v>
      </c>
      <c r="AA37" s="17">
        <f t="shared" si="8"/>
        <v>7059881.2331134286</v>
      </c>
      <c r="AB37" s="17">
        <f t="shared" si="8"/>
        <v>10373500.45448472</v>
      </c>
      <c r="AC37" s="17">
        <f t="shared" si="8"/>
        <v>14028508.92409179</v>
      </c>
      <c r="AD37" s="17">
        <f t="shared" si="8"/>
        <v>25521825.643368803</v>
      </c>
      <c r="AE37" s="17">
        <f t="shared" si="8"/>
        <v>43333467.080202989</v>
      </c>
    </row>
    <row r="38" spans="1:31" ht="16.5" thickBot="1" x14ac:dyDescent="0.3">
      <c r="A38" s="8" t="s">
        <v>12</v>
      </c>
      <c r="B38" s="17">
        <f>+B20+B33</f>
        <v>94503.733893480487</v>
      </c>
      <c r="C38" s="17">
        <f t="shared" ref="C38:AE38" si="9">+C20+C33</f>
        <v>100196.02102152338</v>
      </c>
      <c r="D38" s="17">
        <f t="shared" si="9"/>
        <v>90662.626016807379</v>
      </c>
      <c r="E38" s="17">
        <f t="shared" si="9"/>
        <v>94526.428931901275</v>
      </c>
      <c r="F38" s="17">
        <f t="shared" si="9"/>
        <v>105436.32800000001</v>
      </c>
      <c r="G38" s="17">
        <f t="shared" si="9"/>
        <v>123936.70521453922</v>
      </c>
      <c r="H38" s="17">
        <f t="shared" si="9"/>
        <v>133219.8917654769</v>
      </c>
      <c r="I38" s="17">
        <f t="shared" si="9"/>
        <v>115826.618</v>
      </c>
      <c r="J38" s="17">
        <f t="shared" si="9"/>
        <v>113498.26178000002</v>
      </c>
      <c r="K38" s="17">
        <f t="shared" si="9"/>
        <v>113060.01912672834</v>
      </c>
      <c r="L38" s="17">
        <f t="shared" si="9"/>
        <v>154845.98787815619</v>
      </c>
      <c r="M38" s="17">
        <f t="shared" si="9"/>
        <v>194109.87724647479</v>
      </c>
      <c r="N38" s="17">
        <f t="shared" si="9"/>
        <v>231237.07900900417</v>
      </c>
      <c r="O38" s="17">
        <f t="shared" si="9"/>
        <v>272833.32602453762</v>
      </c>
      <c r="P38" s="17">
        <f t="shared" si="9"/>
        <v>361919.50195790932</v>
      </c>
      <c r="Q38" s="17">
        <f t="shared" si="9"/>
        <v>489436.55600108037</v>
      </c>
      <c r="R38" s="17">
        <f t="shared" si="9"/>
        <v>626832.2445118574</v>
      </c>
      <c r="S38" s="17">
        <f t="shared" si="9"/>
        <v>763819.61278753157</v>
      </c>
      <c r="T38" s="17">
        <f t="shared" si="9"/>
        <v>968886.90251077502</v>
      </c>
      <c r="U38" s="17">
        <f t="shared" si="9"/>
        <v>1190869.8030377056</v>
      </c>
      <c r="V38" s="17">
        <f t="shared" si="9"/>
        <v>1698186.7846128047</v>
      </c>
      <c r="W38" s="17">
        <f t="shared" si="9"/>
        <v>2081187.3096486686</v>
      </c>
      <c r="X38" s="17">
        <f t="shared" si="9"/>
        <v>2434704.3727449933</v>
      </c>
      <c r="Y38" s="17">
        <f t="shared" si="9"/>
        <v>3528559.7451754301</v>
      </c>
      <c r="Z38" s="17">
        <f t="shared" si="9"/>
        <v>5055530.2590933358</v>
      </c>
      <c r="AA38" s="17">
        <f t="shared" si="9"/>
        <v>6894282.6303509837</v>
      </c>
      <c r="AB38" s="17">
        <f t="shared" si="9"/>
        <v>10285990.518824037</v>
      </c>
      <c r="AC38" s="17">
        <f t="shared" si="9"/>
        <v>13868496.681684149</v>
      </c>
      <c r="AD38" s="17">
        <f t="shared" si="9"/>
        <v>23784377.985389248</v>
      </c>
      <c r="AE38" s="17">
        <f t="shared" si="9"/>
        <v>42967988.951229811</v>
      </c>
    </row>
    <row r="39" spans="1:31" ht="16.5" thickBot="1" x14ac:dyDescent="0.3">
      <c r="A39" s="18" t="s">
        <v>13</v>
      </c>
      <c r="B39" s="9">
        <f>+B37-B38</f>
        <v>86.138854243341484</v>
      </c>
      <c r="C39" s="9">
        <f t="shared" ref="C39:AE39" si="10">+C37-C38</f>
        <v>1946.0241792169109</v>
      </c>
      <c r="D39" s="9">
        <f t="shared" si="10"/>
        <v>1300.9394616410136</v>
      </c>
      <c r="E39" s="9">
        <f t="shared" si="10"/>
        <v>3443.6784812951082</v>
      </c>
      <c r="F39" s="9">
        <f t="shared" si="10"/>
        <v>2772.0600099999865</v>
      </c>
      <c r="G39" s="9">
        <f t="shared" si="10"/>
        <v>2374.5491418261081</v>
      </c>
      <c r="H39" s="9">
        <f t="shared" si="10"/>
        <v>-5231.1779042908165</v>
      </c>
      <c r="I39" s="9">
        <f t="shared" si="10"/>
        <v>74.238999999986845</v>
      </c>
      <c r="J39" s="9">
        <f t="shared" si="10"/>
        <v>1621.089719999989</v>
      </c>
      <c r="K39" s="9">
        <f t="shared" si="10"/>
        <v>18302.033172490235</v>
      </c>
      <c r="L39" s="9">
        <f t="shared" si="10"/>
        <v>-308.2210361865873</v>
      </c>
      <c r="M39" s="9">
        <f t="shared" si="10"/>
        <v>9922.2786933393218</v>
      </c>
      <c r="N39" s="9">
        <f t="shared" si="10"/>
        <v>3721.0255414723651</v>
      </c>
      <c r="O39" s="9">
        <f t="shared" si="10"/>
        <v>4933.8990850867704</v>
      </c>
      <c r="P39" s="9">
        <f t="shared" si="10"/>
        <v>9331.2600266092923</v>
      </c>
      <c r="Q39" s="9">
        <f t="shared" si="10"/>
        <v>2158.9796014201129</v>
      </c>
      <c r="R39" s="9">
        <f t="shared" si="10"/>
        <v>-591.19650688255206</v>
      </c>
      <c r="S39" s="9">
        <f t="shared" si="10"/>
        <v>2441.0752342884662</v>
      </c>
      <c r="T39" s="9">
        <f t="shared" si="10"/>
        <v>19513.586949688382</v>
      </c>
      <c r="U39" s="9">
        <f t="shared" si="10"/>
        <v>-3705.5711813068483</v>
      </c>
      <c r="V39" s="9">
        <f t="shared" si="10"/>
        <v>30744.164302416611</v>
      </c>
      <c r="W39" s="9">
        <f t="shared" si="10"/>
        <v>-29745.431132996222</v>
      </c>
      <c r="X39" s="9">
        <f t="shared" si="10"/>
        <v>-25457.483881373424</v>
      </c>
      <c r="Y39" s="9">
        <f t="shared" si="10"/>
        <v>582364.8293507183</v>
      </c>
      <c r="Z39" s="9">
        <f t="shared" si="10"/>
        <v>281380.03646608442</v>
      </c>
      <c r="AA39" s="9">
        <f t="shared" si="10"/>
        <v>165598.60276244488</v>
      </c>
      <c r="AB39" s="9">
        <f t="shared" si="10"/>
        <v>87509.935660682619</v>
      </c>
      <c r="AC39" s="9">
        <f t="shared" si="10"/>
        <v>160012.24240764044</v>
      </c>
      <c r="AD39" s="9">
        <f t="shared" si="10"/>
        <v>1737447.6579795554</v>
      </c>
      <c r="AE39" s="9">
        <f t="shared" si="10"/>
        <v>365478.12897317857</v>
      </c>
    </row>
    <row r="40" spans="1:31" ht="15.75" thickBo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6.5" thickBot="1" x14ac:dyDescent="0.3">
      <c r="A41" s="8" t="s">
        <v>14</v>
      </c>
      <c r="B41" s="17">
        <f>+B39+B25</f>
        <v>152.81563424334149</v>
      </c>
      <c r="C41" s="17">
        <f>+C39+C25</f>
        <v>2163.4493392169106</v>
      </c>
      <c r="D41" s="17">
        <f t="shared" ref="D41:AE41" si="11">+D39+D25</f>
        <v>1348.9604616410136</v>
      </c>
      <c r="E41" s="17">
        <f t="shared" si="11"/>
        <v>3912.4324812951081</v>
      </c>
      <c r="F41" s="17">
        <f t="shared" si="11"/>
        <v>3907.4000099999867</v>
      </c>
      <c r="G41" s="17">
        <f t="shared" si="11"/>
        <v>2758.5491418261081</v>
      </c>
      <c r="H41" s="17">
        <f t="shared" si="11"/>
        <v>-4255.1779042908165</v>
      </c>
      <c r="I41" s="17">
        <f t="shared" si="11"/>
        <v>525.21899999998686</v>
      </c>
      <c r="J41" s="17">
        <f t="shared" si="11"/>
        <v>6241.1101999999883</v>
      </c>
      <c r="K41" s="17">
        <f t="shared" si="11"/>
        <v>18753.013172490235</v>
      </c>
      <c r="L41" s="17">
        <f t="shared" si="11"/>
        <v>-202.2210361865873</v>
      </c>
      <c r="M41" s="17">
        <f t="shared" si="11"/>
        <v>10214.185172283005</v>
      </c>
      <c r="N41" s="17">
        <f t="shared" si="11"/>
        <v>3986.2544092897169</v>
      </c>
      <c r="O41" s="17">
        <f t="shared" si="11"/>
        <v>5007.9281361183648</v>
      </c>
      <c r="P41" s="17">
        <f t="shared" si="11"/>
        <v>9394.3041084754223</v>
      </c>
      <c r="Q41" s="17">
        <f t="shared" si="11"/>
        <v>2208.1393136941606</v>
      </c>
      <c r="R41" s="17">
        <f t="shared" si="11"/>
        <v>-559.0739941564276</v>
      </c>
      <c r="S41" s="17">
        <f t="shared" si="11"/>
        <v>2473.1977470145907</v>
      </c>
      <c r="T41" s="17">
        <f t="shared" si="11"/>
        <v>19633.163686225573</v>
      </c>
      <c r="U41" s="17">
        <f t="shared" si="11"/>
        <v>-3627.7622924578782</v>
      </c>
      <c r="V41" s="17">
        <f t="shared" si="11"/>
        <v>30775.150070398104</v>
      </c>
      <c r="W41" s="17">
        <f t="shared" si="11"/>
        <v>-29714.44536501473</v>
      </c>
      <c r="X41" s="17">
        <f t="shared" si="11"/>
        <v>-25419.495222379624</v>
      </c>
      <c r="Y41" s="17">
        <f t="shared" si="11"/>
        <v>582417.69336871873</v>
      </c>
      <c r="Z41" s="17">
        <f t="shared" si="11"/>
        <v>281456.66185973951</v>
      </c>
      <c r="AA41" s="17">
        <f t="shared" si="11"/>
        <v>165711.22801083032</v>
      </c>
      <c r="AB41" s="17">
        <f t="shared" si="11"/>
        <v>87733.400460584729</v>
      </c>
      <c r="AC41" s="17">
        <f t="shared" si="11"/>
        <v>160455.77916213835</v>
      </c>
      <c r="AD41" s="17">
        <f t="shared" si="11"/>
        <v>1738740.2550650167</v>
      </c>
      <c r="AE41" s="17">
        <f t="shared" si="11"/>
        <v>369360.74633418291</v>
      </c>
    </row>
    <row r="42" spans="1:31" ht="16.5" thickBot="1" x14ac:dyDescent="0.3">
      <c r="A42" s="8" t="s">
        <v>15</v>
      </c>
      <c r="B42" s="9">
        <f>+B38-B25</f>
        <v>94437.057113480492</v>
      </c>
      <c r="C42" s="9">
        <f>+C38-C25</f>
        <v>99978.595861523383</v>
      </c>
      <c r="D42" s="9">
        <f t="shared" ref="D42:AE42" si="12">+D38-D25</f>
        <v>90614.605016807385</v>
      </c>
      <c r="E42" s="9">
        <f t="shared" si="12"/>
        <v>94057.674931901274</v>
      </c>
      <c r="F42" s="9">
        <f t="shared" si="12"/>
        <v>104300.98800000001</v>
      </c>
      <c r="G42" s="9">
        <f t="shared" si="12"/>
        <v>123552.70521453922</v>
      </c>
      <c r="H42" s="9">
        <f t="shared" si="12"/>
        <v>132243.8917654769</v>
      </c>
      <c r="I42" s="9">
        <f t="shared" si="12"/>
        <v>115375.63800000001</v>
      </c>
      <c r="J42" s="9">
        <f t="shared" si="12"/>
        <v>108878.24130000002</v>
      </c>
      <c r="K42" s="9">
        <f t="shared" si="12"/>
        <v>112609.03912672834</v>
      </c>
      <c r="L42" s="9">
        <f t="shared" si="12"/>
        <v>154739.98787815619</v>
      </c>
      <c r="M42" s="9">
        <f t="shared" si="12"/>
        <v>193817.97076753111</v>
      </c>
      <c r="N42" s="9">
        <f t="shared" si="12"/>
        <v>230971.85014118682</v>
      </c>
      <c r="O42" s="9">
        <f t="shared" si="12"/>
        <v>272759.29697350605</v>
      </c>
      <c r="P42" s="9">
        <f t="shared" si="12"/>
        <v>361856.45787604322</v>
      </c>
      <c r="Q42" s="9">
        <f t="shared" si="12"/>
        <v>489387.39628880634</v>
      </c>
      <c r="R42" s="9">
        <f t="shared" si="12"/>
        <v>626800.12199913128</v>
      </c>
      <c r="S42" s="9">
        <f t="shared" si="12"/>
        <v>763787.49027480546</v>
      </c>
      <c r="T42" s="9">
        <f t="shared" si="12"/>
        <v>968767.32577423786</v>
      </c>
      <c r="U42" s="9">
        <f t="shared" si="12"/>
        <v>1190791.9941488567</v>
      </c>
      <c r="V42" s="9">
        <f t="shared" si="12"/>
        <v>1698155.7988448231</v>
      </c>
      <c r="W42" s="9">
        <f t="shared" si="12"/>
        <v>2081156.3238806871</v>
      </c>
      <c r="X42" s="9">
        <f t="shared" si="12"/>
        <v>2434666.3840859993</v>
      </c>
      <c r="Y42" s="9">
        <f t="shared" si="12"/>
        <v>3528506.8811574294</v>
      </c>
      <c r="Z42" s="9">
        <f t="shared" si="12"/>
        <v>5055453.6336996807</v>
      </c>
      <c r="AA42" s="9">
        <f t="shared" si="12"/>
        <v>6894170.0051025981</v>
      </c>
      <c r="AB42" s="9">
        <f t="shared" si="12"/>
        <v>10285767.054024136</v>
      </c>
      <c r="AC42" s="9">
        <f t="shared" si="12"/>
        <v>13868053.144929651</v>
      </c>
      <c r="AD42" s="9">
        <f t="shared" si="12"/>
        <v>23783085.388303787</v>
      </c>
      <c r="AE42" s="9">
        <f t="shared" si="12"/>
        <v>42964106.333868809</v>
      </c>
    </row>
    <row r="44" spans="1:3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2019-03-12T15:43:22Z</dcterms:created>
  <dcterms:modified xsi:type="dcterms:W3CDTF">2023-12-04T18:23:55Z</dcterms:modified>
</cp:coreProperties>
</file>