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0005" windowHeight="8010"/>
  </bookViews>
  <sheets>
    <sheet name="W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3" i="2" l="1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AA38" i="2" s="1"/>
  <c r="AA42" i="2" s="1"/>
  <c r="Z20" i="2"/>
  <c r="Z38" i="2" s="1"/>
  <c r="Z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O20" i="2"/>
  <c r="O38" i="2" s="1"/>
  <c r="O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C20" i="2"/>
  <c r="C38" i="2" s="1"/>
  <c r="C42" i="2" s="1"/>
  <c r="B20" i="2"/>
  <c r="B38" i="2" s="1"/>
  <c r="B42" i="2" s="1"/>
  <c r="U14" i="2"/>
  <c r="U10" i="2" s="1"/>
  <c r="I14" i="2"/>
  <c r="I10" i="2" s="1"/>
  <c r="AE14" i="2"/>
  <c r="AD14" i="2"/>
  <c r="AC14" i="2"/>
  <c r="AB14" i="2"/>
  <c r="AA14" i="2"/>
  <c r="Z14" i="2"/>
  <c r="Y14" i="2"/>
  <c r="X14" i="2"/>
  <c r="W14" i="2"/>
  <c r="V14" i="2"/>
  <c r="T14" i="2"/>
  <c r="S14" i="2"/>
  <c r="R14" i="2"/>
  <c r="Q14" i="2"/>
  <c r="P14" i="2"/>
  <c r="O14" i="2"/>
  <c r="N14" i="2"/>
  <c r="M14" i="2"/>
  <c r="L14" i="2"/>
  <c r="K14" i="2"/>
  <c r="J14" i="2"/>
  <c r="H14" i="2"/>
  <c r="G14" i="2"/>
  <c r="F14" i="2"/>
  <c r="E14" i="2"/>
  <c r="D14" i="2"/>
  <c r="C14" i="2"/>
  <c r="B14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E10" i="2"/>
  <c r="AE37" i="2" s="1"/>
  <c r="AE39" i="2" s="1"/>
  <c r="AE41" i="2" s="1"/>
  <c r="AD10" i="2"/>
  <c r="AD37" i="2" s="1"/>
  <c r="AC10" i="2"/>
  <c r="AC37" i="2" s="1"/>
  <c r="AC39" i="2" s="1"/>
  <c r="AC41" i="2" s="1"/>
  <c r="AB10" i="2"/>
  <c r="AB37" i="2" s="1"/>
  <c r="AB39" i="2" s="1"/>
  <c r="AB41" i="2" s="1"/>
  <c r="AA10" i="2"/>
  <c r="AA37" i="2" s="1"/>
  <c r="Z10" i="2"/>
  <c r="Z37" i="2" s="1"/>
  <c r="Z39" i="2" s="1"/>
  <c r="Z41" i="2" s="1"/>
  <c r="Y10" i="2"/>
  <c r="Y37" i="2" s="1"/>
  <c r="Y39" i="2" s="1"/>
  <c r="Y41" i="2" s="1"/>
  <c r="X10" i="2"/>
  <c r="X37" i="2" s="1"/>
  <c r="W10" i="2"/>
  <c r="W37" i="2" s="1"/>
  <c r="W39" i="2" s="1"/>
  <c r="W41" i="2" s="1"/>
  <c r="V10" i="2"/>
  <c r="V37" i="2" s="1"/>
  <c r="V39" i="2" s="1"/>
  <c r="V41" i="2" s="1"/>
  <c r="T10" i="2"/>
  <c r="T37" i="2" s="1"/>
  <c r="T39" i="2" s="1"/>
  <c r="T41" i="2" s="1"/>
  <c r="S10" i="2"/>
  <c r="S37" i="2" s="1"/>
  <c r="R10" i="2"/>
  <c r="R37" i="2" s="1"/>
  <c r="R39" i="2" s="1"/>
  <c r="R41" i="2" s="1"/>
  <c r="Q10" i="2"/>
  <c r="Q37" i="2" s="1"/>
  <c r="Q39" i="2" s="1"/>
  <c r="Q41" i="2" s="1"/>
  <c r="P10" i="2"/>
  <c r="P37" i="2" s="1"/>
  <c r="P39" i="2" s="1"/>
  <c r="P41" i="2" s="1"/>
  <c r="O10" i="2"/>
  <c r="O37" i="2" s="1"/>
  <c r="O39" i="2" s="1"/>
  <c r="O41" i="2" s="1"/>
  <c r="N10" i="2"/>
  <c r="N37" i="2" s="1"/>
  <c r="N39" i="2" s="1"/>
  <c r="N41" i="2" s="1"/>
  <c r="M10" i="2"/>
  <c r="M37" i="2" s="1"/>
  <c r="L10" i="2"/>
  <c r="L37" i="2" s="1"/>
  <c r="L39" i="2" s="1"/>
  <c r="L41" i="2" s="1"/>
  <c r="K10" i="2"/>
  <c r="K37" i="2" s="1"/>
  <c r="K39" i="2" s="1"/>
  <c r="K41" i="2" s="1"/>
  <c r="J10" i="2"/>
  <c r="J37" i="2" s="1"/>
  <c r="J39" i="2" s="1"/>
  <c r="J41" i="2" s="1"/>
  <c r="H10" i="2"/>
  <c r="H37" i="2" s="1"/>
  <c r="H39" i="2" s="1"/>
  <c r="H41" i="2" s="1"/>
  <c r="G10" i="2"/>
  <c r="G37" i="2" s="1"/>
  <c r="F10" i="2"/>
  <c r="F37" i="2" s="1"/>
  <c r="E10" i="2"/>
  <c r="E37" i="2" s="1"/>
  <c r="E39" i="2" s="1"/>
  <c r="E41" i="2" s="1"/>
  <c r="D10" i="2"/>
  <c r="D37" i="2" s="1"/>
  <c r="C10" i="2"/>
  <c r="C37" i="2" s="1"/>
  <c r="B10" i="2"/>
  <c r="B37" i="2" s="1"/>
  <c r="B39" i="2" s="1"/>
  <c r="B41" i="2" s="1"/>
  <c r="C39" i="2" l="1"/>
  <c r="C41" i="2" s="1"/>
  <c r="D39" i="2"/>
  <c r="D41" i="2" s="1"/>
  <c r="X39" i="2"/>
  <c r="X41" i="2" s="1"/>
  <c r="AD39" i="2"/>
  <c r="AD41" i="2" s="1"/>
  <c r="I37" i="2"/>
  <c r="I39" i="2" s="1"/>
  <c r="I41" i="2" s="1"/>
  <c r="I27" i="2"/>
  <c r="U37" i="2"/>
  <c r="U39" i="2" s="1"/>
  <c r="U41" i="2" s="1"/>
  <c r="U27" i="2"/>
  <c r="F39" i="2"/>
  <c r="F41" i="2" s="1"/>
  <c r="M39" i="2"/>
  <c r="M41" i="2" s="1"/>
  <c r="S39" i="2"/>
  <c r="S41" i="2" s="1"/>
  <c r="G39" i="2"/>
  <c r="G41" i="2" s="1"/>
  <c r="AA39" i="2"/>
  <c r="AA41" i="2" s="1"/>
  <c r="B27" i="2"/>
  <c r="H27" i="2"/>
  <c r="N27" i="2"/>
  <c r="T27" i="2"/>
  <c r="Z27" i="2"/>
  <c r="C27" i="2"/>
  <c r="O27" i="2"/>
  <c r="AA27" i="2"/>
  <c r="D27" i="2"/>
  <c r="J27" i="2"/>
  <c r="P27" i="2"/>
  <c r="V27" i="2"/>
  <c r="AB27" i="2"/>
  <c r="E27" i="2"/>
  <c r="K27" i="2"/>
  <c r="Q27" i="2"/>
  <c r="W27" i="2"/>
  <c r="AC27" i="2"/>
  <c r="F27" i="2"/>
  <c r="L27" i="2"/>
  <c r="R27" i="2"/>
  <c r="X27" i="2"/>
  <c r="AD27" i="2"/>
  <c r="G27" i="2"/>
  <c r="M27" i="2"/>
  <c r="S27" i="2"/>
  <c r="Y27" i="2"/>
  <c r="AE27" i="2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<sst xmlns="http://schemas.openxmlformats.org/spreadsheetml/2006/main" count="43" uniqueCount="39">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</sst>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F14" sqref="F14"/>
    </sheetView>
  </sheetViews>
  <sheetFormatPr baseColWidth="10" defaultRowHeight="12.75" x14ac:dyDescent="0.2"/>
  <cols>
    <col min="1" max="1" width="42" style="2" bestFit="1" customWidth="1"/>
    <col min="2" max="26" width="8.88671875" style="2" customWidth="1"/>
    <col min="27" max="29" width="11.5546875" style="2"/>
    <col min="30" max="31" width="9.88671875" style="2" bestFit="1" customWidth="1"/>
    <col min="32" max="256" width="11.5546875" style="2"/>
    <col min="257" max="257" width="42" style="2" bestFit="1" customWidth="1"/>
    <col min="258" max="282" width="8.88671875" style="2" customWidth="1"/>
    <col min="283" max="285" width="11.5546875" style="2"/>
    <col min="286" max="287" width="9.88671875" style="2" bestFit="1" customWidth="1"/>
    <col min="288" max="512" width="11.5546875" style="2"/>
    <col min="513" max="513" width="42" style="2" bestFit="1" customWidth="1"/>
    <col min="514" max="538" width="8.88671875" style="2" customWidth="1"/>
    <col min="539" max="541" width="11.5546875" style="2"/>
    <col min="542" max="543" width="9.88671875" style="2" bestFit="1" customWidth="1"/>
    <col min="544" max="768" width="11.5546875" style="2"/>
    <col min="769" max="769" width="42" style="2" bestFit="1" customWidth="1"/>
    <col min="770" max="794" width="8.88671875" style="2" customWidth="1"/>
    <col min="795" max="797" width="11.5546875" style="2"/>
    <col min="798" max="799" width="9.88671875" style="2" bestFit="1" customWidth="1"/>
    <col min="800" max="1024" width="11.5546875" style="2"/>
    <col min="1025" max="1025" width="42" style="2" bestFit="1" customWidth="1"/>
    <col min="1026" max="1050" width="8.88671875" style="2" customWidth="1"/>
    <col min="1051" max="1053" width="11.5546875" style="2"/>
    <col min="1054" max="1055" width="9.88671875" style="2" bestFit="1" customWidth="1"/>
    <col min="1056" max="1280" width="11.5546875" style="2"/>
    <col min="1281" max="1281" width="42" style="2" bestFit="1" customWidth="1"/>
    <col min="1282" max="1306" width="8.88671875" style="2" customWidth="1"/>
    <col min="1307" max="1309" width="11.5546875" style="2"/>
    <col min="1310" max="1311" width="9.88671875" style="2" bestFit="1" customWidth="1"/>
    <col min="1312" max="1536" width="11.5546875" style="2"/>
    <col min="1537" max="1537" width="42" style="2" bestFit="1" customWidth="1"/>
    <col min="1538" max="1562" width="8.88671875" style="2" customWidth="1"/>
    <col min="1563" max="1565" width="11.5546875" style="2"/>
    <col min="1566" max="1567" width="9.88671875" style="2" bestFit="1" customWidth="1"/>
    <col min="1568" max="1792" width="11.5546875" style="2"/>
    <col min="1793" max="1793" width="42" style="2" bestFit="1" customWidth="1"/>
    <col min="1794" max="1818" width="8.88671875" style="2" customWidth="1"/>
    <col min="1819" max="1821" width="11.5546875" style="2"/>
    <col min="1822" max="1823" width="9.88671875" style="2" bestFit="1" customWidth="1"/>
    <col min="1824" max="2048" width="11.5546875" style="2"/>
    <col min="2049" max="2049" width="42" style="2" bestFit="1" customWidth="1"/>
    <col min="2050" max="2074" width="8.88671875" style="2" customWidth="1"/>
    <col min="2075" max="2077" width="11.5546875" style="2"/>
    <col min="2078" max="2079" width="9.88671875" style="2" bestFit="1" customWidth="1"/>
    <col min="2080" max="2304" width="11.5546875" style="2"/>
    <col min="2305" max="2305" width="42" style="2" bestFit="1" customWidth="1"/>
    <col min="2306" max="2330" width="8.88671875" style="2" customWidth="1"/>
    <col min="2331" max="2333" width="11.5546875" style="2"/>
    <col min="2334" max="2335" width="9.88671875" style="2" bestFit="1" customWidth="1"/>
    <col min="2336" max="2560" width="11.5546875" style="2"/>
    <col min="2561" max="2561" width="42" style="2" bestFit="1" customWidth="1"/>
    <col min="2562" max="2586" width="8.88671875" style="2" customWidth="1"/>
    <col min="2587" max="2589" width="11.5546875" style="2"/>
    <col min="2590" max="2591" width="9.88671875" style="2" bestFit="1" customWidth="1"/>
    <col min="2592" max="2816" width="11.5546875" style="2"/>
    <col min="2817" max="2817" width="42" style="2" bestFit="1" customWidth="1"/>
    <col min="2818" max="2842" width="8.88671875" style="2" customWidth="1"/>
    <col min="2843" max="2845" width="11.5546875" style="2"/>
    <col min="2846" max="2847" width="9.88671875" style="2" bestFit="1" customWidth="1"/>
    <col min="2848" max="3072" width="11.5546875" style="2"/>
    <col min="3073" max="3073" width="42" style="2" bestFit="1" customWidth="1"/>
    <col min="3074" max="3098" width="8.88671875" style="2" customWidth="1"/>
    <col min="3099" max="3101" width="11.5546875" style="2"/>
    <col min="3102" max="3103" width="9.88671875" style="2" bestFit="1" customWidth="1"/>
    <col min="3104" max="3328" width="11.5546875" style="2"/>
    <col min="3329" max="3329" width="42" style="2" bestFit="1" customWidth="1"/>
    <col min="3330" max="3354" width="8.88671875" style="2" customWidth="1"/>
    <col min="3355" max="3357" width="11.5546875" style="2"/>
    <col min="3358" max="3359" width="9.88671875" style="2" bestFit="1" customWidth="1"/>
    <col min="3360" max="3584" width="11.5546875" style="2"/>
    <col min="3585" max="3585" width="42" style="2" bestFit="1" customWidth="1"/>
    <col min="3586" max="3610" width="8.88671875" style="2" customWidth="1"/>
    <col min="3611" max="3613" width="11.5546875" style="2"/>
    <col min="3614" max="3615" width="9.88671875" style="2" bestFit="1" customWidth="1"/>
    <col min="3616" max="3840" width="11.5546875" style="2"/>
    <col min="3841" max="3841" width="42" style="2" bestFit="1" customWidth="1"/>
    <col min="3842" max="3866" width="8.88671875" style="2" customWidth="1"/>
    <col min="3867" max="3869" width="11.5546875" style="2"/>
    <col min="3870" max="3871" width="9.88671875" style="2" bestFit="1" customWidth="1"/>
    <col min="3872" max="4096" width="11.5546875" style="2"/>
    <col min="4097" max="4097" width="42" style="2" bestFit="1" customWidth="1"/>
    <col min="4098" max="4122" width="8.88671875" style="2" customWidth="1"/>
    <col min="4123" max="4125" width="11.5546875" style="2"/>
    <col min="4126" max="4127" width="9.88671875" style="2" bestFit="1" customWidth="1"/>
    <col min="4128" max="4352" width="11.5546875" style="2"/>
    <col min="4353" max="4353" width="42" style="2" bestFit="1" customWidth="1"/>
    <col min="4354" max="4378" width="8.88671875" style="2" customWidth="1"/>
    <col min="4379" max="4381" width="11.5546875" style="2"/>
    <col min="4382" max="4383" width="9.88671875" style="2" bestFit="1" customWidth="1"/>
    <col min="4384" max="4608" width="11.5546875" style="2"/>
    <col min="4609" max="4609" width="42" style="2" bestFit="1" customWidth="1"/>
    <col min="4610" max="4634" width="8.88671875" style="2" customWidth="1"/>
    <col min="4635" max="4637" width="11.5546875" style="2"/>
    <col min="4638" max="4639" width="9.88671875" style="2" bestFit="1" customWidth="1"/>
    <col min="4640" max="4864" width="11.5546875" style="2"/>
    <col min="4865" max="4865" width="42" style="2" bestFit="1" customWidth="1"/>
    <col min="4866" max="4890" width="8.88671875" style="2" customWidth="1"/>
    <col min="4891" max="4893" width="11.5546875" style="2"/>
    <col min="4894" max="4895" width="9.88671875" style="2" bestFit="1" customWidth="1"/>
    <col min="4896" max="5120" width="11.5546875" style="2"/>
    <col min="5121" max="5121" width="42" style="2" bestFit="1" customWidth="1"/>
    <col min="5122" max="5146" width="8.88671875" style="2" customWidth="1"/>
    <col min="5147" max="5149" width="11.5546875" style="2"/>
    <col min="5150" max="5151" width="9.88671875" style="2" bestFit="1" customWidth="1"/>
    <col min="5152" max="5376" width="11.5546875" style="2"/>
    <col min="5377" max="5377" width="42" style="2" bestFit="1" customWidth="1"/>
    <col min="5378" max="5402" width="8.88671875" style="2" customWidth="1"/>
    <col min="5403" max="5405" width="11.5546875" style="2"/>
    <col min="5406" max="5407" width="9.88671875" style="2" bestFit="1" customWidth="1"/>
    <col min="5408" max="5632" width="11.5546875" style="2"/>
    <col min="5633" max="5633" width="42" style="2" bestFit="1" customWidth="1"/>
    <col min="5634" max="5658" width="8.88671875" style="2" customWidth="1"/>
    <col min="5659" max="5661" width="11.5546875" style="2"/>
    <col min="5662" max="5663" width="9.88671875" style="2" bestFit="1" customWidth="1"/>
    <col min="5664" max="5888" width="11.5546875" style="2"/>
    <col min="5889" max="5889" width="42" style="2" bestFit="1" customWidth="1"/>
    <col min="5890" max="5914" width="8.88671875" style="2" customWidth="1"/>
    <col min="5915" max="5917" width="11.5546875" style="2"/>
    <col min="5918" max="5919" width="9.88671875" style="2" bestFit="1" customWidth="1"/>
    <col min="5920" max="6144" width="11.5546875" style="2"/>
    <col min="6145" max="6145" width="42" style="2" bestFit="1" customWidth="1"/>
    <col min="6146" max="6170" width="8.88671875" style="2" customWidth="1"/>
    <col min="6171" max="6173" width="11.5546875" style="2"/>
    <col min="6174" max="6175" width="9.88671875" style="2" bestFit="1" customWidth="1"/>
    <col min="6176" max="6400" width="11.5546875" style="2"/>
    <col min="6401" max="6401" width="42" style="2" bestFit="1" customWidth="1"/>
    <col min="6402" max="6426" width="8.88671875" style="2" customWidth="1"/>
    <col min="6427" max="6429" width="11.5546875" style="2"/>
    <col min="6430" max="6431" width="9.88671875" style="2" bestFit="1" customWidth="1"/>
    <col min="6432" max="6656" width="11.5546875" style="2"/>
    <col min="6657" max="6657" width="42" style="2" bestFit="1" customWidth="1"/>
    <col min="6658" max="6682" width="8.88671875" style="2" customWidth="1"/>
    <col min="6683" max="6685" width="11.5546875" style="2"/>
    <col min="6686" max="6687" width="9.88671875" style="2" bestFit="1" customWidth="1"/>
    <col min="6688" max="6912" width="11.5546875" style="2"/>
    <col min="6913" max="6913" width="42" style="2" bestFit="1" customWidth="1"/>
    <col min="6914" max="6938" width="8.88671875" style="2" customWidth="1"/>
    <col min="6939" max="6941" width="11.5546875" style="2"/>
    <col min="6942" max="6943" width="9.88671875" style="2" bestFit="1" customWidth="1"/>
    <col min="6944" max="7168" width="11.5546875" style="2"/>
    <col min="7169" max="7169" width="42" style="2" bestFit="1" customWidth="1"/>
    <col min="7170" max="7194" width="8.88671875" style="2" customWidth="1"/>
    <col min="7195" max="7197" width="11.5546875" style="2"/>
    <col min="7198" max="7199" width="9.88671875" style="2" bestFit="1" customWidth="1"/>
    <col min="7200" max="7424" width="11.5546875" style="2"/>
    <col min="7425" max="7425" width="42" style="2" bestFit="1" customWidth="1"/>
    <col min="7426" max="7450" width="8.88671875" style="2" customWidth="1"/>
    <col min="7451" max="7453" width="11.5546875" style="2"/>
    <col min="7454" max="7455" width="9.88671875" style="2" bestFit="1" customWidth="1"/>
    <col min="7456" max="7680" width="11.5546875" style="2"/>
    <col min="7681" max="7681" width="42" style="2" bestFit="1" customWidth="1"/>
    <col min="7682" max="7706" width="8.88671875" style="2" customWidth="1"/>
    <col min="7707" max="7709" width="11.5546875" style="2"/>
    <col min="7710" max="7711" width="9.88671875" style="2" bestFit="1" customWidth="1"/>
    <col min="7712" max="7936" width="11.5546875" style="2"/>
    <col min="7937" max="7937" width="42" style="2" bestFit="1" customWidth="1"/>
    <col min="7938" max="7962" width="8.88671875" style="2" customWidth="1"/>
    <col min="7963" max="7965" width="11.5546875" style="2"/>
    <col min="7966" max="7967" width="9.88671875" style="2" bestFit="1" customWidth="1"/>
    <col min="7968" max="8192" width="11.5546875" style="2"/>
    <col min="8193" max="8193" width="42" style="2" bestFit="1" customWidth="1"/>
    <col min="8194" max="8218" width="8.88671875" style="2" customWidth="1"/>
    <col min="8219" max="8221" width="11.5546875" style="2"/>
    <col min="8222" max="8223" width="9.88671875" style="2" bestFit="1" customWidth="1"/>
    <col min="8224" max="8448" width="11.5546875" style="2"/>
    <col min="8449" max="8449" width="42" style="2" bestFit="1" customWidth="1"/>
    <col min="8450" max="8474" width="8.88671875" style="2" customWidth="1"/>
    <col min="8475" max="8477" width="11.5546875" style="2"/>
    <col min="8478" max="8479" width="9.88671875" style="2" bestFit="1" customWidth="1"/>
    <col min="8480" max="8704" width="11.5546875" style="2"/>
    <col min="8705" max="8705" width="42" style="2" bestFit="1" customWidth="1"/>
    <col min="8706" max="8730" width="8.88671875" style="2" customWidth="1"/>
    <col min="8731" max="8733" width="11.5546875" style="2"/>
    <col min="8734" max="8735" width="9.88671875" style="2" bestFit="1" customWidth="1"/>
    <col min="8736" max="8960" width="11.5546875" style="2"/>
    <col min="8961" max="8961" width="42" style="2" bestFit="1" customWidth="1"/>
    <col min="8962" max="8986" width="8.88671875" style="2" customWidth="1"/>
    <col min="8987" max="8989" width="11.5546875" style="2"/>
    <col min="8990" max="8991" width="9.88671875" style="2" bestFit="1" customWidth="1"/>
    <col min="8992" max="9216" width="11.5546875" style="2"/>
    <col min="9217" max="9217" width="42" style="2" bestFit="1" customWidth="1"/>
    <col min="9218" max="9242" width="8.88671875" style="2" customWidth="1"/>
    <col min="9243" max="9245" width="11.5546875" style="2"/>
    <col min="9246" max="9247" width="9.88671875" style="2" bestFit="1" customWidth="1"/>
    <col min="9248" max="9472" width="11.5546875" style="2"/>
    <col min="9473" max="9473" width="42" style="2" bestFit="1" customWidth="1"/>
    <col min="9474" max="9498" width="8.88671875" style="2" customWidth="1"/>
    <col min="9499" max="9501" width="11.5546875" style="2"/>
    <col min="9502" max="9503" width="9.88671875" style="2" bestFit="1" customWidth="1"/>
    <col min="9504" max="9728" width="11.5546875" style="2"/>
    <col min="9729" max="9729" width="42" style="2" bestFit="1" customWidth="1"/>
    <col min="9730" max="9754" width="8.88671875" style="2" customWidth="1"/>
    <col min="9755" max="9757" width="11.5546875" style="2"/>
    <col min="9758" max="9759" width="9.88671875" style="2" bestFit="1" customWidth="1"/>
    <col min="9760" max="9984" width="11.5546875" style="2"/>
    <col min="9985" max="9985" width="42" style="2" bestFit="1" customWidth="1"/>
    <col min="9986" max="10010" width="8.88671875" style="2" customWidth="1"/>
    <col min="10011" max="10013" width="11.5546875" style="2"/>
    <col min="10014" max="10015" width="9.88671875" style="2" bestFit="1" customWidth="1"/>
    <col min="10016" max="10240" width="11.5546875" style="2"/>
    <col min="10241" max="10241" width="42" style="2" bestFit="1" customWidth="1"/>
    <col min="10242" max="10266" width="8.88671875" style="2" customWidth="1"/>
    <col min="10267" max="10269" width="11.5546875" style="2"/>
    <col min="10270" max="10271" width="9.88671875" style="2" bestFit="1" customWidth="1"/>
    <col min="10272" max="10496" width="11.5546875" style="2"/>
    <col min="10497" max="10497" width="42" style="2" bestFit="1" customWidth="1"/>
    <col min="10498" max="10522" width="8.88671875" style="2" customWidth="1"/>
    <col min="10523" max="10525" width="11.5546875" style="2"/>
    <col min="10526" max="10527" width="9.88671875" style="2" bestFit="1" customWidth="1"/>
    <col min="10528" max="10752" width="11.5546875" style="2"/>
    <col min="10753" max="10753" width="42" style="2" bestFit="1" customWidth="1"/>
    <col min="10754" max="10778" width="8.88671875" style="2" customWidth="1"/>
    <col min="10779" max="10781" width="11.5546875" style="2"/>
    <col min="10782" max="10783" width="9.88671875" style="2" bestFit="1" customWidth="1"/>
    <col min="10784" max="11008" width="11.5546875" style="2"/>
    <col min="11009" max="11009" width="42" style="2" bestFit="1" customWidth="1"/>
    <col min="11010" max="11034" width="8.88671875" style="2" customWidth="1"/>
    <col min="11035" max="11037" width="11.5546875" style="2"/>
    <col min="11038" max="11039" width="9.88671875" style="2" bestFit="1" customWidth="1"/>
    <col min="11040" max="11264" width="11.5546875" style="2"/>
    <col min="11265" max="11265" width="42" style="2" bestFit="1" customWidth="1"/>
    <col min="11266" max="11290" width="8.88671875" style="2" customWidth="1"/>
    <col min="11291" max="11293" width="11.5546875" style="2"/>
    <col min="11294" max="11295" width="9.88671875" style="2" bestFit="1" customWidth="1"/>
    <col min="11296" max="11520" width="11.5546875" style="2"/>
    <col min="11521" max="11521" width="42" style="2" bestFit="1" customWidth="1"/>
    <col min="11522" max="11546" width="8.88671875" style="2" customWidth="1"/>
    <col min="11547" max="11549" width="11.5546875" style="2"/>
    <col min="11550" max="11551" width="9.88671875" style="2" bestFit="1" customWidth="1"/>
    <col min="11552" max="11776" width="11.5546875" style="2"/>
    <col min="11777" max="11777" width="42" style="2" bestFit="1" customWidth="1"/>
    <col min="11778" max="11802" width="8.88671875" style="2" customWidth="1"/>
    <col min="11803" max="11805" width="11.5546875" style="2"/>
    <col min="11806" max="11807" width="9.88671875" style="2" bestFit="1" customWidth="1"/>
    <col min="11808" max="12032" width="11.5546875" style="2"/>
    <col min="12033" max="12033" width="42" style="2" bestFit="1" customWidth="1"/>
    <col min="12034" max="12058" width="8.88671875" style="2" customWidth="1"/>
    <col min="12059" max="12061" width="11.5546875" style="2"/>
    <col min="12062" max="12063" width="9.88671875" style="2" bestFit="1" customWidth="1"/>
    <col min="12064" max="12288" width="11.5546875" style="2"/>
    <col min="12289" max="12289" width="42" style="2" bestFit="1" customWidth="1"/>
    <col min="12290" max="12314" width="8.88671875" style="2" customWidth="1"/>
    <col min="12315" max="12317" width="11.5546875" style="2"/>
    <col min="12318" max="12319" width="9.88671875" style="2" bestFit="1" customWidth="1"/>
    <col min="12320" max="12544" width="11.5546875" style="2"/>
    <col min="12545" max="12545" width="42" style="2" bestFit="1" customWidth="1"/>
    <col min="12546" max="12570" width="8.88671875" style="2" customWidth="1"/>
    <col min="12571" max="12573" width="11.5546875" style="2"/>
    <col min="12574" max="12575" width="9.88671875" style="2" bestFit="1" customWidth="1"/>
    <col min="12576" max="12800" width="11.5546875" style="2"/>
    <col min="12801" max="12801" width="42" style="2" bestFit="1" customWidth="1"/>
    <col min="12802" max="12826" width="8.88671875" style="2" customWidth="1"/>
    <col min="12827" max="12829" width="11.5546875" style="2"/>
    <col min="12830" max="12831" width="9.88671875" style="2" bestFit="1" customWidth="1"/>
    <col min="12832" max="13056" width="11.5546875" style="2"/>
    <col min="13057" max="13057" width="42" style="2" bestFit="1" customWidth="1"/>
    <col min="13058" max="13082" width="8.88671875" style="2" customWidth="1"/>
    <col min="13083" max="13085" width="11.5546875" style="2"/>
    <col min="13086" max="13087" width="9.88671875" style="2" bestFit="1" customWidth="1"/>
    <col min="13088" max="13312" width="11.5546875" style="2"/>
    <col min="13313" max="13313" width="42" style="2" bestFit="1" customWidth="1"/>
    <col min="13314" max="13338" width="8.88671875" style="2" customWidth="1"/>
    <col min="13339" max="13341" width="11.5546875" style="2"/>
    <col min="13342" max="13343" width="9.88671875" style="2" bestFit="1" customWidth="1"/>
    <col min="13344" max="13568" width="11.5546875" style="2"/>
    <col min="13569" max="13569" width="42" style="2" bestFit="1" customWidth="1"/>
    <col min="13570" max="13594" width="8.88671875" style="2" customWidth="1"/>
    <col min="13595" max="13597" width="11.5546875" style="2"/>
    <col min="13598" max="13599" width="9.88671875" style="2" bestFit="1" customWidth="1"/>
    <col min="13600" max="13824" width="11.5546875" style="2"/>
    <col min="13825" max="13825" width="42" style="2" bestFit="1" customWidth="1"/>
    <col min="13826" max="13850" width="8.88671875" style="2" customWidth="1"/>
    <col min="13851" max="13853" width="11.5546875" style="2"/>
    <col min="13854" max="13855" width="9.88671875" style="2" bestFit="1" customWidth="1"/>
    <col min="13856" max="14080" width="11.5546875" style="2"/>
    <col min="14081" max="14081" width="42" style="2" bestFit="1" customWidth="1"/>
    <col min="14082" max="14106" width="8.88671875" style="2" customWidth="1"/>
    <col min="14107" max="14109" width="11.5546875" style="2"/>
    <col min="14110" max="14111" width="9.88671875" style="2" bestFit="1" customWidth="1"/>
    <col min="14112" max="14336" width="11.5546875" style="2"/>
    <col min="14337" max="14337" width="42" style="2" bestFit="1" customWidth="1"/>
    <col min="14338" max="14362" width="8.88671875" style="2" customWidth="1"/>
    <col min="14363" max="14365" width="11.5546875" style="2"/>
    <col min="14366" max="14367" width="9.88671875" style="2" bestFit="1" customWidth="1"/>
    <col min="14368" max="14592" width="11.5546875" style="2"/>
    <col min="14593" max="14593" width="42" style="2" bestFit="1" customWidth="1"/>
    <col min="14594" max="14618" width="8.88671875" style="2" customWidth="1"/>
    <col min="14619" max="14621" width="11.5546875" style="2"/>
    <col min="14622" max="14623" width="9.88671875" style="2" bestFit="1" customWidth="1"/>
    <col min="14624" max="14848" width="11.5546875" style="2"/>
    <col min="14849" max="14849" width="42" style="2" bestFit="1" customWidth="1"/>
    <col min="14850" max="14874" width="8.88671875" style="2" customWidth="1"/>
    <col min="14875" max="14877" width="11.5546875" style="2"/>
    <col min="14878" max="14879" width="9.88671875" style="2" bestFit="1" customWidth="1"/>
    <col min="14880" max="15104" width="11.5546875" style="2"/>
    <col min="15105" max="15105" width="42" style="2" bestFit="1" customWidth="1"/>
    <col min="15106" max="15130" width="8.88671875" style="2" customWidth="1"/>
    <col min="15131" max="15133" width="11.5546875" style="2"/>
    <col min="15134" max="15135" width="9.88671875" style="2" bestFit="1" customWidth="1"/>
    <col min="15136" max="15360" width="11.5546875" style="2"/>
    <col min="15361" max="15361" width="42" style="2" bestFit="1" customWidth="1"/>
    <col min="15362" max="15386" width="8.88671875" style="2" customWidth="1"/>
    <col min="15387" max="15389" width="11.5546875" style="2"/>
    <col min="15390" max="15391" width="9.88671875" style="2" bestFit="1" customWidth="1"/>
    <col min="15392" max="15616" width="11.5546875" style="2"/>
    <col min="15617" max="15617" width="42" style="2" bestFit="1" customWidth="1"/>
    <col min="15618" max="15642" width="8.88671875" style="2" customWidth="1"/>
    <col min="15643" max="15645" width="11.5546875" style="2"/>
    <col min="15646" max="15647" width="9.88671875" style="2" bestFit="1" customWidth="1"/>
    <col min="15648" max="15872" width="11.5546875" style="2"/>
    <col min="15873" max="15873" width="42" style="2" bestFit="1" customWidth="1"/>
    <col min="15874" max="15898" width="8.88671875" style="2" customWidth="1"/>
    <col min="15899" max="15901" width="11.5546875" style="2"/>
    <col min="15902" max="15903" width="9.88671875" style="2" bestFit="1" customWidth="1"/>
    <col min="15904" max="16128" width="11.5546875" style="2"/>
    <col min="16129" max="16129" width="42" style="2" bestFit="1" customWidth="1"/>
    <col min="16130" max="16154" width="8.88671875" style="2" customWidth="1"/>
    <col min="16155" max="16157" width="11.5546875" style="2"/>
    <col min="16158" max="16159" width="9.88671875" style="2" bestFit="1" customWidth="1"/>
    <col min="16160" max="16384" width="11.5546875" style="2"/>
  </cols>
  <sheetData>
    <row r="1" spans="1:31" ht="15.75" x14ac:dyDescent="0.25">
      <c r="A1" s="1" t="s">
        <v>29</v>
      </c>
    </row>
    <row r="2" spans="1:31" ht="15.75" x14ac:dyDescent="0.25">
      <c r="A2" s="1"/>
    </row>
    <row r="3" spans="1:31" ht="15.75" x14ac:dyDescent="0.25">
      <c r="A3" s="3" t="s">
        <v>30</v>
      </c>
    </row>
    <row r="4" spans="1:31" ht="15.75" x14ac:dyDescent="0.25">
      <c r="A4" s="3" t="s">
        <v>38</v>
      </c>
      <c r="D4" s="4"/>
    </row>
    <row r="5" spans="1:31" ht="15.75" x14ac:dyDescent="0.25">
      <c r="A5" s="3" t="s">
        <v>0</v>
      </c>
    </row>
    <row r="6" spans="1:31" ht="13.5" thickBot="1" x14ac:dyDescent="0.25">
      <c r="A6" s="5" t="s">
        <v>31</v>
      </c>
    </row>
    <row r="7" spans="1:3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75" x14ac:dyDescent="0.25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5" thickBot="1" x14ac:dyDescent="0.3">
      <c r="A10" s="8" t="s">
        <v>2</v>
      </c>
      <c r="B10" s="9">
        <f>+B11+B14+B17+B18+B19</f>
        <v>68540.870635495681</v>
      </c>
      <c r="C10" s="9">
        <f t="shared" ref="C10:AE10" si="0">+C11+C14+C17+C18+C19</f>
        <v>73752.737558898662</v>
      </c>
      <c r="D10" s="9">
        <f t="shared" si="0"/>
        <v>72495.678071161456</v>
      </c>
      <c r="E10" s="9">
        <f t="shared" si="0"/>
        <v>71523.638777188811</v>
      </c>
      <c r="F10" s="9">
        <f t="shared" si="0"/>
        <v>76956</v>
      </c>
      <c r="G10" s="9">
        <f t="shared" si="0"/>
        <v>109316.77554972726</v>
      </c>
      <c r="H10" s="9">
        <f t="shared" si="0"/>
        <v>107887.92186596333</v>
      </c>
      <c r="I10" s="9">
        <f t="shared" si="0"/>
        <v>114999.64165600143</v>
      </c>
      <c r="J10" s="9">
        <f t="shared" si="0"/>
        <v>109524.84124436158</v>
      </c>
      <c r="K10" s="9">
        <f t="shared" si="0"/>
        <v>99263.706090336229</v>
      </c>
      <c r="L10" s="9">
        <f t="shared" si="0"/>
        <v>129428.77658042609</v>
      </c>
      <c r="M10" s="9">
        <f t="shared" si="0"/>
        <v>171688.33884679186</v>
      </c>
      <c r="N10" s="9">
        <f t="shared" si="0"/>
        <v>208226.09176669846</v>
      </c>
      <c r="O10" s="9">
        <f t="shared" si="0"/>
        <v>254857.27599036304</v>
      </c>
      <c r="P10" s="9">
        <f t="shared" si="0"/>
        <v>329770.76028101752</v>
      </c>
      <c r="Q10" s="9">
        <f t="shared" si="0"/>
        <v>443581.83588791906</v>
      </c>
      <c r="R10" s="9">
        <f t="shared" si="0"/>
        <v>472357.94160220335</v>
      </c>
      <c r="S10" s="9">
        <f t="shared" si="0"/>
        <v>689497.84014714567</v>
      </c>
      <c r="T10" s="9">
        <f t="shared" si="0"/>
        <v>985295.16841281136</v>
      </c>
      <c r="U10" s="9">
        <f t="shared" si="0"/>
        <v>1248940.0168241132</v>
      </c>
      <c r="V10" s="9">
        <f t="shared" si="0"/>
        <v>1646312.2874400357</v>
      </c>
      <c r="W10" s="9">
        <f t="shared" si="0"/>
        <v>2221001.4584472631</v>
      </c>
      <c r="X10" s="9">
        <f t="shared" si="0"/>
        <v>2922273.2902164785</v>
      </c>
      <c r="Y10" s="9">
        <f t="shared" si="0"/>
        <v>3776424.451791998</v>
      </c>
      <c r="Z10" s="9">
        <f t="shared" si="0"/>
        <v>5308313.6834239354</v>
      </c>
      <c r="AA10" s="9">
        <f t="shared" si="0"/>
        <v>7884881.0872905143</v>
      </c>
      <c r="AB10" s="9">
        <f t="shared" si="0"/>
        <v>10557410.973259287</v>
      </c>
      <c r="AC10" s="9">
        <f t="shared" si="0"/>
        <v>14709860.315759914</v>
      </c>
      <c r="AD10" s="9">
        <f t="shared" si="0"/>
        <v>24403034.491671968</v>
      </c>
      <c r="AE10" s="9">
        <f t="shared" si="0"/>
        <v>44657616.718864918</v>
      </c>
    </row>
    <row r="11" spans="1:31" ht="15.75" x14ac:dyDescent="0.25">
      <c r="A11" s="10" t="s">
        <v>16</v>
      </c>
      <c r="B11" s="11">
        <f>+B12+B13</f>
        <v>38614.680552783298</v>
      </c>
      <c r="C11" s="11">
        <f t="shared" ref="C11:AE11" si="1">+C12+C13</f>
        <v>40390.939058898672</v>
      </c>
      <c r="D11" s="11">
        <f t="shared" si="1"/>
        <v>41886.941886899993</v>
      </c>
      <c r="E11" s="11">
        <f t="shared" si="1"/>
        <v>41033</v>
      </c>
      <c r="F11" s="11">
        <f t="shared" si="1"/>
        <v>44163</v>
      </c>
      <c r="G11" s="11">
        <f t="shared" si="1"/>
        <v>67596.01084384491</v>
      </c>
      <c r="H11" s="11">
        <f t="shared" si="1"/>
        <v>77021.058860549267</v>
      </c>
      <c r="I11" s="11">
        <f t="shared" si="1"/>
        <v>73562.888613126939</v>
      </c>
      <c r="J11" s="11">
        <f t="shared" si="1"/>
        <v>67193.75358588135</v>
      </c>
      <c r="K11" s="11">
        <f t="shared" si="1"/>
        <v>59213.909809887627</v>
      </c>
      <c r="L11" s="11">
        <f t="shared" si="1"/>
        <v>86311.780882522653</v>
      </c>
      <c r="M11" s="11">
        <f t="shared" si="1"/>
        <v>123869.25607756439</v>
      </c>
      <c r="N11" s="11">
        <f t="shared" si="1"/>
        <v>154365.80200454104</v>
      </c>
      <c r="O11" s="11">
        <f t="shared" si="1"/>
        <v>191478.89405967304</v>
      </c>
      <c r="P11" s="11">
        <f t="shared" si="1"/>
        <v>264155.26528101752</v>
      </c>
      <c r="Q11" s="11">
        <f t="shared" si="1"/>
        <v>368198.86088791909</v>
      </c>
      <c r="R11" s="11">
        <f t="shared" si="1"/>
        <v>386264.38160220336</v>
      </c>
      <c r="S11" s="11">
        <f t="shared" si="1"/>
        <v>549469.33314714569</v>
      </c>
      <c r="T11" s="11">
        <f t="shared" si="1"/>
        <v>843118.91046488192</v>
      </c>
      <c r="U11" s="11">
        <f t="shared" si="1"/>
        <v>1053424.693267266</v>
      </c>
      <c r="V11" s="11">
        <f t="shared" si="1"/>
        <v>1380691.7947044265</v>
      </c>
      <c r="W11" s="11">
        <f t="shared" si="1"/>
        <v>1942286.7907812758</v>
      </c>
      <c r="X11" s="11">
        <f t="shared" si="1"/>
        <v>2485540.9007666749</v>
      </c>
      <c r="Y11" s="11">
        <f t="shared" si="1"/>
        <v>3238475.6859342391</v>
      </c>
      <c r="Z11" s="11">
        <f t="shared" si="1"/>
        <v>4526519.0977360848</v>
      </c>
      <c r="AA11" s="11">
        <f t="shared" si="1"/>
        <v>6764445.5809908565</v>
      </c>
      <c r="AB11" s="11">
        <f t="shared" si="1"/>
        <v>9294266.5365404487</v>
      </c>
      <c r="AC11" s="11">
        <f t="shared" si="1"/>
        <v>12709398.030075466</v>
      </c>
      <c r="AD11" s="11">
        <f t="shared" si="1"/>
        <v>21242828.745550975</v>
      </c>
      <c r="AE11" s="11">
        <f t="shared" si="1"/>
        <v>39349231.257080048</v>
      </c>
    </row>
    <row r="12" spans="1:31" ht="15.75" x14ac:dyDescent="0.25">
      <c r="A12" s="10" t="s">
        <v>33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16330.010843844902</v>
      </c>
      <c r="H12" s="12">
        <v>11930.603103554226</v>
      </c>
      <c r="I12" s="12">
        <v>16199.207483126927</v>
      </c>
      <c r="J12" s="12">
        <v>15607.033625881344</v>
      </c>
      <c r="K12" s="12">
        <v>13664.897897656432</v>
      </c>
      <c r="L12" s="12">
        <v>19205.277722522664</v>
      </c>
      <c r="M12" s="12">
        <v>18565.501727564391</v>
      </c>
      <c r="N12" s="12">
        <v>24220.892004541009</v>
      </c>
      <c r="O12" s="12">
        <v>29028.894059673017</v>
      </c>
      <c r="P12" s="12">
        <v>33895.265281017506</v>
      </c>
      <c r="Q12" s="12">
        <v>38520.034657919052</v>
      </c>
      <c r="R12" s="12">
        <v>41924.381602203357</v>
      </c>
      <c r="S12" s="12">
        <v>63349.333147145713</v>
      </c>
      <c r="T12" s="12">
        <v>74085.020124881965</v>
      </c>
      <c r="U12" s="12">
        <v>99844.693267266004</v>
      </c>
      <c r="V12" s="12">
        <v>131982.79470442643</v>
      </c>
      <c r="W12" s="12">
        <v>179348.79078127586</v>
      </c>
      <c r="X12" s="12">
        <v>238330.90076667475</v>
      </c>
      <c r="Y12" s="12">
        <v>290985.68593423837</v>
      </c>
      <c r="Z12" s="12">
        <v>389329.09773608553</v>
      </c>
      <c r="AA12" s="12">
        <v>511118.54073379515</v>
      </c>
      <c r="AB12" s="12">
        <v>684312.45793044718</v>
      </c>
      <c r="AC12" s="12">
        <v>915358.03007546638</v>
      </c>
      <c r="AD12" s="12">
        <v>1594408.7455509733</v>
      </c>
      <c r="AE12" s="12">
        <v>2741491.2570800479</v>
      </c>
    </row>
    <row r="13" spans="1:31" ht="15.75" x14ac:dyDescent="0.25">
      <c r="A13" s="13" t="s">
        <v>34</v>
      </c>
      <c r="B13" s="12">
        <v>38614.680552783298</v>
      </c>
      <c r="C13" s="12">
        <v>40390.939058898672</v>
      </c>
      <c r="D13" s="12">
        <v>41886.941886899993</v>
      </c>
      <c r="E13" s="12">
        <v>41033</v>
      </c>
      <c r="F13" s="12">
        <v>44163</v>
      </c>
      <c r="G13" s="12">
        <v>51266</v>
      </c>
      <c r="H13" s="12">
        <v>65090.455756995034</v>
      </c>
      <c r="I13" s="12">
        <v>57363.681130000004</v>
      </c>
      <c r="J13" s="12">
        <v>51586.719960000002</v>
      </c>
      <c r="K13" s="12">
        <v>45549.011912231195</v>
      </c>
      <c r="L13" s="12">
        <v>67106.503159999993</v>
      </c>
      <c r="M13" s="12">
        <v>105303.75435</v>
      </c>
      <c r="N13" s="12">
        <v>130144.91000000002</v>
      </c>
      <c r="O13" s="12">
        <v>162450.00000000003</v>
      </c>
      <c r="P13" s="12">
        <v>230260</v>
      </c>
      <c r="Q13" s="12">
        <v>329678.82623000001</v>
      </c>
      <c r="R13" s="12">
        <v>344340</v>
      </c>
      <c r="S13" s="12">
        <v>486119.99999999994</v>
      </c>
      <c r="T13" s="12">
        <v>769033.89033999993</v>
      </c>
      <c r="U13" s="12">
        <v>953580</v>
      </c>
      <c r="V13" s="12">
        <v>1248709</v>
      </c>
      <c r="W13" s="12">
        <v>1762938</v>
      </c>
      <c r="X13" s="12">
        <v>2247210</v>
      </c>
      <c r="Y13" s="12">
        <v>2947490.0000000005</v>
      </c>
      <c r="Z13" s="12">
        <v>4137189.9999999995</v>
      </c>
      <c r="AA13" s="12">
        <v>6253327.0402570618</v>
      </c>
      <c r="AB13" s="12">
        <v>8609954.0786100011</v>
      </c>
      <c r="AC13" s="12">
        <v>11794040</v>
      </c>
      <c r="AD13" s="12">
        <v>19648420.000000004</v>
      </c>
      <c r="AE13" s="12">
        <v>36607740</v>
      </c>
    </row>
    <row r="14" spans="1:31" ht="15.75" x14ac:dyDescent="0.25">
      <c r="A14" s="10" t="s">
        <v>17</v>
      </c>
      <c r="B14" s="11">
        <f>+B15+B16</f>
        <v>26623.99733822628</v>
      </c>
      <c r="C14" s="11">
        <f t="shared" ref="C14:AE14" si="2">+C15+C16</f>
        <v>27777.322639800001</v>
      </c>
      <c r="D14" s="11">
        <f t="shared" si="2"/>
        <v>27460.870240728898</v>
      </c>
      <c r="E14" s="11">
        <f t="shared" si="2"/>
        <v>24829</v>
      </c>
      <c r="F14" s="11">
        <f t="shared" si="2"/>
        <v>23807</v>
      </c>
      <c r="G14" s="11">
        <f t="shared" si="2"/>
        <v>27515.454791436252</v>
      </c>
      <c r="H14" s="11">
        <f t="shared" si="2"/>
        <v>22801.128379460672</v>
      </c>
      <c r="I14" s="11">
        <f t="shared" si="2"/>
        <v>35723.493309717131</v>
      </c>
      <c r="J14" s="11">
        <f t="shared" si="2"/>
        <v>30240.317332768827</v>
      </c>
      <c r="K14" s="11">
        <f t="shared" si="2"/>
        <v>28796.911369053516</v>
      </c>
      <c r="L14" s="11">
        <f t="shared" si="2"/>
        <v>27657.264144659042</v>
      </c>
      <c r="M14" s="11">
        <f t="shared" si="2"/>
        <v>31049.246727228165</v>
      </c>
      <c r="N14" s="11">
        <f t="shared" si="2"/>
        <v>38273</v>
      </c>
      <c r="O14" s="11">
        <f t="shared" si="2"/>
        <v>45774</v>
      </c>
      <c r="P14" s="11">
        <f t="shared" si="2"/>
        <v>57862</v>
      </c>
      <c r="Q14" s="11">
        <f t="shared" si="2"/>
        <v>69640</v>
      </c>
      <c r="R14" s="11">
        <f t="shared" si="2"/>
        <v>78813</v>
      </c>
      <c r="S14" s="11">
        <f t="shared" si="2"/>
        <v>90351</v>
      </c>
      <c r="T14" s="11">
        <f t="shared" si="2"/>
        <v>97929.19146322395</v>
      </c>
      <c r="U14" s="11">
        <f t="shared" si="2"/>
        <v>134076.65086981593</v>
      </c>
      <c r="V14" s="11">
        <f t="shared" si="2"/>
        <v>179282.35266448258</v>
      </c>
      <c r="W14" s="11">
        <f t="shared" si="2"/>
        <v>206114.22506598732</v>
      </c>
      <c r="X14" s="11">
        <f t="shared" si="2"/>
        <v>266712.24590980372</v>
      </c>
      <c r="Y14" s="11">
        <f t="shared" si="2"/>
        <v>507633.48914775904</v>
      </c>
      <c r="Z14" s="11">
        <f t="shared" si="2"/>
        <v>679196.59922785009</v>
      </c>
      <c r="AA14" s="11">
        <f t="shared" si="2"/>
        <v>891662.03267965734</v>
      </c>
      <c r="AB14" s="11">
        <f t="shared" si="2"/>
        <v>1193804.1542188381</v>
      </c>
      <c r="AC14" s="11">
        <f t="shared" si="2"/>
        <v>1596870.2691844471</v>
      </c>
      <c r="AD14" s="11">
        <f t="shared" si="2"/>
        <v>2781495.1516709919</v>
      </c>
      <c r="AE14" s="11">
        <f t="shared" si="2"/>
        <v>4782615.9140148666</v>
      </c>
    </row>
    <row r="15" spans="1:31" ht="15.75" x14ac:dyDescent="0.25">
      <c r="A15" s="14" t="s">
        <v>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16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</row>
    <row r="16" spans="1:31" ht="15.75" x14ac:dyDescent="0.25">
      <c r="A16" s="14" t="s">
        <v>4</v>
      </c>
      <c r="B16" s="15">
        <v>26623.99733822628</v>
      </c>
      <c r="C16" s="15">
        <v>27777.322639800001</v>
      </c>
      <c r="D16" s="15">
        <v>27460.870240728898</v>
      </c>
      <c r="E16" s="15">
        <v>24829</v>
      </c>
      <c r="F16" s="15">
        <v>23807</v>
      </c>
      <c r="G16" s="15">
        <v>27499.454791436252</v>
      </c>
      <c r="H16" s="15">
        <v>22801.128379460672</v>
      </c>
      <c r="I16" s="15">
        <v>35723.493309717131</v>
      </c>
      <c r="J16" s="15">
        <v>30240.317332768827</v>
      </c>
      <c r="K16" s="15">
        <v>28796.911369053516</v>
      </c>
      <c r="L16" s="15">
        <v>27657.264144659042</v>
      </c>
      <c r="M16" s="15">
        <v>31049.246727228165</v>
      </c>
      <c r="N16" s="15">
        <v>38273</v>
      </c>
      <c r="O16" s="15">
        <v>45774</v>
      </c>
      <c r="P16" s="15">
        <v>57862</v>
      </c>
      <c r="Q16" s="15">
        <v>69640</v>
      </c>
      <c r="R16" s="15">
        <v>78813</v>
      </c>
      <c r="S16" s="15">
        <v>90351</v>
      </c>
      <c r="T16" s="15">
        <v>97929.19146322395</v>
      </c>
      <c r="U16" s="15">
        <v>134076.65086981593</v>
      </c>
      <c r="V16" s="15">
        <v>179282.35266448258</v>
      </c>
      <c r="W16" s="15">
        <v>206114.22506598732</v>
      </c>
      <c r="X16" s="15">
        <v>266712.24590980372</v>
      </c>
      <c r="Y16" s="15">
        <v>507633.48914775904</v>
      </c>
      <c r="Z16" s="15">
        <v>679196.59922785009</v>
      </c>
      <c r="AA16" s="15">
        <v>891662.03267965734</v>
      </c>
      <c r="AB16" s="15">
        <v>1193804.1542188381</v>
      </c>
      <c r="AC16" s="15">
        <v>1596870.2691844471</v>
      </c>
      <c r="AD16" s="15">
        <v>2781495.1516709919</v>
      </c>
      <c r="AE16" s="15">
        <v>4782615.9140148666</v>
      </c>
    </row>
    <row r="17" spans="1:31" ht="15.75" x14ac:dyDescent="0.25">
      <c r="A17" s="10" t="s">
        <v>35</v>
      </c>
      <c r="B17" s="12">
        <v>1804.1965521520633</v>
      </c>
      <c r="C17" s="12">
        <v>1882.3525670500001</v>
      </c>
      <c r="D17" s="12">
        <v>1860.9079161934369</v>
      </c>
      <c r="E17" s="12">
        <v>1522</v>
      </c>
      <c r="F17" s="12">
        <v>1509</v>
      </c>
      <c r="G17" s="12">
        <v>1743.0452085637539</v>
      </c>
      <c r="H17" s="12">
        <v>168.27165429900313</v>
      </c>
      <c r="I17" s="12">
        <v>902.39817036411705</v>
      </c>
      <c r="J17" s="12">
        <v>536.51460123751656</v>
      </c>
      <c r="K17" s="12">
        <v>387.20002697616326</v>
      </c>
      <c r="L17" s="12">
        <v>516.89250456777415</v>
      </c>
      <c r="M17" s="12">
        <v>362.19828211574321</v>
      </c>
      <c r="N17" s="12">
        <v>1191</v>
      </c>
      <c r="O17" s="12">
        <v>1118</v>
      </c>
      <c r="P17" s="12">
        <v>1877</v>
      </c>
      <c r="Q17" s="12">
        <v>2279</v>
      </c>
      <c r="R17" s="12">
        <v>3295</v>
      </c>
      <c r="S17" s="12">
        <v>3554</v>
      </c>
      <c r="T17" s="12">
        <v>113.02023742477137</v>
      </c>
      <c r="U17" s="12">
        <v>31.963999999999999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</row>
    <row r="18" spans="1:31" ht="15.75" x14ac:dyDescent="0.25">
      <c r="A18" s="10" t="s">
        <v>18</v>
      </c>
      <c r="B18" s="12">
        <v>38.144893971028161</v>
      </c>
      <c r="C18" s="12">
        <v>39.797293150000002</v>
      </c>
      <c r="D18" s="12">
        <v>39.343903561047732</v>
      </c>
      <c r="E18" s="12">
        <v>471.63877718881372</v>
      </c>
      <c r="F18" s="12">
        <v>32</v>
      </c>
      <c r="G18" s="12">
        <v>37</v>
      </c>
      <c r="H18" s="12">
        <v>0</v>
      </c>
      <c r="I18" s="12">
        <v>18.23639277856741</v>
      </c>
      <c r="J18" s="12">
        <v>0.63670000000000004</v>
      </c>
      <c r="K18" s="12">
        <v>0.41160000000000002</v>
      </c>
      <c r="L18" s="12">
        <v>0</v>
      </c>
      <c r="M18" s="12">
        <v>0</v>
      </c>
      <c r="N18" s="12">
        <v>0</v>
      </c>
      <c r="O18" s="12">
        <v>96</v>
      </c>
      <c r="P18" s="12">
        <v>145</v>
      </c>
      <c r="Q18" s="12">
        <v>305</v>
      </c>
      <c r="R18" s="12">
        <v>40</v>
      </c>
      <c r="S18" s="12">
        <v>840</v>
      </c>
      <c r="T18" s="12">
        <v>845.91700000000003</v>
      </c>
      <c r="U18" s="12">
        <v>2069.9749999999999</v>
      </c>
      <c r="V18" s="12">
        <v>3927.5340000000001</v>
      </c>
      <c r="W18" s="12">
        <v>2677.6309999999999</v>
      </c>
      <c r="X18" s="12">
        <v>7801.0389999999998</v>
      </c>
      <c r="Y18" s="12">
        <v>3700.1419999999998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</row>
    <row r="19" spans="1:31" ht="16.5" thickBot="1" x14ac:dyDescent="0.3">
      <c r="A19" s="10" t="s">
        <v>19</v>
      </c>
      <c r="B19" s="12">
        <v>1459.8512983630192</v>
      </c>
      <c r="C19" s="12">
        <v>3662.3259999999996</v>
      </c>
      <c r="D19" s="12">
        <v>1247.6141237780789</v>
      </c>
      <c r="E19" s="12">
        <v>3668</v>
      </c>
      <c r="F19" s="12">
        <v>7445</v>
      </c>
      <c r="G19" s="12">
        <v>12425.264705882353</v>
      </c>
      <c r="H19" s="12">
        <v>7897.4629716543832</v>
      </c>
      <c r="I19" s="12">
        <v>4792.6251700146768</v>
      </c>
      <c r="J19" s="12">
        <v>11553.619024473885</v>
      </c>
      <c r="K19" s="12">
        <v>10865.273284418909</v>
      </c>
      <c r="L19" s="12">
        <v>14942.839048676622</v>
      </c>
      <c r="M19" s="12">
        <v>16407.637759883568</v>
      </c>
      <c r="N19" s="12">
        <v>14396.289762157434</v>
      </c>
      <c r="O19" s="12">
        <v>16390.38193068999</v>
      </c>
      <c r="P19" s="12">
        <v>5731.4949999999999</v>
      </c>
      <c r="Q19" s="12">
        <v>3158.9750000000004</v>
      </c>
      <c r="R19" s="12">
        <v>3945.56</v>
      </c>
      <c r="S19" s="12">
        <v>45283.506999999998</v>
      </c>
      <c r="T19" s="12">
        <v>43288.129247280711</v>
      </c>
      <c r="U19" s="12">
        <v>59336.733687031228</v>
      </c>
      <c r="V19" s="12">
        <v>82410.606071126647</v>
      </c>
      <c r="W19" s="12">
        <v>69922.811600000001</v>
      </c>
      <c r="X19" s="12">
        <v>162219.10454</v>
      </c>
      <c r="Y19" s="12">
        <v>26615.134710000002</v>
      </c>
      <c r="Z19" s="12">
        <v>102597.98645999999</v>
      </c>
      <c r="AA19" s="12">
        <v>228773.47362000003</v>
      </c>
      <c r="AB19" s="12">
        <v>69340.282500000001</v>
      </c>
      <c r="AC19" s="12">
        <v>403592.01650000003</v>
      </c>
      <c r="AD19" s="12">
        <v>378710.59444999998</v>
      </c>
      <c r="AE19" s="12">
        <v>525769.54776999995</v>
      </c>
    </row>
    <row r="20" spans="1:31" ht="16.5" thickBot="1" x14ac:dyDescent="0.3">
      <c r="A20" s="8" t="s">
        <v>5</v>
      </c>
      <c r="B20" s="9">
        <f>+B21+B25+B26</f>
        <v>67196.162797687066</v>
      </c>
      <c r="C20" s="9">
        <f t="shared" ref="C20:AE20" si="3">+C21+C25+C26</f>
        <v>65812.833793530008</v>
      </c>
      <c r="D20" s="9">
        <f t="shared" si="3"/>
        <v>66521.179841246136</v>
      </c>
      <c r="E20" s="9">
        <f t="shared" si="3"/>
        <v>69807.962118442694</v>
      </c>
      <c r="F20" s="9">
        <f t="shared" si="3"/>
        <v>78479</v>
      </c>
      <c r="G20" s="9">
        <f t="shared" si="3"/>
        <v>85447.293186891024</v>
      </c>
      <c r="H20" s="9">
        <f t="shared" si="3"/>
        <v>87984.450056953225</v>
      </c>
      <c r="I20" s="9">
        <f t="shared" si="3"/>
        <v>84664.265675584029</v>
      </c>
      <c r="J20" s="9">
        <f t="shared" si="3"/>
        <v>102054.75709068053</v>
      </c>
      <c r="K20" s="9">
        <f t="shared" si="3"/>
        <v>103567.76801348523</v>
      </c>
      <c r="L20" s="9">
        <f t="shared" si="3"/>
        <v>115949.16598914827</v>
      </c>
      <c r="M20" s="9">
        <f t="shared" si="3"/>
        <v>138371.70286958443</v>
      </c>
      <c r="N20" s="9">
        <f t="shared" si="3"/>
        <v>168958.97401343012</v>
      </c>
      <c r="O20" s="9">
        <f t="shared" si="3"/>
        <v>195781.03156062838</v>
      </c>
      <c r="P20" s="9">
        <f t="shared" si="3"/>
        <v>264800.96296358149</v>
      </c>
      <c r="Q20" s="9">
        <f t="shared" si="3"/>
        <v>344741.4741356782</v>
      </c>
      <c r="R20" s="9">
        <f t="shared" si="3"/>
        <v>416167.19566456089</v>
      </c>
      <c r="S20" s="9">
        <f t="shared" si="3"/>
        <v>534512.86275052454</v>
      </c>
      <c r="T20" s="9">
        <f t="shared" si="3"/>
        <v>767973.99405483715</v>
      </c>
      <c r="U20" s="9">
        <f t="shared" si="3"/>
        <v>1010744.0865863261</v>
      </c>
      <c r="V20" s="9">
        <f t="shared" si="3"/>
        <v>1455856.4557554557</v>
      </c>
      <c r="W20" s="9">
        <f t="shared" si="3"/>
        <v>1872615.3783252838</v>
      </c>
      <c r="X20" s="9">
        <f t="shared" si="3"/>
        <v>2651758.414520693</v>
      </c>
      <c r="Y20" s="9">
        <f t="shared" si="3"/>
        <v>3361696.5516323582</v>
      </c>
      <c r="Z20" s="9">
        <f t="shared" si="3"/>
        <v>4636239.8303911528</v>
      </c>
      <c r="AA20" s="9">
        <f t="shared" si="3"/>
        <v>5972399.998480049</v>
      </c>
      <c r="AB20" s="9">
        <f t="shared" si="3"/>
        <v>8442448.135787284</v>
      </c>
      <c r="AC20" s="9">
        <f t="shared" si="3"/>
        <v>11918561.898404691</v>
      </c>
      <c r="AD20" s="9">
        <f t="shared" si="3"/>
        <v>17667714.409727462</v>
      </c>
      <c r="AE20" s="9">
        <f t="shared" si="3"/>
        <v>30193166.585738376</v>
      </c>
    </row>
    <row r="21" spans="1:31" ht="15.75" x14ac:dyDescent="0.25">
      <c r="A21" s="10" t="s">
        <v>20</v>
      </c>
      <c r="B21" s="11">
        <f>+B22+B23+B24</f>
        <v>60948.028750959966</v>
      </c>
      <c r="C21" s="11">
        <f t="shared" ref="C21:AE21" si="4">+C22+C23+C24</f>
        <v>62198.445220000001</v>
      </c>
      <c r="D21" s="11">
        <f t="shared" si="4"/>
        <v>63161.370195182346</v>
      </c>
      <c r="E21" s="11">
        <f t="shared" si="4"/>
        <v>64350</v>
      </c>
      <c r="F21" s="11">
        <f t="shared" si="4"/>
        <v>71088</v>
      </c>
      <c r="G21" s="11">
        <f t="shared" si="4"/>
        <v>76261.458443206764</v>
      </c>
      <c r="H21" s="11">
        <f t="shared" si="4"/>
        <v>80288.796488074804</v>
      </c>
      <c r="I21" s="11">
        <f t="shared" si="4"/>
        <v>72801.371996556307</v>
      </c>
      <c r="J21" s="11">
        <f t="shared" si="4"/>
        <v>84071.779290189646</v>
      </c>
      <c r="K21" s="11">
        <f t="shared" si="4"/>
        <v>90065.429613902699</v>
      </c>
      <c r="L21" s="11">
        <f t="shared" si="4"/>
        <v>97647.204471741774</v>
      </c>
      <c r="M21" s="11">
        <f t="shared" si="4"/>
        <v>118136.91518205847</v>
      </c>
      <c r="N21" s="11">
        <f t="shared" si="4"/>
        <v>151400.52179431202</v>
      </c>
      <c r="O21" s="11">
        <f t="shared" si="4"/>
        <v>178397.38062769323</v>
      </c>
      <c r="P21" s="11">
        <f t="shared" si="4"/>
        <v>239392.97787538538</v>
      </c>
      <c r="Q21" s="11">
        <f t="shared" si="4"/>
        <v>317002.09198536037</v>
      </c>
      <c r="R21" s="11">
        <f t="shared" si="4"/>
        <v>377244.63644484372</v>
      </c>
      <c r="S21" s="11">
        <f t="shared" si="4"/>
        <v>489302.4342805245</v>
      </c>
      <c r="T21" s="11">
        <f t="shared" si="4"/>
        <v>681183.03000188596</v>
      </c>
      <c r="U21" s="11">
        <f t="shared" si="4"/>
        <v>815986.12164561299</v>
      </c>
      <c r="V21" s="11">
        <f t="shared" si="4"/>
        <v>1100734.6331650349</v>
      </c>
      <c r="W21" s="11">
        <f t="shared" si="4"/>
        <v>1496512.1724960566</v>
      </c>
      <c r="X21" s="11">
        <f t="shared" si="4"/>
        <v>1994648.6519465712</v>
      </c>
      <c r="Y21" s="11">
        <f t="shared" si="4"/>
        <v>2499579.9548165556</v>
      </c>
      <c r="Z21" s="11">
        <f t="shared" si="4"/>
        <v>3452118.8646723437</v>
      </c>
      <c r="AA21" s="11">
        <f t="shared" si="4"/>
        <v>4440103.1017119046</v>
      </c>
      <c r="AB21" s="11">
        <f t="shared" si="4"/>
        <v>6332690.2691288348</v>
      </c>
      <c r="AC21" s="11">
        <f t="shared" si="4"/>
        <v>9537151.7391116954</v>
      </c>
      <c r="AD21" s="11">
        <f t="shared" si="4"/>
        <v>13700376.075954156</v>
      </c>
      <c r="AE21" s="11">
        <f t="shared" si="4"/>
        <v>23307941.461814359</v>
      </c>
    </row>
    <row r="22" spans="1:31" ht="15.75" x14ac:dyDescent="0.25">
      <c r="A22" s="14" t="s">
        <v>6</v>
      </c>
      <c r="B22" s="15">
        <v>46629.01932516331</v>
      </c>
      <c r="C22" s="15">
        <v>47452.662499999999</v>
      </c>
      <c r="D22" s="15">
        <v>46922.568766648699</v>
      </c>
      <c r="E22" s="15">
        <v>47332</v>
      </c>
      <c r="F22" s="15">
        <v>48598</v>
      </c>
      <c r="G22" s="15">
        <v>43077.77613927632</v>
      </c>
      <c r="H22" s="15">
        <v>44748.975560601568</v>
      </c>
      <c r="I22" s="15">
        <v>55263.901411309904</v>
      </c>
      <c r="J22" s="15">
        <v>62529.657072671282</v>
      </c>
      <c r="K22" s="15">
        <v>69554.399307767599</v>
      </c>
      <c r="L22" s="15">
        <v>70879.802410207674</v>
      </c>
      <c r="M22" s="15">
        <v>78933.533087592179</v>
      </c>
      <c r="N22" s="15">
        <v>100025.49676876506</v>
      </c>
      <c r="O22" s="15">
        <v>120764.66615908538</v>
      </c>
      <c r="P22" s="15">
        <v>156280.83050655617</v>
      </c>
      <c r="Q22" s="15">
        <v>211184.35350791432</v>
      </c>
      <c r="R22" s="15">
        <v>246642.99297561886</v>
      </c>
      <c r="S22" s="15">
        <v>320039.93147144251</v>
      </c>
      <c r="T22" s="15">
        <v>455406.48054585687</v>
      </c>
      <c r="U22" s="15">
        <v>551263.27289774455</v>
      </c>
      <c r="V22" s="15">
        <v>729268.7649241141</v>
      </c>
      <c r="W22" s="15">
        <v>960072.23449123057</v>
      </c>
      <c r="X22" s="15">
        <v>1289695.9660109857</v>
      </c>
      <c r="Y22" s="15">
        <v>1546351.4071109856</v>
      </c>
      <c r="Z22" s="15">
        <v>2169385.4026163863</v>
      </c>
      <c r="AA22" s="15">
        <v>2781211.3079407536</v>
      </c>
      <c r="AB22" s="15">
        <v>3798922.6187838735</v>
      </c>
      <c r="AC22" s="15">
        <v>5393729.2345459601</v>
      </c>
      <c r="AD22" s="15">
        <v>7739028.222880343</v>
      </c>
      <c r="AE22" s="15">
        <v>12749998.934494525</v>
      </c>
    </row>
    <row r="23" spans="1:31" ht="15.75" x14ac:dyDescent="0.25">
      <c r="A23" s="14" t="s">
        <v>7</v>
      </c>
      <c r="B23" s="15">
        <v>12776.701453006741</v>
      </c>
      <c r="C23" s="15">
        <v>10320.48472</v>
      </c>
      <c r="D23" s="15">
        <v>12077.775932390692</v>
      </c>
      <c r="E23" s="15">
        <v>17018</v>
      </c>
      <c r="F23" s="15">
        <v>22490</v>
      </c>
      <c r="G23" s="15">
        <v>33183.682303930451</v>
      </c>
      <c r="H23" s="15">
        <v>35539.820927473236</v>
      </c>
      <c r="I23" s="15">
        <v>17537.470585246403</v>
      </c>
      <c r="J23" s="15">
        <v>21542.122217518365</v>
      </c>
      <c r="K23" s="15">
        <v>20511.030306135108</v>
      </c>
      <c r="L23" s="15">
        <v>26767.402061534103</v>
      </c>
      <c r="M23" s="15">
        <v>39203.382094466295</v>
      </c>
      <c r="N23" s="15">
        <v>51375.025025546958</v>
      </c>
      <c r="O23" s="15">
        <v>57632.714468607861</v>
      </c>
      <c r="P23" s="15">
        <v>83112.147368829217</v>
      </c>
      <c r="Q23" s="15">
        <v>105817.73847744602</v>
      </c>
      <c r="R23" s="15">
        <v>130601.64346922487</v>
      </c>
      <c r="S23" s="15">
        <v>169262.50280908195</v>
      </c>
      <c r="T23" s="15">
        <v>225774.13698390464</v>
      </c>
      <c r="U23" s="15">
        <v>264719.83600983757</v>
      </c>
      <c r="V23" s="15">
        <v>371461.93997315329</v>
      </c>
      <c r="W23" s="15">
        <v>536434.39703511237</v>
      </c>
      <c r="X23" s="15">
        <v>704945.62491182261</v>
      </c>
      <c r="Y23" s="15">
        <v>953219.29341524804</v>
      </c>
      <c r="Z23" s="15">
        <v>1282733.4620559574</v>
      </c>
      <c r="AA23" s="15">
        <v>1658891.793771151</v>
      </c>
      <c r="AB23" s="15">
        <v>2533767.6503449609</v>
      </c>
      <c r="AC23" s="15">
        <v>4143422.5045657353</v>
      </c>
      <c r="AD23" s="15">
        <v>5961347.853073813</v>
      </c>
      <c r="AE23" s="15">
        <v>10557942.527319835</v>
      </c>
    </row>
    <row r="24" spans="1:31" ht="15.75" x14ac:dyDescent="0.25">
      <c r="A24" s="14" t="s">
        <v>36</v>
      </c>
      <c r="B24" s="15">
        <v>1542.3079727899164</v>
      </c>
      <c r="C24" s="15">
        <v>4425.2979999999998</v>
      </c>
      <c r="D24" s="15">
        <v>4161.0254961429546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2.4124721244467917</v>
      </c>
      <c r="U24" s="15">
        <v>3.0127380309078324</v>
      </c>
      <c r="V24" s="15">
        <v>3.9282677676419047</v>
      </c>
      <c r="W24" s="15">
        <v>5.5409697136617595</v>
      </c>
      <c r="X24" s="15">
        <v>7.0610237629367125</v>
      </c>
      <c r="Y24" s="15">
        <v>9.2542903217023529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</row>
    <row r="25" spans="1:31" ht="15.75" x14ac:dyDescent="0.25">
      <c r="A25" s="10" t="s">
        <v>21</v>
      </c>
      <c r="B25" s="12">
        <v>3053.9838683082839</v>
      </c>
      <c r="C25" s="12">
        <v>1193.9660000000001</v>
      </c>
      <c r="D25" s="12">
        <v>1187.143074350319</v>
      </c>
      <c r="E25" s="12">
        <v>1850.9621184426978</v>
      </c>
      <c r="F25" s="12">
        <v>3877</v>
      </c>
      <c r="G25" s="12">
        <v>5850.8991596638652</v>
      </c>
      <c r="H25" s="12">
        <v>3482</v>
      </c>
      <c r="I25" s="12">
        <v>6392.185148409415</v>
      </c>
      <c r="J25" s="12">
        <v>12660.213618014661</v>
      </c>
      <c r="K25" s="12">
        <v>8371.0347999999994</v>
      </c>
      <c r="L25" s="12">
        <v>2030.8637735068</v>
      </c>
      <c r="M25" s="12">
        <v>2152.4376969372302</v>
      </c>
      <c r="N25" s="12">
        <v>2302.01931278348</v>
      </c>
      <c r="O25" s="12">
        <v>2350.22159584786</v>
      </c>
      <c r="P25" s="12">
        <v>2980.97</v>
      </c>
      <c r="Q25" s="12">
        <v>2642.433</v>
      </c>
      <c r="R25" s="12">
        <v>6096.129912367318</v>
      </c>
      <c r="S25" s="12">
        <v>3056.9214700000002</v>
      </c>
      <c r="T25" s="12">
        <v>103.59081498255966</v>
      </c>
      <c r="U25" s="12">
        <v>129.36604936824327</v>
      </c>
      <c r="V25" s="12">
        <v>168.67861617802512</v>
      </c>
      <c r="W25" s="12">
        <v>237.92754437049732</v>
      </c>
      <c r="X25" s="12">
        <v>303.19820022026823</v>
      </c>
      <c r="Y25" s="12">
        <v>397.37639527345544</v>
      </c>
      <c r="Z25" s="12">
        <v>552.90383609882906</v>
      </c>
      <c r="AA25" s="12">
        <v>733.86236972082406</v>
      </c>
      <c r="AB25" s="12">
        <v>1010.425532302956</v>
      </c>
      <c r="AC25" s="12">
        <v>1384.0955522176544</v>
      </c>
      <c r="AD25" s="12">
        <v>2305.8503049086157</v>
      </c>
      <c r="AE25" s="12">
        <v>4296.1199140193112</v>
      </c>
    </row>
    <row r="26" spans="1:31" ht="16.5" thickBot="1" x14ac:dyDescent="0.3">
      <c r="A26" s="10" t="s">
        <v>22</v>
      </c>
      <c r="B26" s="12">
        <v>3194.1501784188144</v>
      </c>
      <c r="C26" s="12">
        <v>2420.4225735299997</v>
      </c>
      <c r="D26" s="12">
        <v>2172.6665717134642</v>
      </c>
      <c r="E26" s="12">
        <v>3607</v>
      </c>
      <c r="F26" s="12">
        <v>3514</v>
      </c>
      <c r="G26" s="12">
        <v>3334.9355840203957</v>
      </c>
      <c r="H26" s="12">
        <v>4213.6535688784243</v>
      </c>
      <c r="I26" s="12">
        <v>5470.7085306183189</v>
      </c>
      <c r="J26" s="12">
        <v>5322.7641824762259</v>
      </c>
      <c r="K26" s="12">
        <v>5131.3035995825403</v>
      </c>
      <c r="L26" s="12">
        <v>16271.097743899694</v>
      </c>
      <c r="M26" s="12">
        <v>18082.349990588751</v>
      </c>
      <c r="N26" s="12">
        <v>15256.432906334616</v>
      </c>
      <c r="O26" s="12">
        <v>15033.429337087298</v>
      </c>
      <c r="P26" s="12">
        <v>22427.01508819612</v>
      </c>
      <c r="Q26" s="12">
        <v>25096.949150317825</v>
      </c>
      <c r="R26" s="12">
        <v>32826.429307349812</v>
      </c>
      <c r="S26" s="12">
        <v>42153.506999999998</v>
      </c>
      <c r="T26" s="12">
        <v>86687.373237968626</v>
      </c>
      <c r="U26" s="12">
        <v>194628.59889134485</v>
      </c>
      <c r="V26" s="12">
        <v>354953.14397424273</v>
      </c>
      <c r="W26" s="12">
        <v>375865.27828485653</v>
      </c>
      <c r="X26" s="12">
        <v>656806.56437390181</v>
      </c>
      <c r="Y26" s="12">
        <v>861719.22042052902</v>
      </c>
      <c r="Z26" s="12">
        <v>1183568.0618827099</v>
      </c>
      <c r="AA26" s="12">
        <v>1531563.0343984233</v>
      </c>
      <c r="AB26" s="12">
        <v>2108747.4411261459</v>
      </c>
      <c r="AC26" s="12">
        <v>2380026.0637407792</v>
      </c>
      <c r="AD26" s="12">
        <v>3965032.4834683966</v>
      </c>
      <c r="AE26" s="12">
        <v>6880929.0040100003</v>
      </c>
    </row>
    <row r="27" spans="1:31" ht="16.5" thickBot="1" x14ac:dyDescent="0.3">
      <c r="A27" s="8" t="s">
        <v>8</v>
      </c>
      <c r="B27" s="9">
        <f>+B10-B20</f>
        <v>1344.7078378086153</v>
      </c>
      <c r="C27" s="9">
        <f t="shared" ref="C27:AE27" si="5">+C10-C20</f>
        <v>7939.9037653686537</v>
      </c>
      <c r="D27" s="9">
        <f t="shared" si="5"/>
        <v>5974.4982299153198</v>
      </c>
      <c r="E27" s="9">
        <f t="shared" si="5"/>
        <v>1715.676658746117</v>
      </c>
      <c r="F27" s="9">
        <f t="shared" si="5"/>
        <v>-1523</v>
      </c>
      <c r="G27" s="9">
        <f t="shared" si="5"/>
        <v>23869.482362836236</v>
      </c>
      <c r="H27" s="9">
        <f t="shared" si="5"/>
        <v>19903.471809010109</v>
      </c>
      <c r="I27" s="9">
        <f t="shared" si="5"/>
        <v>30335.375980417404</v>
      </c>
      <c r="J27" s="9">
        <f t="shared" si="5"/>
        <v>7470.0841536810476</v>
      </c>
      <c r="K27" s="9">
        <f t="shared" si="5"/>
        <v>-4304.0619231489982</v>
      </c>
      <c r="L27" s="9">
        <f t="shared" si="5"/>
        <v>13479.610591277815</v>
      </c>
      <c r="M27" s="9">
        <f t="shared" si="5"/>
        <v>33316.635977207421</v>
      </c>
      <c r="N27" s="9">
        <f t="shared" si="5"/>
        <v>39267.117753268336</v>
      </c>
      <c r="O27" s="9">
        <f t="shared" si="5"/>
        <v>59076.244429734652</v>
      </c>
      <c r="P27" s="9">
        <f t="shared" si="5"/>
        <v>64969.797317436023</v>
      </c>
      <c r="Q27" s="9">
        <f t="shared" si="5"/>
        <v>98840.36175224086</v>
      </c>
      <c r="R27" s="9">
        <f t="shared" si="5"/>
        <v>56190.745937642467</v>
      </c>
      <c r="S27" s="9">
        <f t="shared" si="5"/>
        <v>154984.97739662114</v>
      </c>
      <c r="T27" s="9">
        <f t="shared" si="5"/>
        <v>217321.1743579742</v>
      </c>
      <c r="U27" s="9">
        <f t="shared" si="5"/>
        <v>238195.93023778708</v>
      </c>
      <c r="V27" s="9">
        <f t="shared" si="5"/>
        <v>190455.83168458007</v>
      </c>
      <c r="W27" s="9">
        <f t="shared" si="5"/>
        <v>348386.08012197935</v>
      </c>
      <c r="X27" s="9">
        <f t="shared" si="5"/>
        <v>270514.87569578551</v>
      </c>
      <c r="Y27" s="9">
        <f t="shared" si="5"/>
        <v>414727.90015963977</v>
      </c>
      <c r="Z27" s="9">
        <f t="shared" si="5"/>
        <v>672073.85303278267</v>
      </c>
      <c r="AA27" s="9">
        <f t="shared" si="5"/>
        <v>1912481.0888104653</v>
      </c>
      <c r="AB27" s="9">
        <f t="shared" si="5"/>
        <v>2114962.837472003</v>
      </c>
      <c r="AC27" s="9">
        <f t="shared" si="5"/>
        <v>2791298.4173552226</v>
      </c>
      <c r="AD27" s="9">
        <f t="shared" si="5"/>
        <v>6735320.0819445066</v>
      </c>
      <c r="AE27" s="9">
        <f t="shared" si="5"/>
        <v>14464450.133126542</v>
      </c>
    </row>
    <row r="28" spans="1:31" ht="16.5" thickBot="1" x14ac:dyDescent="0.3">
      <c r="A28" s="8" t="s">
        <v>9</v>
      </c>
      <c r="B28" s="9">
        <f>+B29+B30+B31+B32</f>
        <v>145.92132928231842</v>
      </c>
      <c r="C28" s="9">
        <f t="shared" ref="C28:AE28" si="6">+C29+C30+C31+C32</f>
        <v>432.178</v>
      </c>
      <c r="D28" s="9">
        <f t="shared" si="6"/>
        <v>2879.019476485485</v>
      </c>
      <c r="E28" s="9">
        <f t="shared" si="6"/>
        <v>122.15349113507585</v>
      </c>
      <c r="F28" s="9">
        <f t="shared" si="6"/>
        <v>721</v>
      </c>
      <c r="G28" s="9">
        <f t="shared" si="6"/>
        <v>70</v>
      </c>
      <c r="H28" s="9">
        <f t="shared" si="6"/>
        <v>50</v>
      </c>
      <c r="I28" s="9">
        <f t="shared" si="6"/>
        <v>421.85745163588211</v>
      </c>
      <c r="J28" s="9">
        <f t="shared" si="6"/>
        <v>342.4311032681145</v>
      </c>
      <c r="K28" s="9">
        <f t="shared" si="6"/>
        <v>348.70043166326207</v>
      </c>
      <c r="L28" s="9">
        <f t="shared" si="6"/>
        <v>4881.5047674781581</v>
      </c>
      <c r="M28" s="9">
        <f t="shared" si="6"/>
        <v>2543.886850052937</v>
      </c>
      <c r="N28" s="9">
        <f t="shared" si="6"/>
        <v>7125.7025199999989</v>
      </c>
      <c r="O28" s="9">
        <f t="shared" si="6"/>
        <v>33438.07894553517</v>
      </c>
      <c r="P28" s="9">
        <f t="shared" si="6"/>
        <v>34357.331606296793</v>
      </c>
      <c r="Q28" s="9">
        <f t="shared" si="6"/>
        <v>43413.954999999994</v>
      </c>
      <c r="R28" s="9">
        <f t="shared" si="6"/>
        <v>51949.735000000001</v>
      </c>
      <c r="S28" s="9">
        <f t="shared" si="6"/>
        <v>164122.30505000002</v>
      </c>
      <c r="T28" s="9">
        <f t="shared" si="6"/>
        <v>213128.0282709625</v>
      </c>
      <c r="U28" s="9">
        <f t="shared" si="6"/>
        <v>233515.94095593769</v>
      </c>
      <c r="V28" s="9">
        <f t="shared" si="6"/>
        <v>380382.83207906474</v>
      </c>
      <c r="W28" s="9">
        <f t="shared" si="6"/>
        <v>344857.64556024707</v>
      </c>
      <c r="X28" s="9">
        <f t="shared" si="6"/>
        <v>737370.2131167386</v>
      </c>
      <c r="Y28" s="9">
        <f t="shared" si="6"/>
        <v>849574.64441022906</v>
      </c>
      <c r="Z28" s="9">
        <f t="shared" si="6"/>
        <v>1230452.9086477261</v>
      </c>
      <c r="AA28" s="9">
        <f t="shared" si="6"/>
        <v>966562.92907009122</v>
      </c>
      <c r="AB28" s="9">
        <f t="shared" si="6"/>
        <v>1002786.8030232831</v>
      </c>
      <c r="AC28" s="9">
        <f t="shared" si="6"/>
        <v>1159278.7099008199</v>
      </c>
      <c r="AD28" s="9">
        <f t="shared" si="6"/>
        <v>2749088.8551462376</v>
      </c>
      <c r="AE28" s="9">
        <f t="shared" si="6"/>
        <v>4494779.9837062974</v>
      </c>
    </row>
    <row r="29" spans="1:31" ht="15.75" x14ac:dyDescent="0.25">
      <c r="A29" s="10" t="s">
        <v>23</v>
      </c>
      <c r="B29" s="12">
        <v>16.341999999999999</v>
      </c>
      <c r="C29" s="12">
        <v>0</v>
      </c>
      <c r="D29" s="12">
        <v>0</v>
      </c>
      <c r="E29" s="12">
        <v>14.153491135075853</v>
      </c>
      <c r="F29" s="12">
        <v>0</v>
      </c>
      <c r="G29" s="12">
        <v>3</v>
      </c>
      <c r="H29" s="12">
        <v>14</v>
      </c>
      <c r="I29" s="12">
        <v>364.6494424680767</v>
      </c>
      <c r="J29" s="12">
        <v>193.57381440973381</v>
      </c>
      <c r="K29" s="12">
        <v>149.97108150332804</v>
      </c>
      <c r="L29" s="12">
        <v>254.69803660165599</v>
      </c>
      <c r="M29" s="12">
        <v>80.494</v>
      </c>
      <c r="N29" s="12">
        <v>109.36993999999999</v>
      </c>
      <c r="O29" s="12">
        <v>284.56438553516819</v>
      </c>
      <c r="P29" s="12">
        <v>216.56840097893749</v>
      </c>
      <c r="Q29" s="12">
        <v>46.518999999999998</v>
      </c>
      <c r="R29" s="12">
        <v>40.125999999999998</v>
      </c>
      <c r="S29" s="12">
        <v>531.00114999999994</v>
      </c>
      <c r="T29" s="12">
        <v>1316.3935674644799</v>
      </c>
      <c r="U29" s="12">
        <v>1650.2202553417205</v>
      </c>
      <c r="V29" s="12">
        <v>2137.3711348310239</v>
      </c>
      <c r="W29" s="12">
        <v>3014.842527413261</v>
      </c>
      <c r="X29" s="12">
        <v>3841.9041842242955</v>
      </c>
      <c r="Y29" s="12">
        <v>5309.7608875512124</v>
      </c>
      <c r="Z29" s="12">
        <v>7269.7878379570875</v>
      </c>
      <c r="AA29" s="12">
        <v>9765.3198549521494</v>
      </c>
      <c r="AB29" s="12">
        <v>13445.475500129955</v>
      </c>
      <c r="AC29" s="12">
        <v>18417.807391273964</v>
      </c>
      <c r="AD29" s="12">
        <v>30683.363385477347</v>
      </c>
      <c r="AE29" s="12">
        <v>57167.374737565377</v>
      </c>
    </row>
    <row r="30" spans="1:31" ht="15.75" x14ac:dyDescent="0.25">
      <c r="A30" s="10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-0.30000000000000071</v>
      </c>
      <c r="L30" s="12">
        <v>4446.9142966666477</v>
      </c>
      <c r="M30" s="12">
        <v>2165.8565699999999</v>
      </c>
      <c r="N30" s="12">
        <v>6112.7888999999996</v>
      </c>
      <c r="O30" s="12">
        <v>32979.198000000004</v>
      </c>
      <c r="P30" s="12">
        <v>33387.600000000006</v>
      </c>
      <c r="Q30" s="12">
        <v>41500.748999999996</v>
      </c>
      <c r="R30" s="12">
        <v>50462.668000000005</v>
      </c>
      <c r="S30" s="12">
        <v>161919.57</v>
      </c>
      <c r="T30" s="12">
        <v>211007.55470000001</v>
      </c>
      <c r="U30" s="12">
        <v>230861.57131296874</v>
      </c>
      <c r="V30" s="12">
        <v>376889.99333999999</v>
      </c>
      <c r="W30" s="12">
        <v>339995.99083484203</v>
      </c>
      <c r="X30" s="12">
        <v>731174.86080166651</v>
      </c>
      <c r="Y30" s="12">
        <v>841180.41688000003</v>
      </c>
      <c r="Z30" s="12">
        <v>1219970.0929999999</v>
      </c>
      <c r="AA30" s="12">
        <v>952481.63123000029</v>
      </c>
      <c r="AB30" s="12">
        <v>983398.8313099998</v>
      </c>
      <c r="AC30" s="12">
        <v>1132720.7849900001</v>
      </c>
      <c r="AD30" s="12">
        <v>2704844.3669999996</v>
      </c>
      <c r="AE30" s="12">
        <v>4412346.3468800001</v>
      </c>
    </row>
    <row r="31" spans="1:31" ht="15.75" x14ac:dyDescent="0.25">
      <c r="A31" s="10" t="s">
        <v>25</v>
      </c>
      <c r="B31" s="12">
        <v>5.3959999999999999</v>
      </c>
      <c r="C31" s="12">
        <v>0</v>
      </c>
      <c r="D31" s="12">
        <v>0</v>
      </c>
      <c r="E31" s="12">
        <v>108</v>
      </c>
      <c r="F31" s="12">
        <v>0</v>
      </c>
      <c r="G31" s="12">
        <v>67</v>
      </c>
      <c r="H31" s="12">
        <v>36</v>
      </c>
      <c r="I31" s="12">
        <v>57.208009167805436</v>
      </c>
      <c r="J31" s="12">
        <v>99.451856220878781</v>
      </c>
      <c r="K31" s="12">
        <v>116.55461728933098</v>
      </c>
      <c r="L31" s="12">
        <v>149.39436907128658</v>
      </c>
      <c r="M31" s="12">
        <v>291.33628005293713</v>
      </c>
      <c r="N31" s="12">
        <v>211.57425000000001</v>
      </c>
      <c r="O31" s="12">
        <v>132.62527</v>
      </c>
      <c r="P31" s="12">
        <v>753.1632053178497</v>
      </c>
      <c r="Q31" s="12">
        <v>1866.6869999999999</v>
      </c>
      <c r="R31" s="12">
        <v>1446.941</v>
      </c>
      <c r="S31" s="12">
        <v>1204.2139999999999</v>
      </c>
      <c r="T31" s="12">
        <v>611.76819669642316</v>
      </c>
      <c r="U31" s="12">
        <v>763.98698812317332</v>
      </c>
      <c r="V31" s="12">
        <v>1042.3231478313669</v>
      </c>
      <c r="W31" s="12">
        <v>1405.1101421342516</v>
      </c>
      <c r="X31" s="12">
        <v>1790.5739637397658</v>
      </c>
      <c r="Y31" s="12">
        <v>2346.7547850366377</v>
      </c>
      <c r="Z31" s="12">
        <v>3213.0278097692212</v>
      </c>
      <c r="AA31" s="12">
        <v>4315.9779851388294</v>
      </c>
      <c r="AB31" s="12">
        <v>5942.4962131533512</v>
      </c>
      <c r="AC31" s="12">
        <v>8140.1175195459236</v>
      </c>
      <c r="AD31" s="12">
        <v>13561.124760760227</v>
      </c>
      <c r="AE31" s="12">
        <v>25266.262088731437</v>
      </c>
    </row>
    <row r="32" spans="1:31" ht="16.5" thickBot="1" x14ac:dyDescent="0.3">
      <c r="A32" s="10" t="s">
        <v>37</v>
      </c>
      <c r="B32" s="15">
        <v>124.18332928231843</v>
      </c>
      <c r="C32" s="15">
        <v>432.178</v>
      </c>
      <c r="D32" s="15">
        <v>2879.019476485485</v>
      </c>
      <c r="E32" s="15">
        <v>0</v>
      </c>
      <c r="F32" s="15">
        <v>721</v>
      </c>
      <c r="G32" s="15">
        <v>0</v>
      </c>
      <c r="H32" s="15">
        <v>0</v>
      </c>
      <c r="I32" s="15">
        <v>0</v>
      </c>
      <c r="J32" s="15">
        <v>49.405432637501889</v>
      </c>
      <c r="K32" s="15">
        <v>82.474732870603077</v>
      </c>
      <c r="L32" s="15">
        <v>30.498065138567917</v>
      </c>
      <c r="M32" s="15">
        <v>6.2</v>
      </c>
      <c r="N32" s="15">
        <v>691.96942999999999</v>
      </c>
      <c r="O32" s="15">
        <v>41.691289999999995</v>
      </c>
      <c r="P32" s="15">
        <v>0</v>
      </c>
      <c r="Q32" s="15">
        <v>0</v>
      </c>
      <c r="R32" s="15">
        <v>0</v>
      </c>
      <c r="S32" s="15">
        <v>467.51990000000001</v>
      </c>
      <c r="T32" s="15">
        <v>192.31180680158175</v>
      </c>
      <c r="U32" s="15">
        <v>240.16239950402942</v>
      </c>
      <c r="V32" s="15">
        <v>313.14445640231594</v>
      </c>
      <c r="W32" s="15">
        <v>441.70205585753223</v>
      </c>
      <c r="X32" s="15">
        <v>562.87416710800323</v>
      </c>
      <c r="Y32" s="15">
        <v>737.71185764108236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</row>
    <row r="33" spans="1:31" ht="16.5" thickBot="1" x14ac:dyDescent="0.3">
      <c r="A33" s="8" t="s">
        <v>10</v>
      </c>
      <c r="B33" s="9">
        <f>+B34+B35+B36</f>
        <v>14789.37237483997</v>
      </c>
      <c r="C33" s="9">
        <f t="shared" ref="C33:AE33" si="7">+C34+C35+C36</f>
        <v>29714.369426469995</v>
      </c>
      <c r="D33" s="9">
        <f t="shared" si="7"/>
        <v>21045.564012260187</v>
      </c>
      <c r="E33" s="9">
        <f t="shared" si="7"/>
        <v>15179.970252239078</v>
      </c>
      <c r="F33" s="9">
        <f t="shared" si="7"/>
        <v>17222.915469807849</v>
      </c>
      <c r="G33" s="9">
        <f t="shared" si="7"/>
        <v>24637.109869756739</v>
      </c>
      <c r="H33" s="9">
        <f t="shared" si="7"/>
        <v>22542.625185189852</v>
      </c>
      <c r="I33" s="9">
        <f t="shared" si="7"/>
        <v>12475.921181173482</v>
      </c>
      <c r="J33" s="9">
        <f t="shared" si="7"/>
        <v>10007.157015312434</v>
      </c>
      <c r="K33" s="9">
        <f t="shared" si="7"/>
        <v>6881.6773202790246</v>
      </c>
      <c r="L33" s="9">
        <f t="shared" si="7"/>
        <v>13507.926127279738</v>
      </c>
      <c r="M33" s="9">
        <f t="shared" si="7"/>
        <v>22940.876305089707</v>
      </c>
      <c r="N33" s="9">
        <f t="shared" si="7"/>
        <v>26312.992477796484</v>
      </c>
      <c r="O33" s="9">
        <f t="shared" si="7"/>
        <v>68756.928708223699</v>
      </c>
      <c r="P33" s="9">
        <f t="shared" si="7"/>
        <v>75063.456778464621</v>
      </c>
      <c r="Q33" s="9">
        <f t="shared" si="7"/>
        <v>95470.871468120138</v>
      </c>
      <c r="R33" s="9">
        <f t="shared" si="7"/>
        <v>89167.201275470637</v>
      </c>
      <c r="S33" s="9">
        <f t="shared" si="7"/>
        <v>215066.42420354328</v>
      </c>
      <c r="T33" s="9">
        <f t="shared" si="7"/>
        <v>315462.88131001801</v>
      </c>
      <c r="U33" s="9">
        <f t="shared" si="7"/>
        <v>415215.84131060389</v>
      </c>
      <c r="V33" s="9">
        <f t="shared" si="7"/>
        <v>592816.56347489043</v>
      </c>
      <c r="W33" s="9">
        <f t="shared" si="7"/>
        <v>535756.49424004089</v>
      </c>
      <c r="X33" s="9">
        <f t="shared" si="7"/>
        <v>800998.42648256291</v>
      </c>
      <c r="Y33" s="9">
        <f t="shared" si="7"/>
        <v>930844.44574047835</v>
      </c>
      <c r="Z33" s="9">
        <f t="shared" si="7"/>
        <v>1817811.3839231716</v>
      </c>
      <c r="AA33" s="9">
        <f t="shared" si="7"/>
        <v>2122149.1037304155</v>
      </c>
      <c r="AB33" s="9">
        <f t="shared" si="7"/>
        <v>2537911.7106250157</v>
      </c>
      <c r="AC33" s="9">
        <f t="shared" si="7"/>
        <v>4118629.4798244783</v>
      </c>
      <c r="AD33" s="9">
        <f t="shared" si="7"/>
        <v>5921054.9098699642</v>
      </c>
      <c r="AE33" s="9">
        <f t="shared" si="7"/>
        <v>13000444.648739018</v>
      </c>
    </row>
    <row r="34" spans="1:31" ht="15.75" x14ac:dyDescent="0.25">
      <c r="A34" s="16" t="s">
        <v>26</v>
      </c>
      <c r="B34" s="12">
        <v>13483.648216056614</v>
      </c>
      <c r="C34" s="12">
        <v>28420.595999999998</v>
      </c>
      <c r="D34" s="12">
        <v>19851.762599956328</v>
      </c>
      <c r="E34" s="12">
        <v>14450.279153719612</v>
      </c>
      <c r="F34" s="12">
        <v>14105.915469807851</v>
      </c>
      <c r="G34" s="12">
        <v>23724.109869756739</v>
      </c>
      <c r="H34" s="12">
        <v>22487.625185189852</v>
      </c>
      <c r="I34" s="12">
        <v>12255.287449959489</v>
      </c>
      <c r="J34" s="12">
        <v>9859.7547687586593</v>
      </c>
      <c r="K34" s="12">
        <v>6881.0168743308304</v>
      </c>
      <c r="L34" s="12">
        <v>13303.368627279739</v>
      </c>
      <c r="M34" s="12">
        <v>22310.397414557236</v>
      </c>
      <c r="N34" s="12">
        <v>24904.779277796482</v>
      </c>
      <c r="O34" s="12">
        <v>66269.405998223694</v>
      </c>
      <c r="P34" s="12">
        <v>73321.016778464633</v>
      </c>
      <c r="Q34" s="12">
        <v>92934.485328120136</v>
      </c>
      <c r="R34" s="12">
        <v>82703.233982447593</v>
      </c>
      <c r="S34" s="12">
        <v>187788.52158629036</v>
      </c>
      <c r="T34" s="12">
        <v>283323.14453765232</v>
      </c>
      <c r="U34" s="12">
        <v>363055.35949516966</v>
      </c>
      <c r="V34" s="12">
        <v>570314.02507797047</v>
      </c>
      <c r="W34" s="12">
        <v>438089.35063531838</v>
      </c>
      <c r="X34" s="12">
        <v>692826.72796167922</v>
      </c>
      <c r="Y34" s="12">
        <v>857032.2830378412</v>
      </c>
      <c r="Z34" s="12">
        <v>1736383.9119718487</v>
      </c>
      <c r="AA34" s="12">
        <v>2013453.196382015</v>
      </c>
      <c r="AB34" s="12">
        <v>2388252.6947479085</v>
      </c>
      <c r="AC34" s="12">
        <v>3913624.388798465</v>
      </c>
      <c r="AD34" s="12">
        <v>5579524.2612866675</v>
      </c>
      <c r="AE34" s="12">
        <v>12364125.535783947</v>
      </c>
    </row>
    <row r="35" spans="1:31" ht="15.75" x14ac:dyDescent="0.25">
      <c r="A35" s="10" t="s">
        <v>27</v>
      </c>
      <c r="B35" s="12">
        <v>1093.5011587833555</v>
      </c>
      <c r="C35" s="12">
        <v>828.61942647000001</v>
      </c>
      <c r="D35" s="12">
        <v>743.80141230385777</v>
      </c>
      <c r="E35" s="12">
        <v>0</v>
      </c>
      <c r="F35" s="12">
        <v>1203</v>
      </c>
      <c r="G35" s="12">
        <v>4</v>
      </c>
      <c r="H35" s="12">
        <v>15</v>
      </c>
      <c r="I35" s="12">
        <v>31.302</v>
      </c>
      <c r="J35" s="12">
        <v>46.075000000000003</v>
      </c>
      <c r="K35" s="12">
        <v>0</v>
      </c>
      <c r="L35" s="12">
        <v>84.881</v>
      </c>
      <c r="M35" s="12">
        <v>66.540000000000006</v>
      </c>
      <c r="N35" s="12">
        <v>1399.52143</v>
      </c>
      <c r="O35" s="12">
        <v>1315.5459599999999</v>
      </c>
      <c r="P35" s="12">
        <v>37.376999999999995</v>
      </c>
      <c r="Q35" s="12">
        <v>149.40814</v>
      </c>
      <c r="R35" s="12">
        <v>4649.3874800000003</v>
      </c>
      <c r="S35" s="12">
        <v>25396.227617252924</v>
      </c>
      <c r="T35" s="12">
        <v>20630.518040718765</v>
      </c>
      <c r="U35" s="12">
        <v>38815.915204323683</v>
      </c>
      <c r="V35" s="12">
        <v>17455.3020534596</v>
      </c>
      <c r="W35" s="12">
        <v>74612.591549206525</v>
      </c>
      <c r="X35" s="12">
        <v>77954.545438874164</v>
      </c>
      <c r="Y35" s="12">
        <v>61921.784243872316</v>
      </c>
      <c r="Z35" s="12">
        <v>65091.583876084835</v>
      </c>
      <c r="AA35" s="12">
        <v>87556.909840892666</v>
      </c>
      <c r="AB35" s="12">
        <v>120553.58182003739</v>
      </c>
      <c r="AC35" s="12">
        <v>165136.04522712305</v>
      </c>
      <c r="AD35" s="12">
        <v>275110.34164387349</v>
      </c>
      <c r="AE35" s="12">
        <v>512568.84055868571</v>
      </c>
    </row>
    <row r="36" spans="1:31" ht="16.5" thickBot="1" x14ac:dyDescent="0.3">
      <c r="A36" s="10" t="s">
        <v>28</v>
      </c>
      <c r="B36" s="12">
        <v>212.22300000000001</v>
      </c>
      <c r="C36" s="12">
        <v>465.154</v>
      </c>
      <c r="D36" s="12">
        <v>450</v>
      </c>
      <c r="E36" s="12">
        <v>729.69109851946632</v>
      </c>
      <c r="F36" s="12">
        <v>1914</v>
      </c>
      <c r="G36" s="12">
        <v>909</v>
      </c>
      <c r="H36" s="12">
        <v>40</v>
      </c>
      <c r="I36" s="12">
        <v>189.33173121399432</v>
      </c>
      <c r="J36" s="12">
        <v>101.32724655377456</v>
      </c>
      <c r="K36" s="12">
        <v>0.66044594819440228</v>
      </c>
      <c r="L36" s="12">
        <v>119.6765</v>
      </c>
      <c r="M36" s="12">
        <v>563.93889053246869</v>
      </c>
      <c r="N36" s="12">
        <v>8.69177</v>
      </c>
      <c r="O36" s="12">
        <v>1171.97675</v>
      </c>
      <c r="P36" s="12">
        <v>1705.0629999999999</v>
      </c>
      <c r="Q36" s="12">
        <v>2386.9780000000001</v>
      </c>
      <c r="R36" s="12">
        <v>1814.5798130230432</v>
      </c>
      <c r="S36" s="12">
        <v>1881.675</v>
      </c>
      <c r="T36" s="12">
        <v>11509.218731646943</v>
      </c>
      <c r="U36" s="12">
        <v>13344.566611110602</v>
      </c>
      <c r="V36" s="12">
        <v>5047.2363434603485</v>
      </c>
      <c r="W36" s="12">
        <v>23054.552055515986</v>
      </c>
      <c r="X36" s="12">
        <v>30217.153082009529</v>
      </c>
      <c r="Y36" s="12">
        <v>11890.378458764822</v>
      </c>
      <c r="Z36" s="12">
        <v>16335.888075238005</v>
      </c>
      <c r="AA36" s="12">
        <v>21138.99750750788</v>
      </c>
      <c r="AB36" s="12">
        <v>29105.434057069917</v>
      </c>
      <c r="AC36" s="12">
        <v>39869.045798890351</v>
      </c>
      <c r="AD36" s="12">
        <v>66420.30693942307</v>
      </c>
      <c r="AE36" s="12">
        <v>123750.27239638583</v>
      </c>
    </row>
    <row r="37" spans="1:31" ht="16.5" thickBot="1" x14ac:dyDescent="0.3">
      <c r="A37" s="8" t="s">
        <v>11</v>
      </c>
      <c r="B37" s="17">
        <f>+B10+B28</f>
        <v>68686.791964777993</v>
      </c>
      <c r="C37" s="17">
        <f t="shared" ref="C37:AE37" si="8">+C10+C28</f>
        <v>74184.915558898661</v>
      </c>
      <c r="D37" s="17">
        <f t="shared" si="8"/>
        <v>75374.697547646938</v>
      </c>
      <c r="E37" s="17">
        <f t="shared" si="8"/>
        <v>71645.792268323887</v>
      </c>
      <c r="F37" s="17">
        <f t="shared" si="8"/>
        <v>77677</v>
      </c>
      <c r="G37" s="17">
        <f t="shared" si="8"/>
        <v>109386.77554972726</v>
      </c>
      <c r="H37" s="17">
        <f t="shared" si="8"/>
        <v>107937.92186596333</v>
      </c>
      <c r="I37" s="17">
        <f t="shared" si="8"/>
        <v>115421.49910763731</v>
      </c>
      <c r="J37" s="17">
        <f t="shared" si="8"/>
        <v>109867.2723476297</v>
      </c>
      <c r="K37" s="17">
        <f t="shared" si="8"/>
        <v>99612.406521999495</v>
      </c>
      <c r="L37" s="17">
        <f t="shared" si="8"/>
        <v>134310.28134790424</v>
      </c>
      <c r="M37" s="17">
        <f t="shared" si="8"/>
        <v>174232.22569684481</v>
      </c>
      <c r="N37" s="17">
        <f t="shared" si="8"/>
        <v>215351.79428669845</v>
      </c>
      <c r="O37" s="17">
        <f t="shared" si="8"/>
        <v>288295.35493589821</v>
      </c>
      <c r="P37" s="17">
        <f t="shared" si="8"/>
        <v>364128.09188731434</v>
      </c>
      <c r="Q37" s="17">
        <f t="shared" si="8"/>
        <v>486995.79088791908</v>
      </c>
      <c r="R37" s="17">
        <f t="shared" si="8"/>
        <v>524307.6766022034</v>
      </c>
      <c r="S37" s="17">
        <f t="shared" si="8"/>
        <v>853620.14519714564</v>
      </c>
      <c r="T37" s="17">
        <f t="shared" si="8"/>
        <v>1198423.1966837738</v>
      </c>
      <c r="U37" s="17">
        <f t="shared" si="8"/>
        <v>1482455.9577800508</v>
      </c>
      <c r="V37" s="17">
        <f t="shared" si="8"/>
        <v>2026695.1195191005</v>
      </c>
      <c r="W37" s="17">
        <f t="shared" si="8"/>
        <v>2565859.10400751</v>
      </c>
      <c r="X37" s="17">
        <f t="shared" si="8"/>
        <v>3659643.503333217</v>
      </c>
      <c r="Y37" s="17">
        <f t="shared" si="8"/>
        <v>4625999.0962022273</v>
      </c>
      <c r="Z37" s="17">
        <f t="shared" si="8"/>
        <v>6538766.5920716617</v>
      </c>
      <c r="AA37" s="17">
        <f t="shared" si="8"/>
        <v>8851444.0163606051</v>
      </c>
      <c r="AB37" s="17">
        <f t="shared" si="8"/>
        <v>11560197.776282569</v>
      </c>
      <c r="AC37" s="17">
        <f t="shared" si="8"/>
        <v>15869139.025660735</v>
      </c>
      <c r="AD37" s="17">
        <f t="shared" si="8"/>
        <v>27152123.346818205</v>
      </c>
      <c r="AE37" s="17">
        <f t="shared" si="8"/>
        <v>49152396.702571213</v>
      </c>
    </row>
    <row r="38" spans="1:31" ht="16.5" thickBot="1" x14ac:dyDescent="0.3">
      <c r="A38" s="8" t="s">
        <v>12</v>
      </c>
      <c r="B38" s="17">
        <f>+B20+B33</f>
        <v>81985.53517252703</v>
      </c>
      <c r="C38" s="17">
        <f t="shared" ref="C38:AE38" si="9">+C20+C33</f>
        <v>95527.203219999996</v>
      </c>
      <c r="D38" s="17">
        <f t="shared" si="9"/>
        <v>87566.743853506327</v>
      </c>
      <c r="E38" s="17">
        <f t="shared" si="9"/>
        <v>84987.932370681767</v>
      </c>
      <c r="F38" s="17">
        <f t="shared" si="9"/>
        <v>95701.915469807849</v>
      </c>
      <c r="G38" s="17">
        <f t="shared" si="9"/>
        <v>110084.40305664776</v>
      </c>
      <c r="H38" s="17">
        <f t="shared" si="9"/>
        <v>110527.07524214308</v>
      </c>
      <c r="I38" s="17">
        <f t="shared" si="9"/>
        <v>97140.186856757515</v>
      </c>
      <c r="J38" s="17">
        <f t="shared" si="9"/>
        <v>112061.91410599297</v>
      </c>
      <c r="K38" s="17">
        <f t="shared" si="9"/>
        <v>110449.44533376425</v>
      </c>
      <c r="L38" s="17">
        <f t="shared" si="9"/>
        <v>129457.09211642802</v>
      </c>
      <c r="M38" s="17">
        <f t="shared" si="9"/>
        <v>161312.57917467415</v>
      </c>
      <c r="N38" s="17">
        <f t="shared" si="9"/>
        <v>195271.9664912266</v>
      </c>
      <c r="O38" s="17">
        <f t="shared" si="9"/>
        <v>264537.96026885207</v>
      </c>
      <c r="P38" s="17">
        <f t="shared" si="9"/>
        <v>339864.4197420461</v>
      </c>
      <c r="Q38" s="17">
        <f t="shared" si="9"/>
        <v>440212.34560379834</v>
      </c>
      <c r="R38" s="17">
        <f t="shared" si="9"/>
        <v>505334.39694003155</v>
      </c>
      <c r="S38" s="17">
        <f t="shared" si="9"/>
        <v>749579.28695406788</v>
      </c>
      <c r="T38" s="17">
        <f t="shared" si="9"/>
        <v>1083436.8753648552</v>
      </c>
      <c r="U38" s="17">
        <f t="shared" si="9"/>
        <v>1425959.9278969299</v>
      </c>
      <c r="V38" s="17">
        <f t="shared" si="9"/>
        <v>2048673.0192303462</v>
      </c>
      <c r="W38" s="17">
        <f t="shared" si="9"/>
        <v>2408371.8725653244</v>
      </c>
      <c r="X38" s="17">
        <f t="shared" si="9"/>
        <v>3452756.8410032559</v>
      </c>
      <c r="Y38" s="17">
        <f t="shared" si="9"/>
        <v>4292540.9973728368</v>
      </c>
      <c r="Z38" s="17">
        <f t="shared" si="9"/>
        <v>6454051.2143143248</v>
      </c>
      <c r="AA38" s="17">
        <f t="shared" si="9"/>
        <v>8094549.102210464</v>
      </c>
      <c r="AB38" s="17">
        <f t="shared" si="9"/>
        <v>10980359.846412299</v>
      </c>
      <c r="AC38" s="17">
        <f t="shared" si="9"/>
        <v>16037191.378229169</v>
      </c>
      <c r="AD38" s="17">
        <f t="shared" si="9"/>
        <v>23588769.319597427</v>
      </c>
      <c r="AE38" s="17">
        <f t="shared" si="9"/>
        <v>43193611.234477393</v>
      </c>
    </row>
    <row r="39" spans="1:31" ht="16.5" thickBot="1" x14ac:dyDescent="0.3">
      <c r="A39" s="18" t="s">
        <v>13</v>
      </c>
      <c r="B39" s="9">
        <f>+B37-B38</f>
        <v>-13298.743207749038</v>
      </c>
      <c r="C39" s="9">
        <f t="shared" ref="C39:AE39" si="10">+C37-C38</f>
        <v>-21342.287661101334</v>
      </c>
      <c r="D39" s="9">
        <f t="shared" si="10"/>
        <v>-12192.046305859389</v>
      </c>
      <c r="E39" s="9">
        <f t="shared" si="10"/>
        <v>-13342.14010235788</v>
      </c>
      <c r="F39" s="9">
        <f t="shared" si="10"/>
        <v>-18024.915469807849</v>
      </c>
      <c r="G39" s="9">
        <f t="shared" si="10"/>
        <v>-697.62750692050031</v>
      </c>
      <c r="H39" s="9">
        <f t="shared" si="10"/>
        <v>-2589.1533761797473</v>
      </c>
      <c r="I39" s="9">
        <f t="shared" si="10"/>
        <v>18281.312250879797</v>
      </c>
      <c r="J39" s="9">
        <f t="shared" si="10"/>
        <v>-2194.6417583632719</v>
      </c>
      <c r="K39" s="9">
        <f t="shared" si="10"/>
        <v>-10837.038811764753</v>
      </c>
      <c r="L39" s="9">
        <f t="shared" si="10"/>
        <v>4853.1892314762226</v>
      </c>
      <c r="M39" s="9">
        <f t="shared" si="10"/>
        <v>12919.64652217066</v>
      </c>
      <c r="N39" s="9">
        <f t="shared" si="10"/>
        <v>20079.827795471851</v>
      </c>
      <c r="O39" s="9">
        <f t="shared" si="10"/>
        <v>23757.394667046145</v>
      </c>
      <c r="P39" s="9">
        <f t="shared" si="10"/>
        <v>24263.67214526824</v>
      </c>
      <c r="Q39" s="9">
        <f t="shared" si="10"/>
        <v>46783.445284120739</v>
      </c>
      <c r="R39" s="9">
        <f t="shared" si="10"/>
        <v>18973.279662171844</v>
      </c>
      <c r="S39" s="9">
        <f t="shared" si="10"/>
        <v>104040.85824307776</v>
      </c>
      <c r="T39" s="9">
        <f t="shared" si="10"/>
        <v>114986.32131891861</v>
      </c>
      <c r="U39" s="9">
        <f t="shared" si="10"/>
        <v>56496.029883120907</v>
      </c>
      <c r="V39" s="9">
        <f t="shared" si="10"/>
        <v>-21977.899711245671</v>
      </c>
      <c r="W39" s="9">
        <f t="shared" si="10"/>
        <v>157487.23144218558</v>
      </c>
      <c r="X39" s="9">
        <f t="shared" si="10"/>
        <v>206886.66232996108</v>
      </c>
      <c r="Y39" s="9">
        <f t="shared" si="10"/>
        <v>333458.09882939048</v>
      </c>
      <c r="Z39" s="9">
        <f t="shared" si="10"/>
        <v>84715.377757336944</v>
      </c>
      <c r="AA39" s="9">
        <f t="shared" si="10"/>
        <v>756894.91415014118</v>
      </c>
      <c r="AB39" s="9">
        <f t="shared" si="10"/>
        <v>579837.92987027019</v>
      </c>
      <c r="AC39" s="9">
        <f t="shared" si="10"/>
        <v>-168052.35256843455</v>
      </c>
      <c r="AD39" s="9">
        <f t="shared" si="10"/>
        <v>3563354.0272207782</v>
      </c>
      <c r="AE39" s="9">
        <f t="shared" si="10"/>
        <v>5958785.4680938199</v>
      </c>
    </row>
    <row r="40" spans="1:31" ht="15.75" thickBo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5" thickBot="1" x14ac:dyDescent="0.3">
      <c r="A41" s="8" t="s">
        <v>14</v>
      </c>
      <c r="B41" s="17">
        <f>+B39+B25</f>
        <v>-10244.759339440754</v>
      </c>
      <c r="C41" s="17">
        <f>+C39+C25</f>
        <v>-20148.321661101334</v>
      </c>
      <c r="D41" s="17">
        <f t="shared" ref="D41:AE41" si="11">+D39+D25</f>
        <v>-11004.90323150907</v>
      </c>
      <c r="E41" s="17">
        <f t="shared" si="11"/>
        <v>-11491.177983915182</v>
      </c>
      <c r="F41" s="17">
        <f t="shared" si="11"/>
        <v>-14147.915469807849</v>
      </c>
      <c r="G41" s="17">
        <f t="shared" si="11"/>
        <v>5153.2716527433649</v>
      </c>
      <c r="H41" s="17">
        <f t="shared" si="11"/>
        <v>892.84662382025272</v>
      </c>
      <c r="I41" s="17">
        <f t="shared" si="11"/>
        <v>24673.497399289212</v>
      </c>
      <c r="J41" s="17">
        <f t="shared" si="11"/>
        <v>10465.571859651389</v>
      </c>
      <c r="K41" s="17">
        <f t="shared" si="11"/>
        <v>-2466.0040117647532</v>
      </c>
      <c r="L41" s="17">
        <f t="shared" si="11"/>
        <v>6884.0530049830231</v>
      </c>
      <c r="M41" s="17">
        <f t="shared" si="11"/>
        <v>15072.08421910789</v>
      </c>
      <c r="N41" s="17">
        <f t="shared" si="11"/>
        <v>22381.84710825533</v>
      </c>
      <c r="O41" s="17">
        <f t="shared" si="11"/>
        <v>26107.616262894004</v>
      </c>
      <c r="P41" s="17">
        <f t="shared" si="11"/>
        <v>27244.642145268241</v>
      </c>
      <c r="Q41" s="17">
        <f t="shared" si="11"/>
        <v>49425.878284120736</v>
      </c>
      <c r="R41" s="17">
        <f t="shared" si="11"/>
        <v>25069.409574539161</v>
      </c>
      <c r="S41" s="17">
        <f t="shared" si="11"/>
        <v>107097.77971307776</v>
      </c>
      <c r="T41" s="17">
        <f t="shared" si="11"/>
        <v>115089.91213390116</v>
      </c>
      <c r="U41" s="17">
        <f t="shared" si="11"/>
        <v>56625.395932489148</v>
      </c>
      <c r="V41" s="17">
        <f t="shared" si="11"/>
        <v>-21809.221095067645</v>
      </c>
      <c r="W41" s="17">
        <f t="shared" si="11"/>
        <v>157725.15898655608</v>
      </c>
      <c r="X41" s="17">
        <f t="shared" si="11"/>
        <v>207189.86053018135</v>
      </c>
      <c r="Y41" s="17">
        <f t="shared" si="11"/>
        <v>333855.47522466391</v>
      </c>
      <c r="Z41" s="17">
        <f t="shared" si="11"/>
        <v>85268.281593435779</v>
      </c>
      <c r="AA41" s="17">
        <f t="shared" si="11"/>
        <v>757628.776519862</v>
      </c>
      <c r="AB41" s="17">
        <f t="shared" si="11"/>
        <v>580848.35540257313</v>
      </c>
      <c r="AC41" s="17">
        <f t="shared" si="11"/>
        <v>-166668.2570162169</v>
      </c>
      <c r="AD41" s="17">
        <f t="shared" si="11"/>
        <v>3565659.8775256868</v>
      </c>
      <c r="AE41" s="17">
        <f t="shared" si="11"/>
        <v>5963081.5880078394</v>
      </c>
    </row>
    <row r="42" spans="1:31" ht="16.5" thickBot="1" x14ac:dyDescent="0.3">
      <c r="A42" s="8" t="s">
        <v>15</v>
      </c>
      <c r="B42" s="9">
        <f>+B38-B25</f>
        <v>78931.551304218752</v>
      </c>
      <c r="C42" s="9">
        <f>+C38-C25</f>
        <v>94333.237219999995</v>
      </c>
      <c r="D42" s="9">
        <f t="shared" ref="D42:AE42" si="12">+D38-D25</f>
        <v>86379.600779156011</v>
      </c>
      <c r="E42" s="9">
        <f t="shared" si="12"/>
        <v>83136.970252239073</v>
      </c>
      <c r="F42" s="9">
        <f t="shared" si="12"/>
        <v>91824.915469807849</v>
      </c>
      <c r="G42" s="9">
        <f t="shared" si="12"/>
        <v>104233.50389698389</v>
      </c>
      <c r="H42" s="9">
        <f t="shared" si="12"/>
        <v>107045.07524214308</v>
      </c>
      <c r="I42" s="9">
        <f t="shared" si="12"/>
        <v>90748.001708348107</v>
      </c>
      <c r="J42" s="9">
        <f t="shared" si="12"/>
        <v>99401.700487978305</v>
      </c>
      <c r="K42" s="9">
        <f t="shared" si="12"/>
        <v>102078.41053376425</v>
      </c>
      <c r="L42" s="9">
        <f t="shared" si="12"/>
        <v>127426.22834292121</v>
      </c>
      <c r="M42" s="9">
        <f t="shared" si="12"/>
        <v>159160.14147773691</v>
      </c>
      <c r="N42" s="9">
        <f t="shared" si="12"/>
        <v>192969.94717844311</v>
      </c>
      <c r="O42" s="9">
        <f t="shared" si="12"/>
        <v>262187.73867300421</v>
      </c>
      <c r="P42" s="9">
        <f t="shared" si="12"/>
        <v>336883.44974204613</v>
      </c>
      <c r="Q42" s="9">
        <f t="shared" si="12"/>
        <v>437569.91260379832</v>
      </c>
      <c r="R42" s="9">
        <f t="shared" si="12"/>
        <v>499238.26702766423</v>
      </c>
      <c r="S42" s="9">
        <f t="shared" si="12"/>
        <v>746522.36548406794</v>
      </c>
      <c r="T42" s="9">
        <f t="shared" si="12"/>
        <v>1083333.2845498726</v>
      </c>
      <c r="U42" s="9">
        <f t="shared" si="12"/>
        <v>1425830.5618475617</v>
      </c>
      <c r="V42" s="9">
        <f t="shared" si="12"/>
        <v>2048504.3406141682</v>
      </c>
      <c r="W42" s="9">
        <f t="shared" si="12"/>
        <v>2408133.9450209541</v>
      </c>
      <c r="X42" s="9">
        <f t="shared" si="12"/>
        <v>3452453.6428030357</v>
      </c>
      <c r="Y42" s="9">
        <f t="shared" si="12"/>
        <v>4292143.6209775638</v>
      </c>
      <c r="Z42" s="9">
        <f t="shared" si="12"/>
        <v>6453498.3104782263</v>
      </c>
      <c r="AA42" s="9">
        <f t="shared" si="12"/>
        <v>8093815.2398407431</v>
      </c>
      <c r="AB42" s="9">
        <f t="shared" si="12"/>
        <v>10979349.420879995</v>
      </c>
      <c r="AC42" s="9">
        <f t="shared" si="12"/>
        <v>16035807.282676952</v>
      </c>
      <c r="AD42" s="9">
        <f t="shared" si="12"/>
        <v>23586463.469292518</v>
      </c>
      <c r="AE42" s="9">
        <f t="shared" si="12"/>
        <v>43189315.114563376</v>
      </c>
    </row>
    <row r="44" spans="1:3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2019-03-12T15:41:20Z</dcterms:created>
  <dcterms:modified xsi:type="dcterms:W3CDTF">2023-12-01T18:04:33Z</dcterms:modified>
</cp:coreProperties>
</file>