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3305" windowHeight="8010"/>
  </bookViews>
  <sheets>
    <sheet name="U" sheetId="2" r:id="rId1"/>
  </sheet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J33" i="2" l="1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I33" i="2"/>
  <c r="H33" i="2"/>
  <c r="G33" i="2"/>
  <c r="F33" i="2"/>
  <c r="E33" i="2"/>
  <c r="D33" i="2"/>
  <c r="C33" i="2"/>
  <c r="B33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O20" i="2"/>
  <c r="O38" i="2" s="1"/>
  <c r="O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K14" i="2"/>
  <c r="K10" i="2" s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J14" i="2"/>
  <c r="I14" i="2"/>
  <c r="H14" i="2"/>
  <c r="G14" i="2"/>
  <c r="F14" i="2"/>
  <c r="E14" i="2"/>
  <c r="D14" i="2"/>
  <c r="C14" i="2"/>
  <c r="B14" i="2"/>
  <c r="AC11" i="2"/>
  <c r="AC10" i="2" s="1"/>
  <c r="AE11" i="2"/>
  <c r="AD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E10" i="2" s="1"/>
  <c r="D11" i="2"/>
  <c r="C11" i="2"/>
  <c r="B11" i="2"/>
  <c r="AE10" i="2"/>
  <c r="AE37" i="2" s="1"/>
  <c r="AE39" i="2" s="1"/>
  <c r="AE41" i="2" s="1"/>
  <c r="AD10" i="2"/>
  <c r="AD37" i="2" s="1"/>
  <c r="AD39" i="2" s="1"/>
  <c r="AD41" i="2" s="1"/>
  <c r="AB10" i="2"/>
  <c r="AB27" i="2" s="1"/>
  <c r="AA10" i="2"/>
  <c r="AA37" i="2" s="1"/>
  <c r="Z10" i="2"/>
  <c r="Z37" i="2" s="1"/>
  <c r="Y10" i="2"/>
  <c r="Y37" i="2" s="1"/>
  <c r="Y39" i="2" s="1"/>
  <c r="Y41" i="2" s="1"/>
  <c r="X10" i="2"/>
  <c r="X37" i="2" s="1"/>
  <c r="X39" i="2" s="1"/>
  <c r="X41" i="2" s="1"/>
  <c r="W10" i="2"/>
  <c r="W37" i="2" s="1"/>
  <c r="W39" i="2" s="1"/>
  <c r="W41" i="2" s="1"/>
  <c r="V10" i="2"/>
  <c r="V37" i="2" s="1"/>
  <c r="U10" i="2"/>
  <c r="U37" i="2" s="1"/>
  <c r="T10" i="2"/>
  <c r="T37" i="2" s="1"/>
  <c r="S10" i="2"/>
  <c r="S37" i="2" s="1"/>
  <c r="S39" i="2" s="1"/>
  <c r="S41" i="2" s="1"/>
  <c r="R10" i="2"/>
  <c r="R37" i="2" s="1"/>
  <c r="R39" i="2" s="1"/>
  <c r="R41" i="2" s="1"/>
  <c r="Q10" i="2"/>
  <c r="Q37" i="2" s="1"/>
  <c r="Q39" i="2" s="1"/>
  <c r="Q41" i="2" s="1"/>
  <c r="P10" i="2"/>
  <c r="P27" i="2" s="1"/>
  <c r="O10" i="2"/>
  <c r="O37" i="2" s="1"/>
  <c r="N10" i="2"/>
  <c r="N37" i="2" s="1"/>
  <c r="M10" i="2"/>
  <c r="M37" i="2" s="1"/>
  <c r="M39" i="2" s="1"/>
  <c r="M41" i="2" s="1"/>
  <c r="L10" i="2"/>
  <c r="L37" i="2" s="1"/>
  <c r="L39" i="2" s="1"/>
  <c r="L41" i="2" s="1"/>
  <c r="J10" i="2"/>
  <c r="J27" i="2" s="1"/>
  <c r="I10" i="2"/>
  <c r="I37" i="2" s="1"/>
  <c r="H10" i="2"/>
  <c r="H37" i="2" s="1"/>
  <c r="G10" i="2"/>
  <c r="G37" i="2" s="1"/>
  <c r="G39" i="2" s="1"/>
  <c r="G41" i="2" s="1"/>
  <c r="F10" i="2"/>
  <c r="F37" i="2" s="1"/>
  <c r="F39" i="2" s="1"/>
  <c r="F41" i="2" s="1"/>
  <c r="D10" i="2"/>
  <c r="D37" i="2" s="1"/>
  <c r="D39" i="2" s="1"/>
  <c r="D41" i="2" s="1"/>
  <c r="C10" i="2"/>
  <c r="C37" i="2" s="1"/>
  <c r="C39" i="2" s="1"/>
  <c r="C41" i="2" s="1"/>
  <c r="B10" i="2"/>
  <c r="B37" i="2" s="1"/>
  <c r="H39" i="2" l="1"/>
  <c r="H41" i="2" s="1"/>
  <c r="O39" i="2"/>
  <c r="O41" i="2" s="1"/>
  <c r="U39" i="2"/>
  <c r="U41" i="2" s="1"/>
  <c r="AC37" i="2"/>
  <c r="AC39" i="2" s="1"/>
  <c r="AC41" i="2" s="1"/>
  <c r="AC27" i="2"/>
  <c r="B39" i="2"/>
  <c r="B41" i="2" s="1"/>
  <c r="I39" i="2"/>
  <c r="I41" i="2" s="1"/>
  <c r="V39" i="2"/>
  <c r="V41" i="2" s="1"/>
  <c r="E37" i="2"/>
  <c r="E39" i="2" s="1"/>
  <c r="E41" i="2" s="1"/>
  <c r="E27" i="2"/>
  <c r="J38" i="2"/>
  <c r="J42" i="2" s="1"/>
  <c r="N39" i="2"/>
  <c r="N41" i="2" s="1"/>
  <c r="T39" i="2"/>
  <c r="T41" i="2" s="1"/>
  <c r="Z39" i="2"/>
  <c r="Z41" i="2" s="1"/>
  <c r="K37" i="2"/>
  <c r="K39" i="2" s="1"/>
  <c r="K41" i="2" s="1"/>
  <c r="K27" i="2"/>
  <c r="AA39" i="2"/>
  <c r="AA41" i="2" s="1"/>
  <c r="D27" i="2"/>
  <c r="V27" i="2"/>
  <c r="J37" i="2"/>
  <c r="AB37" i="2"/>
  <c r="AB39" i="2" s="1"/>
  <c r="AB41" i="2" s="1"/>
  <c r="B27" i="2"/>
  <c r="H27" i="2"/>
  <c r="N27" i="2"/>
  <c r="T27" i="2"/>
  <c r="Z27" i="2"/>
  <c r="C27" i="2"/>
  <c r="I27" i="2"/>
  <c r="O27" i="2"/>
  <c r="U27" i="2"/>
  <c r="AA27" i="2"/>
  <c r="Q27" i="2"/>
  <c r="W27" i="2"/>
  <c r="P37" i="2"/>
  <c r="P39" i="2" s="1"/>
  <c r="P41" i="2" s="1"/>
  <c r="F27" i="2"/>
  <c r="L27" i="2"/>
  <c r="R27" i="2"/>
  <c r="X27" i="2"/>
  <c r="AD27" i="2"/>
  <c r="G27" i="2"/>
  <c r="M27" i="2"/>
  <c r="S27" i="2"/>
  <c r="Y27" i="2"/>
  <c r="AE27" i="2"/>
  <c r="J39" i="2" l="1"/>
  <c r="J41" i="2" s="1"/>
</calcChain>
</file>

<file path=xl/sharedStrings.xml><?xml version="1.0" encoding="utf-8"?>
<sst xmlns="http://schemas.openxmlformats.org/spreadsheetml/2006/main" count="43" uniqueCount="39">
  <si>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</si>
  <si>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</si>
  <si>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</si>
  <si>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</si>
  <si>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</si>
  <si>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</si>
  <si>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</si>
  <si>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</si>
  <si>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</si>
  <si>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</si>
  <si>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</si>
  <si>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</si>
  <si>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</si>
  <si>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</si>
  <si>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</si>
  <si>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</si>
  <si>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</si>
  <si>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</si>
  <si>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</si>
  <si>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</si>
  <si>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</si>
  <si>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</si>
  <si>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</si>
  <si>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</si>
  <si>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</si>
  <si>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</si>
  <si>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</si>
  <si>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</si>
  <si>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</si>
  <si>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</si>
  <si>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</si>
  <si>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</si>
  <si>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</si>
  <si>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</si>
  <si>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</si>
  <si>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</si>
  <si>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</si>
  <si>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</si>
  <si>
    <t>PROVINCIA DE  CHUBUT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</si>
</sst>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4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2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7" fillId="0" borderId="0" xfId="9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12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3" fillId="0" borderId="0" xfId="9" applyNumberFormat="1" applyFont="1"/>
    <xf numFmtId="3" fontId="7" fillId="0" borderId="0" xfId="9" applyNumberForma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selection activeCell="W39" sqref="W39"/>
    </sheetView>
  </sheetViews>
  <sheetFormatPr baseColWidth="10" defaultRowHeight="12.75" x14ac:dyDescent="0.2"/>
  <cols>
    <col min="1" max="1" width="39.6640625" style="3" bestFit="1" customWidth="1"/>
    <col min="2" max="26" width="8.88671875" style="3" customWidth="1"/>
    <col min="27" max="256" width="11.5546875" style="3"/>
    <col min="257" max="257" width="39.6640625" style="3" bestFit="1" customWidth="1"/>
    <col min="258" max="282" width="8.88671875" style="3" customWidth="1"/>
    <col min="283" max="512" width="11.5546875" style="3"/>
    <col min="513" max="513" width="39.6640625" style="3" bestFit="1" customWidth="1"/>
    <col min="514" max="538" width="8.88671875" style="3" customWidth="1"/>
    <col min="539" max="768" width="11.5546875" style="3"/>
    <col min="769" max="769" width="39.6640625" style="3" bestFit="1" customWidth="1"/>
    <col min="770" max="794" width="8.88671875" style="3" customWidth="1"/>
    <col min="795" max="1024" width="11.5546875" style="3"/>
    <col min="1025" max="1025" width="39.6640625" style="3" bestFit="1" customWidth="1"/>
    <col min="1026" max="1050" width="8.88671875" style="3" customWidth="1"/>
    <col min="1051" max="1280" width="11.5546875" style="3"/>
    <col min="1281" max="1281" width="39.6640625" style="3" bestFit="1" customWidth="1"/>
    <col min="1282" max="1306" width="8.88671875" style="3" customWidth="1"/>
    <col min="1307" max="1536" width="11.5546875" style="3"/>
    <col min="1537" max="1537" width="39.6640625" style="3" bestFit="1" customWidth="1"/>
    <col min="1538" max="1562" width="8.88671875" style="3" customWidth="1"/>
    <col min="1563" max="1792" width="11.5546875" style="3"/>
    <col min="1793" max="1793" width="39.6640625" style="3" bestFit="1" customWidth="1"/>
    <col min="1794" max="1818" width="8.88671875" style="3" customWidth="1"/>
    <col min="1819" max="2048" width="11.5546875" style="3"/>
    <col min="2049" max="2049" width="39.6640625" style="3" bestFit="1" customWidth="1"/>
    <col min="2050" max="2074" width="8.88671875" style="3" customWidth="1"/>
    <col min="2075" max="2304" width="11.5546875" style="3"/>
    <col min="2305" max="2305" width="39.6640625" style="3" bestFit="1" customWidth="1"/>
    <col min="2306" max="2330" width="8.88671875" style="3" customWidth="1"/>
    <col min="2331" max="2560" width="11.5546875" style="3"/>
    <col min="2561" max="2561" width="39.6640625" style="3" bestFit="1" customWidth="1"/>
    <col min="2562" max="2586" width="8.88671875" style="3" customWidth="1"/>
    <col min="2587" max="2816" width="11.5546875" style="3"/>
    <col min="2817" max="2817" width="39.6640625" style="3" bestFit="1" customWidth="1"/>
    <col min="2818" max="2842" width="8.88671875" style="3" customWidth="1"/>
    <col min="2843" max="3072" width="11.5546875" style="3"/>
    <col min="3073" max="3073" width="39.6640625" style="3" bestFit="1" customWidth="1"/>
    <col min="3074" max="3098" width="8.88671875" style="3" customWidth="1"/>
    <col min="3099" max="3328" width="11.5546875" style="3"/>
    <col min="3329" max="3329" width="39.6640625" style="3" bestFit="1" customWidth="1"/>
    <col min="3330" max="3354" width="8.88671875" style="3" customWidth="1"/>
    <col min="3355" max="3584" width="11.5546875" style="3"/>
    <col min="3585" max="3585" width="39.6640625" style="3" bestFit="1" customWidth="1"/>
    <col min="3586" max="3610" width="8.88671875" style="3" customWidth="1"/>
    <col min="3611" max="3840" width="11.5546875" style="3"/>
    <col min="3841" max="3841" width="39.6640625" style="3" bestFit="1" customWidth="1"/>
    <col min="3842" max="3866" width="8.88671875" style="3" customWidth="1"/>
    <col min="3867" max="4096" width="11.5546875" style="3"/>
    <col min="4097" max="4097" width="39.6640625" style="3" bestFit="1" customWidth="1"/>
    <col min="4098" max="4122" width="8.88671875" style="3" customWidth="1"/>
    <col min="4123" max="4352" width="11.5546875" style="3"/>
    <col min="4353" max="4353" width="39.6640625" style="3" bestFit="1" customWidth="1"/>
    <col min="4354" max="4378" width="8.88671875" style="3" customWidth="1"/>
    <col min="4379" max="4608" width="11.5546875" style="3"/>
    <col min="4609" max="4609" width="39.6640625" style="3" bestFit="1" customWidth="1"/>
    <col min="4610" max="4634" width="8.88671875" style="3" customWidth="1"/>
    <col min="4635" max="4864" width="11.5546875" style="3"/>
    <col min="4865" max="4865" width="39.6640625" style="3" bestFit="1" customWidth="1"/>
    <col min="4866" max="4890" width="8.88671875" style="3" customWidth="1"/>
    <col min="4891" max="5120" width="11.5546875" style="3"/>
    <col min="5121" max="5121" width="39.6640625" style="3" bestFit="1" customWidth="1"/>
    <col min="5122" max="5146" width="8.88671875" style="3" customWidth="1"/>
    <col min="5147" max="5376" width="11.5546875" style="3"/>
    <col min="5377" max="5377" width="39.6640625" style="3" bestFit="1" customWidth="1"/>
    <col min="5378" max="5402" width="8.88671875" style="3" customWidth="1"/>
    <col min="5403" max="5632" width="11.5546875" style="3"/>
    <col min="5633" max="5633" width="39.6640625" style="3" bestFit="1" customWidth="1"/>
    <col min="5634" max="5658" width="8.88671875" style="3" customWidth="1"/>
    <col min="5659" max="5888" width="11.5546875" style="3"/>
    <col min="5889" max="5889" width="39.6640625" style="3" bestFit="1" customWidth="1"/>
    <col min="5890" max="5914" width="8.88671875" style="3" customWidth="1"/>
    <col min="5915" max="6144" width="11.5546875" style="3"/>
    <col min="6145" max="6145" width="39.6640625" style="3" bestFit="1" customWidth="1"/>
    <col min="6146" max="6170" width="8.88671875" style="3" customWidth="1"/>
    <col min="6171" max="6400" width="11.5546875" style="3"/>
    <col min="6401" max="6401" width="39.6640625" style="3" bestFit="1" customWidth="1"/>
    <col min="6402" max="6426" width="8.88671875" style="3" customWidth="1"/>
    <col min="6427" max="6656" width="11.5546875" style="3"/>
    <col min="6657" max="6657" width="39.6640625" style="3" bestFit="1" customWidth="1"/>
    <col min="6658" max="6682" width="8.88671875" style="3" customWidth="1"/>
    <col min="6683" max="6912" width="11.5546875" style="3"/>
    <col min="6913" max="6913" width="39.6640625" style="3" bestFit="1" customWidth="1"/>
    <col min="6914" max="6938" width="8.88671875" style="3" customWidth="1"/>
    <col min="6939" max="7168" width="11.5546875" style="3"/>
    <col min="7169" max="7169" width="39.6640625" style="3" bestFit="1" customWidth="1"/>
    <col min="7170" max="7194" width="8.88671875" style="3" customWidth="1"/>
    <col min="7195" max="7424" width="11.5546875" style="3"/>
    <col min="7425" max="7425" width="39.6640625" style="3" bestFit="1" customWidth="1"/>
    <col min="7426" max="7450" width="8.88671875" style="3" customWidth="1"/>
    <col min="7451" max="7680" width="11.5546875" style="3"/>
    <col min="7681" max="7681" width="39.6640625" style="3" bestFit="1" customWidth="1"/>
    <col min="7682" max="7706" width="8.88671875" style="3" customWidth="1"/>
    <col min="7707" max="7936" width="11.5546875" style="3"/>
    <col min="7937" max="7937" width="39.6640625" style="3" bestFit="1" customWidth="1"/>
    <col min="7938" max="7962" width="8.88671875" style="3" customWidth="1"/>
    <col min="7963" max="8192" width="11.5546875" style="3"/>
    <col min="8193" max="8193" width="39.6640625" style="3" bestFit="1" customWidth="1"/>
    <col min="8194" max="8218" width="8.88671875" style="3" customWidth="1"/>
    <col min="8219" max="8448" width="11.5546875" style="3"/>
    <col min="8449" max="8449" width="39.6640625" style="3" bestFit="1" customWidth="1"/>
    <col min="8450" max="8474" width="8.88671875" style="3" customWidth="1"/>
    <col min="8475" max="8704" width="11.5546875" style="3"/>
    <col min="8705" max="8705" width="39.6640625" style="3" bestFit="1" customWidth="1"/>
    <col min="8706" max="8730" width="8.88671875" style="3" customWidth="1"/>
    <col min="8731" max="8960" width="11.5546875" style="3"/>
    <col min="8961" max="8961" width="39.6640625" style="3" bestFit="1" customWidth="1"/>
    <col min="8962" max="8986" width="8.88671875" style="3" customWidth="1"/>
    <col min="8987" max="9216" width="11.5546875" style="3"/>
    <col min="9217" max="9217" width="39.6640625" style="3" bestFit="1" customWidth="1"/>
    <col min="9218" max="9242" width="8.88671875" style="3" customWidth="1"/>
    <col min="9243" max="9472" width="11.5546875" style="3"/>
    <col min="9473" max="9473" width="39.6640625" style="3" bestFit="1" customWidth="1"/>
    <col min="9474" max="9498" width="8.88671875" style="3" customWidth="1"/>
    <col min="9499" max="9728" width="11.5546875" style="3"/>
    <col min="9729" max="9729" width="39.6640625" style="3" bestFit="1" customWidth="1"/>
    <col min="9730" max="9754" width="8.88671875" style="3" customWidth="1"/>
    <col min="9755" max="9984" width="11.5546875" style="3"/>
    <col min="9985" max="9985" width="39.6640625" style="3" bestFit="1" customWidth="1"/>
    <col min="9986" max="10010" width="8.88671875" style="3" customWidth="1"/>
    <col min="10011" max="10240" width="11.5546875" style="3"/>
    <col min="10241" max="10241" width="39.6640625" style="3" bestFit="1" customWidth="1"/>
    <col min="10242" max="10266" width="8.88671875" style="3" customWidth="1"/>
    <col min="10267" max="10496" width="11.5546875" style="3"/>
    <col min="10497" max="10497" width="39.6640625" style="3" bestFit="1" customWidth="1"/>
    <col min="10498" max="10522" width="8.88671875" style="3" customWidth="1"/>
    <col min="10523" max="10752" width="11.5546875" style="3"/>
    <col min="10753" max="10753" width="39.6640625" style="3" bestFit="1" customWidth="1"/>
    <col min="10754" max="10778" width="8.88671875" style="3" customWidth="1"/>
    <col min="10779" max="11008" width="11.5546875" style="3"/>
    <col min="11009" max="11009" width="39.6640625" style="3" bestFit="1" customWidth="1"/>
    <col min="11010" max="11034" width="8.88671875" style="3" customWidth="1"/>
    <col min="11035" max="11264" width="11.5546875" style="3"/>
    <col min="11265" max="11265" width="39.6640625" style="3" bestFit="1" customWidth="1"/>
    <col min="11266" max="11290" width="8.88671875" style="3" customWidth="1"/>
    <col min="11291" max="11520" width="11.5546875" style="3"/>
    <col min="11521" max="11521" width="39.6640625" style="3" bestFit="1" customWidth="1"/>
    <col min="11522" max="11546" width="8.88671875" style="3" customWidth="1"/>
    <col min="11547" max="11776" width="11.5546875" style="3"/>
    <col min="11777" max="11777" width="39.6640625" style="3" bestFit="1" customWidth="1"/>
    <col min="11778" max="11802" width="8.88671875" style="3" customWidth="1"/>
    <col min="11803" max="12032" width="11.5546875" style="3"/>
    <col min="12033" max="12033" width="39.6640625" style="3" bestFit="1" customWidth="1"/>
    <col min="12034" max="12058" width="8.88671875" style="3" customWidth="1"/>
    <col min="12059" max="12288" width="11.5546875" style="3"/>
    <col min="12289" max="12289" width="39.6640625" style="3" bestFit="1" customWidth="1"/>
    <col min="12290" max="12314" width="8.88671875" style="3" customWidth="1"/>
    <col min="12315" max="12544" width="11.5546875" style="3"/>
    <col min="12545" max="12545" width="39.6640625" style="3" bestFit="1" customWidth="1"/>
    <col min="12546" max="12570" width="8.88671875" style="3" customWidth="1"/>
    <col min="12571" max="12800" width="11.5546875" style="3"/>
    <col min="12801" max="12801" width="39.6640625" style="3" bestFit="1" customWidth="1"/>
    <col min="12802" max="12826" width="8.88671875" style="3" customWidth="1"/>
    <col min="12827" max="13056" width="11.5546875" style="3"/>
    <col min="13057" max="13057" width="39.6640625" style="3" bestFit="1" customWidth="1"/>
    <col min="13058" max="13082" width="8.88671875" style="3" customWidth="1"/>
    <col min="13083" max="13312" width="11.5546875" style="3"/>
    <col min="13313" max="13313" width="39.6640625" style="3" bestFit="1" customWidth="1"/>
    <col min="13314" max="13338" width="8.88671875" style="3" customWidth="1"/>
    <col min="13339" max="13568" width="11.5546875" style="3"/>
    <col min="13569" max="13569" width="39.6640625" style="3" bestFit="1" customWidth="1"/>
    <col min="13570" max="13594" width="8.88671875" style="3" customWidth="1"/>
    <col min="13595" max="13824" width="11.5546875" style="3"/>
    <col min="13825" max="13825" width="39.6640625" style="3" bestFit="1" customWidth="1"/>
    <col min="13826" max="13850" width="8.88671875" style="3" customWidth="1"/>
    <col min="13851" max="14080" width="11.5546875" style="3"/>
    <col min="14081" max="14081" width="39.6640625" style="3" bestFit="1" customWidth="1"/>
    <col min="14082" max="14106" width="8.88671875" style="3" customWidth="1"/>
    <col min="14107" max="14336" width="11.5546875" style="3"/>
    <col min="14337" max="14337" width="39.6640625" style="3" bestFit="1" customWidth="1"/>
    <col min="14338" max="14362" width="8.88671875" style="3" customWidth="1"/>
    <col min="14363" max="14592" width="11.5546875" style="3"/>
    <col min="14593" max="14593" width="39.6640625" style="3" bestFit="1" customWidth="1"/>
    <col min="14594" max="14618" width="8.88671875" style="3" customWidth="1"/>
    <col min="14619" max="14848" width="11.5546875" style="3"/>
    <col min="14849" max="14849" width="39.6640625" style="3" bestFit="1" customWidth="1"/>
    <col min="14850" max="14874" width="8.88671875" style="3" customWidth="1"/>
    <col min="14875" max="15104" width="11.5546875" style="3"/>
    <col min="15105" max="15105" width="39.6640625" style="3" bestFit="1" customWidth="1"/>
    <col min="15106" max="15130" width="8.88671875" style="3" customWidth="1"/>
    <col min="15131" max="15360" width="11.5546875" style="3"/>
    <col min="15361" max="15361" width="39.6640625" style="3" bestFit="1" customWidth="1"/>
    <col min="15362" max="15386" width="8.88671875" style="3" customWidth="1"/>
    <col min="15387" max="15616" width="11.5546875" style="3"/>
    <col min="15617" max="15617" width="39.6640625" style="3" bestFit="1" customWidth="1"/>
    <col min="15618" max="15642" width="8.88671875" style="3" customWidth="1"/>
    <col min="15643" max="15872" width="11.5546875" style="3"/>
    <col min="15873" max="15873" width="39.6640625" style="3" bestFit="1" customWidth="1"/>
    <col min="15874" max="15898" width="8.88671875" style="3" customWidth="1"/>
    <col min="15899" max="16128" width="11.5546875" style="3"/>
    <col min="16129" max="16129" width="39.6640625" style="3" bestFit="1" customWidth="1"/>
    <col min="16130" max="16154" width="8.88671875" style="3" customWidth="1"/>
    <col min="16155" max="16384" width="11.5546875" style="3"/>
  </cols>
  <sheetData>
    <row r="1" spans="1:31" ht="15.75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.75" x14ac:dyDescent="0.25">
      <c r="A3" s="4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5.75" x14ac:dyDescent="0.25">
      <c r="A4" s="4" t="s">
        <v>38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5.75" x14ac:dyDescent="0.25">
      <c r="A5" s="4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3.5" thickBot="1" x14ac:dyDescent="0.25">
      <c r="A6" s="6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5.75" x14ac:dyDescent="0.25">
      <c r="A8" s="8" t="s">
        <v>1</v>
      </c>
      <c r="B8" s="8">
        <v>1993</v>
      </c>
      <c r="C8" s="8">
        <v>1994</v>
      </c>
      <c r="D8" s="8">
        <v>1995</v>
      </c>
      <c r="E8" s="8">
        <v>1996</v>
      </c>
      <c r="F8" s="8">
        <v>1997</v>
      </c>
      <c r="G8" s="8">
        <v>1998</v>
      </c>
      <c r="H8" s="8">
        <v>1999</v>
      </c>
      <c r="I8" s="8">
        <v>2000</v>
      </c>
      <c r="J8" s="8">
        <v>2001</v>
      </c>
      <c r="K8" s="8">
        <v>2002</v>
      </c>
      <c r="L8" s="8">
        <v>2003</v>
      </c>
      <c r="M8" s="8">
        <v>2004</v>
      </c>
      <c r="N8" s="8">
        <v>2005</v>
      </c>
      <c r="O8" s="8">
        <v>2006</v>
      </c>
      <c r="P8" s="8">
        <v>2007</v>
      </c>
      <c r="Q8" s="8">
        <v>2008</v>
      </c>
      <c r="R8" s="8">
        <v>2009</v>
      </c>
      <c r="S8" s="8">
        <v>2010</v>
      </c>
      <c r="T8" s="8">
        <v>2011</v>
      </c>
      <c r="U8" s="8">
        <v>2012</v>
      </c>
      <c r="V8" s="8">
        <v>2013</v>
      </c>
      <c r="W8" s="8">
        <v>2014</v>
      </c>
      <c r="X8" s="8">
        <v>2015</v>
      </c>
      <c r="Y8" s="8">
        <v>2016</v>
      </c>
      <c r="Z8" s="8">
        <v>2017</v>
      </c>
      <c r="AA8" s="8">
        <v>2018</v>
      </c>
      <c r="AB8" s="8">
        <v>2019</v>
      </c>
      <c r="AC8" s="8">
        <v>2020</v>
      </c>
      <c r="AD8" s="8">
        <v>2021</v>
      </c>
      <c r="AE8" s="8">
        <v>2022</v>
      </c>
    </row>
    <row r="9" spans="1:31" ht="16.5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 t="s">
        <v>32</v>
      </c>
      <c r="AB9" s="8" t="s">
        <v>32</v>
      </c>
      <c r="AC9" s="8" t="s">
        <v>32</v>
      </c>
      <c r="AD9" s="8" t="s">
        <v>32</v>
      </c>
      <c r="AE9" s="8" t="s">
        <v>32</v>
      </c>
    </row>
    <row r="10" spans="1:31" ht="16.5" thickBot="1" x14ac:dyDescent="0.3">
      <c r="A10" s="9" t="s">
        <v>2</v>
      </c>
      <c r="B10" s="10">
        <f>+B11+B14+B17+B18+B19</f>
        <v>116524.89598208228</v>
      </c>
      <c r="C10" s="10">
        <f t="shared" ref="C10:AE10" si="0">+C11+C14+C17+C18+C19</f>
        <v>111912.09050000001</v>
      </c>
      <c r="D10" s="10">
        <f t="shared" si="0"/>
        <v>105469.91992388044</v>
      </c>
      <c r="E10" s="10">
        <f t="shared" si="0"/>
        <v>110961.94324679482</v>
      </c>
      <c r="F10" s="10">
        <f t="shared" si="0"/>
        <v>129791.35900000001</v>
      </c>
      <c r="G10" s="10">
        <f t="shared" si="0"/>
        <v>120571.436</v>
      </c>
      <c r="H10" s="10">
        <f t="shared" si="0"/>
        <v>117485.29885691013</v>
      </c>
      <c r="I10" s="10">
        <f t="shared" si="0"/>
        <v>127691.75950484435</v>
      </c>
      <c r="J10" s="10">
        <f t="shared" si="0"/>
        <v>121269.28328168947</v>
      </c>
      <c r="K10" s="10">
        <f t="shared" si="0"/>
        <v>162796.02104457689</v>
      </c>
      <c r="L10" s="10">
        <f t="shared" si="0"/>
        <v>234287.72546560995</v>
      </c>
      <c r="M10" s="10">
        <f t="shared" si="0"/>
        <v>295912.0892549241</v>
      </c>
      <c r="N10" s="10">
        <f t="shared" si="0"/>
        <v>354432.16300741152</v>
      </c>
      <c r="O10" s="10">
        <f t="shared" si="0"/>
        <v>492176.03918445698</v>
      </c>
      <c r="P10" s="10">
        <f t="shared" si="0"/>
        <v>563951.09487233881</v>
      </c>
      <c r="Q10" s="10">
        <f t="shared" si="0"/>
        <v>696191.04762826813</v>
      </c>
      <c r="R10" s="10">
        <f t="shared" si="0"/>
        <v>790376.3196211576</v>
      </c>
      <c r="S10" s="10">
        <f t="shared" si="0"/>
        <v>1010734.0809521079</v>
      </c>
      <c r="T10" s="10">
        <f t="shared" si="0"/>
        <v>1285197.6140631149</v>
      </c>
      <c r="U10" s="10">
        <f t="shared" si="0"/>
        <v>1545795.1678749914</v>
      </c>
      <c r="V10" s="10">
        <f t="shared" si="0"/>
        <v>1996170.7759208835</v>
      </c>
      <c r="W10" s="10">
        <f t="shared" si="0"/>
        <v>3154501.8897157027</v>
      </c>
      <c r="X10" s="10">
        <f t="shared" si="0"/>
        <v>3716665.1415502252</v>
      </c>
      <c r="Y10" s="10">
        <f t="shared" si="0"/>
        <v>4769027.6521928692</v>
      </c>
      <c r="Z10" s="10">
        <f t="shared" si="0"/>
        <v>6297392.11039948</v>
      </c>
      <c r="AA10" s="10">
        <f t="shared" si="0"/>
        <v>9321876.2533152904</v>
      </c>
      <c r="AB10" s="10">
        <f t="shared" si="0"/>
        <v>14283889.801776243</v>
      </c>
      <c r="AC10" s="10">
        <f t="shared" si="0"/>
        <v>17662033.663542002</v>
      </c>
      <c r="AD10" s="10">
        <f t="shared" si="0"/>
        <v>29616034.262733679</v>
      </c>
      <c r="AE10" s="10">
        <f t="shared" si="0"/>
        <v>50550556.646745421</v>
      </c>
    </row>
    <row r="11" spans="1:31" ht="15.75" x14ac:dyDescent="0.25">
      <c r="A11" s="11" t="s">
        <v>16</v>
      </c>
      <c r="B11" s="12">
        <f>+B12+B13</f>
        <v>62278.022108653684</v>
      </c>
      <c r="C11" s="12">
        <f t="shared" ref="C11:AE11" si="1">+C12+C13</f>
        <v>57921.12934</v>
      </c>
      <c r="D11" s="12">
        <f t="shared" si="1"/>
        <v>53134.48692589267</v>
      </c>
      <c r="E11" s="12">
        <f t="shared" si="1"/>
        <v>65457.497601840238</v>
      </c>
      <c r="F11" s="12">
        <f t="shared" si="1"/>
        <v>71427.65400000001</v>
      </c>
      <c r="G11" s="12">
        <f t="shared" si="1"/>
        <v>67214.417000000001</v>
      </c>
      <c r="H11" s="12">
        <f t="shared" si="1"/>
        <v>59532.899197025836</v>
      </c>
      <c r="I11" s="12">
        <f t="shared" si="1"/>
        <v>58831.52396580088</v>
      </c>
      <c r="J11" s="12">
        <f t="shared" si="1"/>
        <v>56431.631704342726</v>
      </c>
      <c r="K11" s="12">
        <f t="shared" si="1"/>
        <v>56442.233294819322</v>
      </c>
      <c r="L11" s="12">
        <f t="shared" si="1"/>
        <v>79074.041783098219</v>
      </c>
      <c r="M11" s="12">
        <f t="shared" si="1"/>
        <v>103730.32662022811</v>
      </c>
      <c r="N11" s="12">
        <f t="shared" si="1"/>
        <v>126278.24862879858</v>
      </c>
      <c r="O11" s="12">
        <f t="shared" si="1"/>
        <v>159066.55955264106</v>
      </c>
      <c r="P11" s="12">
        <f t="shared" si="1"/>
        <v>212864.28266099957</v>
      </c>
      <c r="Q11" s="12">
        <f t="shared" si="1"/>
        <v>274846.60134385392</v>
      </c>
      <c r="R11" s="12">
        <f t="shared" si="1"/>
        <v>305136.70792538929</v>
      </c>
      <c r="S11" s="12">
        <f t="shared" si="1"/>
        <v>374278.70315500919</v>
      </c>
      <c r="T11" s="12">
        <f t="shared" si="1"/>
        <v>515192.70487000007</v>
      </c>
      <c r="U11" s="12">
        <f t="shared" si="1"/>
        <v>618569.69906000001</v>
      </c>
      <c r="V11" s="12">
        <f t="shared" si="1"/>
        <v>818063.99973140808</v>
      </c>
      <c r="W11" s="12">
        <f t="shared" si="1"/>
        <v>1119171.4796839349</v>
      </c>
      <c r="X11" s="12">
        <f t="shared" si="1"/>
        <v>1619456.7721706652</v>
      </c>
      <c r="Y11" s="12">
        <f t="shared" si="1"/>
        <v>2114665.2100236639</v>
      </c>
      <c r="Z11" s="12">
        <f t="shared" si="1"/>
        <v>2955127.4763854584</v>
      </c>
      <c r="AA11" s="12">
        <f t="shared" si="1"/>
        <v>3896449.0108415755</v>
      </c>
      <c r="AB11" s="12">
        <f t="shared" si="1"/>
        <v>5488483.8077484239</v>
      </c>
      <c r="AC11" s="12">
        <f t="shared" si="1"/>
        <v>7907403.4072059998</v>
      </c>
      <c r="AD11" s="12">
        <f t="shared" si="1"/>
        <v>12799104.181354856</v>
      </c>
      <c r="AE11" s="12">
        <f t="shared" si="1"/>
        <v>22276631.980149269</v>
      </c>
    </row>
    <row r="12" spans="1:31" ht="15.75" x14ac:dyDescent="0.25">
      <c r="A12" s="11" t="s">
        <v>33</v>
      </c>
      <c r="B12" s="13">
        <v>38168.919915192826</v>
      </c>
      <c r="C12" s="13">
        <v>43065.959499999997</v>
      </c>
      <c r="D12" s="13">
        <v>37470.460925892672</v>
      </c>
      <c r="E12" s="13">
        <v>44219.497601840238</v>
      </c>
      <c r="F12" s="13">
        <v>49112.654000000002</v>
      </c>
      <c r="G12" s="13">
        <v>44589.544999999998</v>
      </c>
      <c r="H12" s="13">
        <v>39004.816983101977</v>
      </c>
      <c r="I12" s="13">
        <v>38208.042965800872</v>
      </c>
      <c r="J12" s="13">
        <v>39996.138997422087</v>
      </c>
      <c r="K12" s="13">
        <v>38761.68985481932</v>
      </c>
      <c r="L12" s="13">
        <v>52912.356783098228</v>
      </c>
      <c r="M12" s="13">
        <v>64898.864620228109</v>
      </c>
      <c r="N12" s="13">
        <v>77863.640628798588</v>
      </c>
      <c r="O12" s="13">
        <v>102744.67155264107</v>
      </c>
      <c r="P12" s="13">
        <v>132879.81186099956</v>
      </c>
      <c r="Q12" s="13">
        <v>179248.42034385394</v>
      </c>
      <c r="R12" s="13">
        <v>205483.65192538925</v>
      </c>
      <c r="S12" s="13">
        <v>243873.32015500916</v>
      </c>
      <c r="T12" s="13">
        <v>325005.22787000006</v>
      </c>
      <c r="U12" s="13">
        <v>401572.65769999998</v>
      </c>
      <c r="V12" s="13">
        <v>536921.6736114081</v>
      </c>
      <c r="W12" s="13">
        <v>729585.08575746068</v>
      </c>
      <c r="X12" s="13">
        <v>1052297.7793706651</v>
      </c>
      <c r="Y12" s="13">
        <v>1428878.0940736642</v>
      </c>
      <c r="Z12" s="13">
        <v>2004030.3251700657</v>
      </c>
      <c r="AA12" s="13">
        <v>2589553.9793636757</v>
      </c>
      <c r="AB12" s="13">
        <v>3688263.446057423</v>
      </c>
      <c r="AC12" s="13">
        <v>5177506.0120259998</v>
      </c>
      <c r="AD12" s="13">
        <v>8454717.2880048566</v>
      </c>
      <c r="AE12" s="13">
        <v>14179988.940029267</v>
      </c>
    </row>
    <row r="13" spans="1:31" ht="15.75" x14ac:dyDescent="0.25">
      <c r="A13" s="14" t="s">
        <v>34</v>
      </c>
      <c r="B13" s="13">
        <v>24109.102193460858</v>
      </c>
      <c r="C13" s="13">
        <v>14855.169839999999</v>
      </c>
      <c r="D13" s="13">
        <v>15664.026</v>
      </c>
      <c r="E13" s="13">
        <v>21238</v>
      </c>
      <c r="F13" s="13">
        <v>22315</v>
      </c>
      <c r="G13" s="13">
        <v>22624.871999999999</v>
      </c>
      <c r="H13" s="13">
        <v>20528.082213923859</v>
      </c>
      <c r="I13" s="13">
        <v>20623.481000000003</v>
      </c>
      <c r="J13" s="13">
        <v>16435.492706920635</v>
      </c>
      <c r="K13" s="13">
        <v>17680.543440000001</v>
      </c>
      <c r="L13" s="13">
        <v>26161.684999999998</v>
      </c>
      <c r="M13" s="13">
        <v>38831.462</v>
      </c>
      <c r="N13" s="13">
        <v>48414.608</v>
      </c>
      <c r="O13" s="13">
        <v>56321.887999999992</v>
      </c>
      <c r="P13" s="13">
        <v>79984.470799999996</v>
      </c>
      <c r="Q13" s="13">
        <v>95598.180999999997</v>
      </c>
      <c r="R13" s="13">
        <v>99653.056000000011</v>
      </c>
      <c r="S13" s="13">
        <v>130405.383</v>
      </c>
      <c r="T13" s="13">
        <v>190187.47700000001</v>
      </c>
      <c r="U13" s="13">
        <v>216997.04135999997</v>
      </c>
      <c r="V13" s="13">
        <v>281142.32611999998</v>
      </c>
      <c r="W13" s="13">
        <v>389586.39392647427</v>
      </c>
      <c r="X13" s="13">
        <v>567158.99280000001</v>
      </c>
      <c r="Y13" s="13">
        <v>685787.11595000001</v>
      </c>
      <c r="Z13" s="13">
        <v>951097.15121539263</v>
      </c>
      <c r="AA13" s="13">
        <v>1306895.0314778998</v>
      </c>
      <c r="AB13" s="13">
        <v>1800220.3616910004</v>
      </c>
      <c r="AC13" s="13">
        <v>2729897.39518</v>
      </c>
      <c r="AD13" s="13">
        <v>4344386.8933499996</v>
      </c>
      <c r="AE13" s="13">
        <v>8096643.040120001</v>
      </c>
    </row>
    <row r="14" spans="1:31" ht="15.75" x14ac:dyDescent="0.25">
      <c r="A14" s="11" t="s">
        <v>17</v>
      </c>
      <c r="B14" s="12">
        <f>+B15+B16</f>
        <v>43169.207142222869</v>
      </c>
      <c r="C14" s="12">
        <f t="shared" ref="C14:AE14" si="2">+C15+C16</f>
        <v>38221.204110420003</v>
      </c>
      <c r="D14" s="12">
        <f t="shared" si="2"/>
        <v>38917.121749161852</v>
      </c>
      <c r="E14" s="12">
        <f t="shared" si="2"/>
        <v>44770.536563764108</v>
      </c>
      <c r="F14" s="12">
        <f t="shared" si="2"/>
        <v>45403.483000000007</v>
      </c>
      <c r="G14" s="12">
        <f t="shared" si="2"/>
        <v>41844.165208439816</v>
      </c>
      <c r="H14" s="12">
        <f t="shared" si="2"/>
        <v>49186.195387551226</v>
      </c>
      <c r="I14" s="12">
        <f t="shared" si="2"/>
        <v>57204.525296161497</v>
      </c>
      <c r="J14" s="12">
        <f t="shared" si="2"/>
        <v>54992.894590613083</v>
      </c>
      <c r="K14" s="12">
        <f t="shared" si="2"/>
        <v>95436.73942159435</v>
      </c>
      <c r="L14" s="12">
        <f t="shared" si="2"/>
        <v>130591.18268251176</v>
      </c>
      <c r="M14" s="12">
        <f t="shared" si="2"/>
        <v>163913.20477219383</v>
      </c>
      <c r="N14" s="12">
        <f t="shared" si="2"/>
        <v>188578.90918813166</v>
      </c>
      <c r="O14" s="12">
        <f t="shared" si="2"/>
        <v>254853.63080402929</v>
      </c>
      <c r="P14" s="12">
        <f t="shared" si="2"/>
        <v>282428.68917006272</v>
      </c>
      <c r="Q14" s="12">
        <f t="shared" si="2"/>
        <v>339590.87759724166</v>
      </c>
      <c r="R14" s="12">
        <f t="shared" si="2"/>
        <v>401534.68510098016</v>
      </c>
      <c r="S14" s="12">
        <f t="shared" si="2"/>
        <v>517204.37423728121</v>
      </c>
      <c r="T14" s="12">
        <f t="shared" si="2"/>
        <v>659951.82034245995</v>
      </c>
      <c r="U14" s="12">
        <f t="shared" si="2"/>
        <v>810780.90927353676</v>
      </c>
      <c r="V14" s="12">
        <f t="shared" si="2"/>
        <v>1040638.6332640739</v>
      </c>
      <c r="W14" s="12">
        <f t="shared" si="2"/>
        <v>1820406.9847636428</v>
      </c>
      <c r="X14" s="12">
        <f t="shared" si="2"/>
        <v>1759686.0950981155</v>
      </c>
      <c r="Y14" s="12">
        <f t="shared" si="2"/>
        <v>2299812.5816240981</v>
      </c>
      <c r="Z14" s="12">
        <f t="shared" si="2"/>
        <v>2954313.1079335422</v>
      </c>
      <c r="AA14" s="12">
        <f t="shared" si="2"/>
        <v>4747811.617586365</v>
      </c>
      <c r="AB14" s="12">
        <f t="shared" si="2"/>
        <v>6889509.3970981427</v>
      </c>
      <c r="AC14" s="12">
        <f t="shared" si="2"/>
        <v>7916954.2211760003</v>
      </c>
      <c r="AD14" s="12">
        <f t="shared" si="2"/>
        <v>14095122.967658728</v>
      </c>
      <c r="AE14" s="12">
        <f t="shared" si="2"/>
        <v>23616235.692890458</v>
      </c>
    </row>
    <row r="15" spans="1:31" ht="15.75" x14ac:dyDescent="0.25">
      <c r="A15" s="15" t="s">
        <v>3</v>
      </c>
      <c r="B15" s="16">
        <v>18942.866009147816</v>
      </c>
      <c r="C15" s="16">
        <v>11671.919159999998</v>
      </c>
      <c r="D15" s="16">
        <v>12307.448999999999</v>
      </c>
      <c r="E15" s="16">
        <v>17672.900000000001</v>
      </c>
      <c r="F15" s="16">
        <v>14503</v>
      </c>
      <c r="G15" s="16">
        <v>9045</v>
      </c>
      <c r="H15" s="16">
        <v>10597.359105108866</v>
      </c>
      <c r="I15" s="16">
        <v>19806.919000000002</v>
      </c>
      <c r="J15" s="16">
        <v>18710.602933333335</v>
      </c>
      <c r="K15" s="16">
        <v>57817.176789999998</v>
      </c>
      <c r="L15" s="16">
        <v>74269.493000000002</v>
      </c>
      <c r="M15" s="16">
        <v>96418.957999999999</v>
      </c>
      <c r="N15" s="16">
        <v>115529.039</v>
      </c>
      <c r="O15" s="16">
        <v>165550.25288000001</v>
      </c>
      <c r="P15" s="16">
        <v>163946.40700000001</v>
      </c>
      <c r="Q15" s="16">
        <v>196603.421</v>
      </c>
      <c r="R15" s="16">
        <v>213624.31850098018</v>
      </c>
      <c r="S15" s="16">
        <v>272246.07907728123</v>
      </c>
      <c r="T15" s="16">
        <v>337605.31579000002</v>
      </c>
      <c r="U15" s="16">
        <v>389840.40100000007</v>
      </c>
      <c r="V15" s="16">
        <v>426009.61264000001</v>
      </c>
      <c r="W15" s="16">
        <v>1027823.5003824137</v>
      </c>
      <c r="X15" s="16">
        <v>635519.60986000008</v>
      </c>
      <c r="Y15" s="16">
        <v>760504.8681616002</v>
      </c>
      <c r="Z15" s="16">
        <v>836222.16133219888</v>
      </c>
      <c r="AA15" s="16">
        <v>2007629.9664500002</v>
      </c>
      <c r="AB15" s="16">
        <v>2911909.8508010018</v>
      </c>
      <c r="AC15" s="16">
        <v>3083008.9576840005</v>
      </c>
      <c r="AD15" s="16">
        <v>5749626.0757899964</v>
      </c>
      <c r="AE15" s="16">
        <v>9583626.5672200024</v>
      </c>
    </row>
    <row r="16" spans="1:31" ht="15.75" x14ac:dyDescent="0.25">
      <c r="A16" s="15" t="s">
        <v>4</v>
      </c>
      <c r="B16" s="16">
        <v>24226.341133075053</v>
      </c>
      <c r="C16" s="16">
        <v>26549.284950420002</v>
      </c>
      <c r="D16" s="16">
        <v>26609.672749161855</v>
      </c>
      <c r="E16" s="16">
        <v>27097.63656376411</v>
      </c>
      <c r="F16" s="16">
        <v>30900.483000000004</v>
      </c>
      <c r="G16" s="16">
        <v>32799.165208439816</v>
      </c>
      <c r="H16" s="16">
        <v>38588.83628244236</v>
      </c>
      <c r="I16" s="16">
        <v>37397.606296161495</v>
      </c>
      <c r="J16" s="16">
        <v>36282.291657279748</v>
      </c>
      <c r="K16" s="16">
        <v>37619.562631594352</v>
      </c>
      <c r="L16" s="16">
        <v>56321.689682511758</v>
      </c>
      <c r="M16" s="16">
        <v>67494.24677219383</v>
      </c>
      <c r="N16" s="16">
        <v>73049.870188131652</v>
      </c>
      <c r="O16" s="16">
        <v>89303.377924029293</v>
      </c>
      <c r="P16" s="16">
        <v>118482.2821700627</v>
      </c>
      <c r="Q16" s="16">
        <v>142987.45659724163</v>
      </c>
      <c r="R16" s="16">
        <v>187910.36659999998</v>
      </c>
      <c r="S16" s="16">
        <v>244958.29515999998</v>
      </c>
      <c r="T16" s="16">
        <v>322346.50455245987</v>
      </c>
      <c r="U16" s="16">
        <v>420940.50827353669</v>
      </c>
      <c r="V16" s="16">
        <v>614629.0206240738</v>
      </c>
      <c r="W16" s="16">
        <v>792583.48438122915</v>
      </c>
      <c r="X16" s="16">
        <v>1124166.4852381153</v>
      </c>
      <c r="Y16" s="16">
        <v>1539307.713462498</v>
      </c>
      <c r="Z16" s="16">
        <v>2118090.9466013433</v>
      </c>
      <c r="AA16" s="16">
        <v>2740181.6511363653</v>
      </c>
      <c r="AB16" s="16">
        <v>3977599.5462971404</v>
      </c>
      <c r="AC16" s="16">
        <v>4833945.2634920003</v>
      </c>
      <c r="AD16" s="16">
        <v>8345496.891868731</v>
      </c>
      <c r="AE16" s="16">
        <v>14032609.125670454</v>
      </c>
    </row>
    <row r="17" spans="1:31" ht="15.75" x14ac:dyDescent="0.25">
      <c r="A17" s="11" t="s">
        <v>35</v>
      </c>
      <c r="B17" s="13">
        <v>1026.0027312057282</v>
      </c>
      <c r="C17" s="13">
        <v>1124.3810495800001</v>
      </c>
      <c r="D17" s="13">
        <v>1126.9385156909702</v>
      </c>
      <c r="E17" s="13">
        <v>684.01648395081554</v>
      </c>
      <c r="F17" s="13">
        <v>1161.5220000000002</v>
      </c>
      <c r="G17" s="13">
        <v>675.80935013427199</v>
      </c>
      <c r="H17" s="13">
        <v>1234.9046960400042</v>
      </c>
      <c r="I17" s="13">
        <v>1440.2148348497817</v>
      </c>
      <c r="J17" s="13">
        <v>806.97860000000003</v>
      </c>
      <c r="K17" s="13">
        <v>858.78261999999984</v>
      </c>
      <c r="L17" s="13">
        <v>690.28365999999994</v>
      </c>
      <c r="M17" s="13">
        <v>1172.6556700000001</v>
      </c>
      <c r="N17" s="13">
        <v>1314.7772399999999</v>
      </c>
      <c r="O17" s="13">
        <v>1922.6118100000001</v>
      </c>
      <c r="P17" s="13">
        <v>2686.0551700000005</v>
      </c>
      <c r="Q17" s="13">
        <v>2653.5060000000003</v>
      </c>
      <c r="R17" s="13">
        <v>3488.4920000000002</v>
      </c>
      <c r="S17" s="13">
        <v>5523.4830000000002</v>
      </c>
      <c r="T17" s="13">
        <v>5015.7579999999998</v>
      </c>
      <c r="U17" s="13">
        <v>5550.3974500000004</v>
      </c>
      <c r="V17" s="13">
        <v>6714.5914300000004</v>
      </c>
      <c r="W17" s="13">
        <v>10413.94263</v>
      </c>
      <c r="X17" s="13">
        <v>14351.430341827805</v>
      </c>
      <c r="Y17" s="13">
        <v>28490.683715106828</v>
      </c>
      <c r="Z17" s="13">
        <v>37428.055056534678</v>
      </c>
      <c r="AA17" s="13">
        <v>64865.760549184764</v>
      </c>
      <c r="AB17" s="13">
        <v>99197.497700000007</v>
      </c>
      <c r="AC17" s="13">
        <v>105241.06049999999</v>
      </c>
      <c r="AD17" s="13">
        <v>170961.00739462493</v>
      </c>
      <c r="AE17" s="13">
        <v>323254.24516766507</v>
      </c>
    </row>
    <row r="18" spans="1:31" ht="15.75" x14ac:dyDescent="0.25">
      <c r="A18" s="11" t="s">
        <v>18</v>
      </c>
      <c r="B18" s="13">
        <v>0</v>
      </c>
      <c r="C18" s="13">
        <v>0</v>
      </c>
      <c r="D18" s="13">
        <v>0</v>
      </c>
      <c r="E18" s="13">
        <v>49.8</v>
      </c>
      <c r="F18" s="13">
        <v>0</v>
      </c>
      <c r="G18" s="13">
        <v>1325.9584414259145</v>
      </c>
      <c r="H18" s="13">
        <v>17.360098790633351</v>
      </c>
      <c r="I18" s="13">
        <v>2646.3167998990612</v>
      </c>
      <c r="J18" s="13">
        <v>71.147269999999992</v>
      </c>
      <c r="K18" s="13">
        <v>44.361469999999997</v>
      </c>
      <c r="L18" s="13">
        <v>78.315429999999992</v>
      </c>
      <c r="M18" s="13">
        <v>322.10514999999992</v>
      </c>
      <c r="N18" s="13">
        <v>870.72911999999997</v>
      </c>
      <c r="O18" s="13">
        <v>1893.2966899999999</v>
      </c>
      <c r="P18" s="13">
        <v>3359.3547200000003</v>
      </c>
      <c r="Q18" s="13">
        <v>5880.2749999999996</v>
      </c>
      <c r="R18" s="13">
        <v>11321.949999999999</v>
      </c>
      <c r="S18" s="13">
        <v>8396.7469999999976</v>
      </c>
      <c r="T18" s="13">
        <v>7818.5513499999997</v>
      </c>
      <c r="U18" s="13">
        <v>13512.797559999997</v>
      </c>
      <c r="V18" s="13">
        <v>18569.557209999999</v>
      </c>
      <c r="W18" s="13">
        <v>43861.287419999993</v>
      </c>
      <c r="X18" s="13">
        <v>80220.269299999985</v>
      </c>
      <c r="Y18" s="13">
        <v>74596.237999999998</v>
      </c>
      <c r="Z18" s="13">
        <v>86814.373800000001</v>
      </c>
      <c r="AA18" s="13">
        <v>323668.5983581664</v>
      </c>
      <c r="AB18" s="13">
        <v>1121677.3807596772</v>
      </c>
      <c r="AC18" s="13">
        <v>819261.85873999994</v>
      </c>
      <c r="AD18" s="13">
        <v>862436.88903546636</v>
      </c>
      <c r="AE18" s="13">
        <v>2098719.3804880311</v>
      </c>
    </row>
    <row r="19" spans="1:31" ht="16.5" thickBot="1" x14ac:dyDescent="0.3">
      <c r="A19" s="11" t="s">
        <v>19</v>
      </c>
      <c r="B19" s="13">
        <v>10051.664000000001</v>
      </c>
      <c r="C19" s="13">
        <v>14645.376</v>
      </c>
      <c r="D19" s="13">
        <v>12291.372733134956</v>
      </c>
      <c r="E19" s="13">
        <v>9.2597239648966934E-2</v>
      </c>
      <c r="F19" s="13">
        <v>11798.7</v>
      </c>
      <c r="G19" s="13">
        <v>9511.0859999999993</v>
      </c>
      <c r="H19" s="13">
        <v>7513.939477502423</v>
      </c>
      <c r="I19" s="13">
        <v>7569.1786081331102</v>
      </c>
      <c r="J19" s="13">
        <v>8966.6311167336553</v>
      </c>
      <c r="K19" s="13">
        <v>10013.904238163215</v>
      </c>
      <c r="L19" s="13">
        <v>23853.901909999993</v>
      </c>
      <c r="M19" s="13">
        <v>26773.79704250217</v>
      </c>
      <c r="N19" s="13">
        <v>37389.498830481309</v>
      </c>
      <c r="O19" s="13">
        <v>74439.94032778668</v>
      </c>
      <c r="P19" s="13">
        <v>62612.713151276475</v>
      </c>
      <c r="Q19" s="13">
        <v>73219.787687172502</v>
      </c>
      <c r="R19" s="13">
        <v>68894.484594788271</v>
      </c>
      <c r="S19" s="13">
        <v>105330.77355981752</v>
      </c>
      <c r="T19" s="13">
        <v>97218.779500654957</v>
      </c>
      <c r="U19" s="13">
        <v>97381.364531454325</v>
      </c>
      <c r="V19" s="13">
        <v>112183.99428540145</v>
      </c>
      <c r="W19" s="13">
        <v>160648.19521812524</v>
      </c>
      <c r="X19" s="13">
        <v>242950.57463961683</v>
      </c>
      <c r="Y19" s="13">
        <v>251462.93883</v>
      </c>
      <c r="Z19" s="13">
        <v>263709.09722394432</v>
      </c>
      <c r="AA19" s="13">
        <v>289081.26597999997</v>
      </c>
      <c r="AB19" s="13">
        <v>685021.71846999996</v>
      </c>
      <c r="AC19" s="13">
        <v>913173.11591999989</v>
      </c>
      <c r="AD19" s="13">
        <v>1688409.2172900001</v>
      </c>
      <c r="AE19" s="13">
        <v>2235715.3480500001</v>
      </c>
    </row>
    <row r="20" spans="1:31" ht="16.5" thickBot="1" x14ac:dyDescent="0.3">
      <c r="A20" s="9" t="s">
        <v>5</v>
      </c>
      <c r="B20" s="10">
        <f>+B21+B25+B26</f>
        <v>83395.115747173011</v>
      </c>
      <c r="C20" s="10">
        <f t="shared" ref="C20:AE20" si="3">+C21+C25+C26</f>
        <v>96485.244081010009</v>
      </c>
      <c r="D20" s="10">
        <f t="shared" si="3"/>
        <v>97686.900822197</v>
      </c>
      <c r="E20" s="10">
        <f t="shared" si="3"/>
        <v>95961.989570948121</v>
      </c>
      <c r="F20" s="10">
        <f t="shared" si="3"/>
        <v>102271.92105263157</v>
      </c>
      <c r="G20" s="10">
        <f t="shared" si="3"/>
        <v>109478.49499999998</v>
      </c>
      <c r="H20" s="10">
        <f t="shared" si="3"/>
        <v>108784.78563173857</v>
      </c>
      <c r="I20" s="10">
        <f t="shared" si="3"/>
        <v>113534.52958291845</v>
      </c>
      <c r="J20" s="10">
        <f t="shared" si="3"/>
        <v>113872.38087347633</v>
      </c>
      <c r="K20" s="10">
        <f t="shared" si="3"/>
        <v>126398.15577147518</v>
      </c>
      <c r="L20" s="10">
        <f t="shared" si="3"/>
        <v>179854.32188234976</v>
      </c>
      <c r="M20" s="10">
        <f t="shared" si="3"/>
        <v>227215.45708094447</v>
      </c>
      <c r="N20" s="10">
        <f t="shared" si="3"/>
        <v>288155.62474349665</v>
      </c>
      <c r="O20" s="10">
        <f t="shared" si="3"/>
        <v>387693.32042181818</v>
      </c>
      <c r="P20" s="10">
        <f t="shared" si="3"/>
        <v>473347.29943802801</v>
      </c>
      <c r="Q20" s="10">
        <f t="shared" si="3"/>
        <v>590113.53402041108</v>
      </c>
      <c r="R20" s="10">
        <f t="shared" si="3"/>
        <v>718832.60304254491</v>
      </c>
      <c r="S20" s="10">
        <f t="shared" si="3"/>
        <v>896125.08794035297</v>
      </c>
      <c r="T20" s="10">
        <f t="shared" si="3"/>
        <v>1133404.2895680019</v>
      </c>
      <c r="U20" s="10">
        <f t="shared" si="3"/>
        <v>1516462.6748386733</v>
      </c>
      <c r="V20" s="10">
        <f t="shared" si="3"/>
        <v>2004958.3371901046</v>
      </c>
      <c r="W20" s="10">
        <f t="shared" si="3"/>
        <v>2889297.1932814321</v>
      </c>
      <c r="X20" s="10">
        <f t="shared" si="3"/>
        <v>3766189.5029471624</v>
      </c>
      <c r="Y20" s="10">
        <f t="shared" si="3"/>
        <v>5156403.6311466191</v>
      </c>
      <c r="Z20" s="10">
        <f t="shared" si="3"/>
        <v>6480398.8426804394</v>
      </c>
      <c r="AA20" s="10">
        <f t="shared" si="3"/>
        <v>8408299.4647171684</v>
      </c>
      <c r="AB20" s="10">
        <f t="shared" si="3"/>
        <v>13773890.460913623</v>
      </c>
      <c r="AC20" s="10">
        <f t="shared" si="3"/>
        <v>18159073.505385127</v>
      </c>
      <c r="AD20" s="10">
        <f t="shared" si="3"/>
        <v>26648042.912874285</v>
      </c>
      <c r="AE20" s="10">
        <f t="shared" si="3"/>
        <v>47758524.073903553</v>
      </c>
    </row>
    <row r="21" spans="1:31" ht="15.75" x14ac:dyDescent="0.25">
      <c r="A21" s="11" t="s">
        <v>20</v>
      </c>
      <c r="B21" s="12">
        <f>+B22+B23+B24</f>
        <v>76568.463400000008</v>
      </c>
      <c r="C21" s="12">
        <f t="shared" ref="C21:AE21" si="4">+C22+C23+C24</f>
        <v>89145.950000000012</v>
      </c>
      <c r="D21" s="12">
        <f t="shared" si="4"/>
        <v>91316.108500000002</v>
      </c>
      <c r="E21" s="12">
        <f t="shared" si="4"/>
        <v>91087.296307041805</v>
      </c>
      <c r="F21" s="12">
        <f t="shared" si="4"/>
        <v>95302.105263157893</v>
      </c>
      <c r="G21" s="12">
        <f t="shared" si="4"/>
        <v>100152.35799999998</v>
      </c>
      <c r="H21" s="12">
        <f t="shared" si="4"/>
        <v>98848.633970393654</v>
      </c>
      <c r="I21" s="12">
        <f t="shared" si="4"/>
        <v>103642.8220486394</v>
      </c>
      <c r="J21" s="12">
        <f t="shared" si="4"/>
        <v>103091.26988180217</v>
      </c>
      <c r="K21" s="12">
        <f t="shared" si="4"/>
        <v>115789.61382619473</v>
      </c>
      <c r="L21" s="12">
        <f t="shared" si="4"/>
        <v>154263.74183606237</v>
      </c>
      <c r="M21" s="12">
        <f t="shared" si="4"/>
        <v>191860.29072549829</v>
      </c>
      <c r="N21" s="12">
        <f t="shared" si="4"/>
        <v>228277.8163984869</v>
      </c>
      <c r="O21" s="12">
        <f t="shared" si="4"/>
        <v>280469.23266026354</v>
      </c>
      <c r="P21" s="12">
        <f t="shared" si="4"/>
        <v>357736.40706114395</v>
      </c>
      <c r="Q21" s="12">
        <f t="shared" si="4"/>
        <v>451382.02564888849</v>
      </c>
      <c r="R21" s="12">
        <f t="shared" si="4"/>
        <v>566402.7153995611</v>
      </c>
      <c r="S21" s="12">
        <f t="shared" si="4"/>
        <v>725697.23813696788</v>
      </c>
      <c r="T21" s="12">
        <f t="shared" si="4"/>
        <v>952194.92116582685</v>
      </c>
      <c r="U21" s="12">
        <f t="shared" si="4"/>
        <v>1300347.0366416345</v>
      </c>
      <c r="V21" s="12">
        <f t="shared" si="4"/>
        <v>1713391.2376306411</v>
      </c>
      <c r="W21" s="12">
        <f t="shared" si="4"/>
        <v>2416672.2229381856</v>
      </c>
      <c r="X21" s="12">
        <f t="shared" si="4"/>
        <v>3177588.4187911507</v>
      </c>
      <c r="Y21" s="12">
        <f t="shared" si="4"/>
        <v>4315201.8209166108</v>
      </c>
      <c r="Z21" s="12">
        <f t="shared" si="4"/>
        <v>5355953.4779175092</v>
      </c>
      <c r="AA21" s="12">
        <f t="shared" si="4"/>
        <v>7006783.4598102607</v>
      </c>
      <c r="AB21" s="12">
        <f t="shared" si="4"/>
        <v>10971897.418827187</v>
      </c>
      <c r="AC21" s="12">
        <f t="shared" si="4"/>
        <v>14546281.152089002</v>
      </c>
      <c r="AD21" s="12">
        <f t="shared" si="4"/>
        <v>21488785.931225713</v>
      </c>
      <c r="AE21" s="12">
        <f t="shared" si="4"/>
        <v>38457468.158560947</v>
      </c>
    </row>
    <row r="22" spans="1:31" ht="15.75" x14ac:dyDescent="0.25">
      <c r="A22" s="15" t="s">
        <v>6</v>
      </c>
      <c r="B22" s="16">
        <v>57587.703000000001</v>
      </c>
      <c r="C22" s="16">
        <v>68829.100000000006</v>
      </c>
      <c r="D22" s="16">
        <v>69217.443500000008</v>
      </c>
      <c r="E22" s="16">
        <v>66484.624884985358</v>
      </c>
      <c r="F22" s="16">
        <v>68598.605263157893</v>
      </c>
      <c r="G22" s="16">
        <v>67773.415799999988</v>
      </c>
      <c r="H22" s="16">
        <v>70881.641997767292</v>
      </c>
      <c r="I22" s="16">
        <v>74571.374897079688</v>
      </c>
      <c r="J22" s="16">
        <v>73167.302643776013</v>
      </c>
      <c r="K22" s="16">
        <v>77451.1076358805</v>
      </c>
      <c r="L22" s="16">
        <v>96016.000073909629</v>
      </c>
      <c r="M22" s="16">
        <v>124702.44510968048</v>
      </c>
      <c r="N22" s="16">
        <v>144176.70814000271</v>
      </c>
      <c r="O22" s="16">
        <v>176591.38155388922</v>
      </c>
      <c r="P22" s="16">
        <v>231794.34647566354</v>
      </c>
      <c r="Q22" s="16">
        <v>295110.86954044393</v>
      </c>
      <c r="R22" s="16">
        <v>347434.80010319268</v>
      </c>
      <c r="S22" s="16">
        <v>434820.94763430365</v>
      </c>
      <c r="T22" s="16">
        <v>585175.04748575226</v>
      </c>
      <c r="U22" s="16">
        <v>836237.80455612147</v>
      </c>
      <c r="V22" s="16">
        <v>1110275.5199119658</v>
      </c>
      <c r="W22" s="16">
        <v>1590985.1647791096</v>
      </c>
      <c r="X22" s="16">
        <v>2127457.6479260852</v>
      </c>
      <c r="Y22" s="16">
        <v>2962284.8095780564</v>
      </c>
      <c r="Z22" s="16">
        <v>3753865.9014586932</v>
      </c>
      <c r="AA22" s="16">
        <v>5081073.2275881944</v>
      </c>
      <c r="AB22" s="16">
        <v>7787855.0723405555</v>
      </c>
      <c r="AC22" s="16">
        <v>10553309.555772001</v>
      </c>
      <c r="AD22" s="16">
        <v>14877510.032272212</v>
      </c>
      <c r="AE22" s="16">
        <v>27513190.779850256</v>
      </c>
    </row>
    <row r="23" spans="1:31" ht="15.75" x14ac:dyDescent="0.25">
      <c r="A23" s="15" t="s">
        <v>7</v>
      </c>
      <c r="B23" s="16">
        <v>18980.760399999999</v>
      </c>
      <c r="C23" s="16">
        <v>20316.849999999999</v>
      </c>
      <c r="D23" s="16">
        <v>21958.423999999999</v>
      </c>
      <c r="E23" s="16">
        <v>24418.171422056443</v>
      </c>
      <c r="F23" s="16">
        <v>26322.5</v>
      </c>
      <c r="G23" s="16">
        <v>32378.942199999998</v>
      </c>
      <c r="H23" s="16">
        <v>27966.991972626369</v>
      </c>
      <c r="I23" s="16">
        <v>29070.38695594759</v>
      </c>
      <c r="J23" s="16">
        <v>29917.026238026152</v>
      </c>
      <c r="K23" s="16">
        <v>38338.506190314234</v>
      </c>
      <c r="L23" s="16">
        <v>58247.741762152742</v>
      </c>
      <c r="M23" s="16">
        <v>67110.866505817816</v>
      </c>
      <c r="N23" s="16">
        <v>84101.108258484208</v>
      </c>
      <c r="O23" s="16">
        <v>103877.85110637432</v>
      </c>
      <c r="P23" s="16">
        <v>125942.06058548043</v>
      </c>
      <c r="Q23" s="16">
        <v>156271.15610844456</v>
      </c>
      <c r="R23" s="16">
        <v>218967.91529636842</v>
      </c>
      <c r="S23" s="16">
        <v>290876.29050266423</v>
      </c>
      <c r="T23" s="16">
        <v>367019.87368007458</v>
      </c>
      <c r="U23" s="16">
        <v>464109.23208551295</v>
      </c>
      <c r="V23" s="16">
        <v>603115.71771867538</v>
      </c>
      <c r="W23" s="16">
        <v>825687.05815907614</v>
      </c>
      <c r="X23" s="16">
        <v>1050130.7708650653</v>
      </c>
      <c r="Y23" s="16">
        <v>1352917.0113385546</v>
      </c>
      <c r="Z23" s="16">
        <v>1602087.5764588164</v>
      </c>
      <c r="AA23" s="16">
        <v>1925710.232222066</v>
      </c>
      <c r="AB23" s="16">
        <v>3184042.3464866318</v>
      </c>
      <c r="AC23" s="16">
        <v>3992971.5963170007</v>
      </c>
      <c r="AD23" s="16">
        <v>6611275.8989535021</v>
      </c>
      <c r="AE23" s="16">
        <v>10944277.378710687</v>
      </c>
    </row>
    <row r="24" spans="1:31" ht="15.75" x14ac:dyDescent="0.25">
      <c r="A24" s="15" t="s">
        <v>36</v>
      </c>
      <c r="B24" s="16">
        <v>0</v>
      </c>
      <c r="C24" s="16">
        <v>0</v>
      </c>
      <c r="D24" s="16">
        <v>140.24100000000001</v>
      </c>
      <c r="E24" s="16">
        <v>184.5</v>
      </c>
      <c r="F24" s="16">
        <v>381</v>
      </c>
      <c r="G24" s="16">
        <v>0</v>
      </c>
      <c r="H24" s="16">
        <v>0</v>
      </c>
      <c r="I24" s="16">
        <v>1.0601956121286298</v>
      </c>
      <c r="J24" s="16">
        <v>6.9409999999999998</v>
      </c>
      <c r="K24" s="16">
        <v>0</v>
      </c>
      <c r="L24" s="16">
        <v>0</v>
      </c>
      <c r="M24" s="16">
        <v>46.979109999999999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</row>
    <row r="25" spans="1:31" ht="15.75" x14ac:dyDescent="0.25">
      <c r="A25" s="11" t="s">
        <v>21</v>
      </c>
      <c r="B25" s="13">
        <v>614.22</v>
      </c>
      <c r="C25" s="13">
        <v>343.20799999999997</v>
      </c>
      <c r="D25" s="13">
        <v>594.13</v>
      </c>
      <c r="E25" s="13">
        <v>90</v>
      </c>
      <c r="F25" s="13">
        <v>763</v>
      </c>
      <c r="G25" s="13">
        <v>1049.8</v>
      </c>
      <c r="H25" s="13">
        <v>1832.3835021707671</v>
      </c>
      <c r="I25" s="13">
        <v>1334.231</v>
      </c>
      <c r="J25" s="13">
        <v>1616.1533366349204</v>
      </c>
      <c r="K25" s="13">
        <v>1378.68399</v>
      </c>
      <c r="L25" s="13">
        <v>2810.5383299999999</v>
      </c>
      <c r="M25" s="13">
        <v>2054.4150199999999</v>
      </c>
      <c r="N25" s="13">
        <v>2631.2036099999996</v>
      </c>
      <c r="O25" s="13">
        <v>3505.5506599999999</v>
      </c>
      <c r="P25" s="13">
        <v>3240.5790699999998</v>
      </c>
      <c r="Q25" s="13">
        <v>2890.5350000000003</v>
      </c>
      <c r="R25" s="13">
        <v>6341.3979999999992</v>
      </c>
      <c r="S25" s="13">
        <v>2865.413</v>
      </c>
      <c r="T25" s="13">
        <v>2781.8716099999997</v>
      </c>
      <c r="U25" s="13">
        <v>2753.184342605035</v>
      </c>
      <c r="V25" s="13">
        <v>3349.6914831319577</v>
      </c>
      <c r="W25" s="13">
        <v>6793.4205546099993</v>
      </c>
      <c r="X25" s="13">
        <v>2013.336843840174</v>
      </c>
      <c r="Y25" s="13">
        <v>2323.1958724798365</v>
      </c>
      <c r="Z25" s="13">
        <v>6144.1909239417391</v>
      </c>
      <c r="AA25" s="13">
        <v>26395.624845804781</v>
      </c>
      <c r="AB25" s="13">
        <v>5593.1108638589994</v>
      </c>
      <c r="AC25" s="13">
        <v>3141.2280661267464</v>
      </c>
      <c r="AD25" s="13">
        <v>14714.228086026229</v>
      </c>
      <c r="AE25" s="13">
        <v>4592.749344939115</v>
      </c>
    </row>
    <row r="26" spans="1:31" ht="16.5" thickBot="1" x14ac:dyDescent="0.3">
      <c r="A26" s="11" t="s">
        <v>22</v>
      </c>
      <c r="B26" s="13">
        <v>6212.4323471729995</v>
      </c>
      <c r="C26" s="13">
        <v>6996.0860810100003</v>
      </c>
      <c r="D26" s="13">
        <v>5776.6623221969994</v>
      </c>
      <c r="E26" s="13">
        <v>4784.6932639063152</v>
      </c>
      <c r="F26" s="13">
        <v>6206.8157894736851</v>
      </c>
      <c r="G26" s="13">
        <v>8276.3369999999995</v>
      </c>
      <c r="H26" s="13">
        <v>8103.7681591741593</v>
      </c>
      <c r="I26" s="13">
        <v>8557.4765342790542</v>
      </c>
      <c r="J26" s="13">
        <v>9164.9576550392376</v>
      </c>
      <c r="K26" s="13">
        <v>9229.8579552804458</v>
      </c>
      <c r="L26" s="13">
        <v>22780.041716287375</v>
      </c>
      <c r="M26" s="13">
        <v>33300.751335446199</v>
      </c>
      <c r="N26" s="13">
        <v>57246.604735009721</v>
      </c>
      <c r="O26" s="13">
        <v>103718.53710155463</v>
      </c>
      <c r="P26" s="13">
        <v>112370.31330688411</v>
      </c>
      <c r="Q26" s="13">
        <v>135840.97337152256</v>
      </c>
      <c r="R26" s="13">
        <v>146088.48964298377</v>
      </c>
      <c r="S26" s="13">
        <v>167562.43680338509</v>
      </c>
      <c r="T26" s="13">
        <v>178427.49679217502</v>
      </c>
      <c r="U26" s="13">
        <v>213362.4538544337</v>
      </c>
      <c r="V26" s="13">
        <v>288217.40807633172</v>
      </c>
      <c r="W26" s="13">
        <v>465831.5497886365</v>
      </c>
      <c r="X26" s="13">
        <v>586587.74731217138</v>
      </c>
      <c r="Y26" s="13">
        <v>838878.61435752781</v>
      </c>
      <c r="Z26" s="13">
        <v>1118301.1738389886</v>
      </c>
      <c r="AA26" s="13">
        <v>1375120.380061103</v>
      </c>
      <c r="AB26" s="13">
        <v>2796399.9312225766</v>
      </c>
      <c r="AC26" s="13">
        <v>3609651.1252299994</v>
      </c>
      <c r="AD26" s="13">
        <v>5144542.7535625473</v>
      </c>
      <c r="AE26" s="13">
        <v>9296463.1659976672</v>
      </c>
    </row>
    <row r="27" spans="1:31" ht="16.5" thickBot="1" x14ac:dyDescent="0.3">
      <c r="A27" s="9" t="s">
        <v>8</v>
      </c>
      <c r="B27" s="10">
        <f>+B10-B20</f>
        <v>33129.780234909267</v>
      </c>
      <c r="C27" s="10">
        <f t="shared" ref="C27:AE27" si="5">+C10-C20</f>
        <v>15426.846418989997</v>
      </c>
      <c r="D27" s="10">
        <f t="shared" si="5"/>
        <v>7783.0191016834433</v>
      </c>
      <c r="E27" s="10">
        <f t="shared" si="5"/>
        <v>14999.9536758467</v>
      </c>
      <c r="F27" s="10">
        <f t="shared" si="5"/>
        <v>27519.437947368438</v>
      </c>
      <c r="G27" s="10">
        <f t="shared" si="5"/>
        <v>11092.941000000021</v>
      </c>
      <c r="H27" s="10">
        <f t="shared" si="5"/>
        <v>8700.513225171555</v>
      </c>
      <c r="I27" s="10">
        <f t="shared" si="5"/>
        <v>14157.2299219259</v>
      </c>
      <c r="J27" s="10">
        <f t="shared" si="5"/>
        <v>7396.9024082131364</v>
      </c>
      <c r="K27" s="10">
        <f t="shared" si="5"/>
        <v>36397.865273101706</v>
      </c>
      <c r="L27" s="10">
        <f t="shared" si="5"/>
        <v>54433.403583260195</v>
      </c>
      <c r="M27" s="10">
        <f t="shared" si="5"/>
        <v>68696.632173979626</v>
      </c>
      <c r="N27" s="10">
        <f t="shared" si="5"/>
        <v>66276.538263914874</v>
      </c>
      <c r="O27" s="10">
        <f t="shared" si="5"/>
        <v>104482.7187626388</v>
      </c>
      <c r="P27" s="10">
        <f t="shared" si="5"/>
        <v>90603.795434310799</v>
      </c>
      <c r="Q27" s="10">
        <f t="shared" si="5"/>
        <v>106077.51360785705</v>
      </c>
      <c r="R27" s="10">
        <f t="shared" si="5"/>
        <v>71543.716578612686</v>
      </c>
      <c r="S27" s="10">
        <f t="shared" si="5"/>
        <v>114608.99301175494</v>
      </c>
      <c r="T27" s="10">
        <f t="shared" si="5"/>
        <v>151793.32449511299</v>
      </c>
      <c r="U27" s="10">
        <f t="shared" si="5"/>
        <v>29332.493036318105</v>
      </c>
      <c r="V27" s="10">
        <f t="shared" si="5"/>
        <v>-8787.5612692211289</v>
      </c>
      <c r="W27" s="10">
        <f t="shared" si="5"/>
        <v>265204.69643427059</v>
      </c>
      <c r="X27" s="10">
        <f t="shared" si="5"/>
        <v>-49524.361396937165</v>
      </c>
      <c r="Y27" s="10">
        <f t="shared" si="5"/>
        <v>-387375.97895374987</v>
      </c>
      <c r="Z27" s="10">
        <f t="shared" si="5"/>
        <v>-183006.73228095938</v>
      </c>
      <c r="AA27" s="10">
        <f t="shared" si="5"/>
        <v>913576.78859812208</v>
      </c>
      <c r="AB27" s="10">
        <f t="shared" si="5"/>
        <v>509999.34086262062</v>
      </c>
      <c r="AC27" s="10">
        <f t="shared" si="5"/>
        <v>-497039.84184312448</v>
      </c>
      <c r="AD27" s="10">
        <f t="shared" si="5"/>
        <v>2967991.3498593941</v>
      </c>
      <c r="AE27" s="10">
        <f t="shared" si="5"/>
        <v>2792032.5728418678</v>
      </c>
    </row>
    <row r="28" spans="1:31" ht="16.5" thickBot="1" x14ac:dyDescent="0.3">
      <c r="A28" s="9" t="s">
        <v>9</v>
      </c>
      <c r="B28" s="10">
        <f>+B29+B30+B31+B32</f>
        <v>2565.21</v>
      </c>
      <c r="C28" s="10">
        <f t="shared" ref="C28:AE28" si="6">+C29+C30+C31+C32</f>
        <v>4953.0830000000005</v>
      </c>
      <c r="D28" s="10">
        <f t="shared" si="6"/>
        <v>5176.6993799968031</v>
      </c>
      <c r="E28" s="10">
        <f t="shared" si="6"/>
        <v>39165</v>
      </c>
      <c r="F28" s="10">
        <f t="shared" si="6"/>
        <v>4787</v>
      </c>
      <c r="G28" s="10">
        <f t="shared" si="6"/>
        <v>4182</v>
      </c>
      <c r="H28" s="10">
        <f t="shared" si="6"/>
        <v>4932.2901417373187</v>
      </c>
      <c r="I28" s="10">
        <f t="shared" si="6"/>
        <v>6242.2335635455993</v>
      </c>
      <c r="J28" s="10">
        <f t="shared" si="6"/>
        <v>6612.6237734129118</v>
      </c>
      <c r="K28" s="10">
        <f t="shared" si="6"/>
        <v>5694.7703400000009</v>
      </c>
      <c r="L28" s="10">
        <f t="shared" si="6"/>
        <v>22020.04823</v>
      </c>
      <c r="M28" s="10">
        <f t="shared" si="6"/>
        <v>21722.771530000002</v>
      </c>
      <c r="N28" s="10">
        <f t="shared" si="6"/>
        <v>31085.911605123201</v>
      </c>
      <c r="O28" s="10">
        <f t="shared" si="6"/>
        <v>167193.33413540816</v>
      </c>
      <c r="P28" s="10">
        <f t="shared" si="6"/>
        <v>167378.36515256568</v>
      </c>
      <c r="Q28" s="10">
        <f t="shared" si="6"/>
        <v>249150.03475847372</v>
      </c>
      <c r="R28" s="10">
        <f t="shared" si="6"/>
        <v>229760.31310524358</v>
      </c>
      <c r="S28" s="10">
        <f t="shared" si="6"/>
        <v>221599.9818554956</v>
      </c>
      <c r="T28" s="10">
        <f t="shared" si="6"/>
        <v>278145.65132592432</v>
      </c>
      <c r="U28" s="10">
        <f t="shared" si="6"/>
        <v>187198.68019902206</v>
      </c>
      <c r="V28" s="10">
        <f t="shared" si="6"/>
        <v>268967.50849692454</v>
      </c>
      <c r="W28" s="10">
        <f t="shared" si="6"/>
        <v>620073.10635309748</v>
      </c>
      <c r="X28" s="10">
        <f t="shared" si="6"/>
        <v>864791.7395621934</v>
      </c>
      <c r="Y28" s="10">
        <f t="shared" si="6"/>
        <v>1367766.7687180818</v>
      </c>
      <c r="Z28" s="10">
        <f t="shared" si="6"/>
        <v>1397952.995298933</v>
      </c>
      <c r="AA28" s="10">
        <f t="shared" si="6"/>
        <v>2502215.7556287753</v>
      </c>
      <c r="AB28" s="10">
        <f t="shared" si="6"/>
        <v>2146325.2739577647</v>
      </c>
      <c r="AC28" s="10">
        <f t="shared" si="6"/>
        <v>2140033.8396569998</v>
      </c>
      <c r="AD28" s="10">
        <f t="shared" si="6"/>
        <v>5117159.005925931</v>
      </c>
      <c r="AE28" s="10">
        <f t="shared" si="6"/>
        <v>7708241.6787259569</v>
      </c>
    </row>
    <row r="29" spans="1:31" ht="15.75" x14ac:dyDescent="0.25">
      <c r="A29" s="11" t="s">
        <v>23</v>
      </c>
      <c r="B29" s="13">
        <v>311.69599999999997</v>
      </c>
      <c r="C29" s="13">
        <v>963.47299999999996</v>
      </c>
      <c r="D29" s="13">
        <v>2047.998368274579</v>
      </c>
      <c r="E29" s="13">
        <v>1288</v>
      </c>
      <c r="F29" s="13">
        <v>1193</v>
      </c>
      <c r="G29" s="13">
        <v>1398</v>
      </c>
      <c r="H29" s="13">
        <v>2391.7346550116549</v>
      </c>
      <c r="I29" s="13">
        <v>1843.1510116550116</v>
      </c>
      <c r="J29" s="13">
        <v>2867.5332000000008</v>
      </c>
      <c r="K29" s="13">
        <v>2009.0418800000002</v>
      </c>
      <c r="L29" s="13">
        <v>1417.79682</v>
      </c>
      <c r="M29" s="13">
        <v>3003.6826799999999</v>
      </c>
      <c r="N29" s="13">
        <v>4782.325462636968</v>
      </c>
      <c r="O29" s="13">
        <v>7119.0884210139238</v>
      </c>
      <c r="P29" s="13">
        <v>10655.412027708169</v>
      </c>
      <c r="Q29" s="13">
        <v>7358.3406737663499</v>
      </c>
      <c r="R29" s="13">
        <v>7891.1248500000002</v>
      </c>
      <c r="S29" s="13">
        <v>10479.762000000001</v>
      </c>
      <c r="T29" s="13">
        <v>14668.38106</v>
      </c>
      <c r="U29" s="13">
        <v>31523.267759999999</v>
      </c>
      <c r="V29" s="13">
        <v>29759.743760000001</v>
      </c>
      <c r="W29" s="13">
        <v>53453.722379999985</v>
      </c>
      <c r="X29" s="13">
        <v>91162.002531165374</v>
      </c>
      <c r="Y29" s="13">
        <v>123823.10214718763</v>
      </c>
      <c r="Z29" s="13">
        <v>168701.59702686989</v>
      </c>
      <c r="AA29" s="13">
        <v>354890.27121491788</v>
      </c>
      <c r="AB29" s="13">
        <v>210249.13605376461</v>
      </c>
      <c r="AC29" s="13">
        <v>172086.37008000002</v>
      </c>
      <c r="AD29" s="13">
        <v>371532.406079532</v>
      </c>
      <c r="AE29" s="13">
        <v>741513.67245155317</v>
      </c>
    </row>
    <row r="30" spans="1:31" ht="15.75" x14ac:dyDescent="0.25">
      <c r="A30" s="11" t="s">
        <v>24</v>
      </c>
      <c r="B30" s="13">
        <v>0</v>
      </c>
      <c r="C30" s="13">
        <v>0</v>
      </c>
      <c r="D30" s="13">
        <v>0</v>
      </c>
      <c r="E30" s="13">
        <v>36200</v>
      </c>
      <c r="F30" s="13">
        <v>159</v>
      </c>
      <c r="G30" s="13">
        <v>0</v>
      </c>
      <c r="H30" s="13">
        <v>0</v>
      </c>
      <c r="I30" s="13">
        <v>1763.5940000000001</v>
      </c>
      <c r="J30" s="13">
        <v>6.9660000000000002</v>
      </c>
      <c r="K30" s="13">
        <v>1543</v>
      </c>
      <c r="L30" s="13">
        <v>17852.614300000001</v>
      </c>
      <c r="M30" s="13">
        <v>15300.073110000001</v>
      </c>
      <c r="N30" s="13">
        <v>23277.109349999999</v>
      </c>
      <c r="O30" s="13">
        <v>157531.40437999999</v>
      </c>
      <c r="P30" s="13">
        <v>153676.67385999998</v>
      </c>
      <c r="Q30" s="13">
        <v>235279.29254999998</v>
      </c>
      <c r="R30" s="13">
        <v>210928.73467901975</v>
      </c>
      <c r="S30" s="13">
        <v>202147.34033271877</v>
      </c>
      <c r="T30" s="13">
        <v>252765.00427592435</v>
      </c>
      <c r="U30" s="13">
        <v>144840.86373902205</v>
      </c>
      <c r="V30" s="13">
        <v>225059.19838072301</v>
      </c>
      <c r="W30" s="13">
        <v>543712.46391709754</v>
      </c>
      <c r="X30" s="13">
        <v>746079.60576822329</v>
      </c>
      <c r="Y30" s="13">
        <v>1209407.2194983999</v>
      </c>
      <c r="Z30" s="13">
        <v>1183025.4503460985</v>
      </c>
      <c r="AA30" s="13">
        <v>2082593.4882765259</v>
      </c>
      <c r="AB30" s="13">
        <v>1842926.5256039998</v>
      </c>
      <c r="AC30" s="13">
        <v>1877671.601117</v>
      </c>
      <c r="AD30" s="13">
        <v>4618777.8018299993</v>
      </c>
      <c r="AE30" s="13">
        <v>6765080.2688500006</v>
      </c>
    </row>
    <row r="31" spans="1:31" ht="15.75" x14ac:dyDescent="0.25">
      <c r="A31" s="11" t="s">
        <v>25</v>
      </c>
      <c r="B31" s="13">
        <v>1436.665</v>
      </c>
      <c r="C31" s="13">
        <v>1783.33</v>
      </c>
      <c r="D31" s="13">
        <v>1719.6833150122347</v>
      </c>
      <c r="E31" s="13">
        <v>1414</v>
      </c>
      <c r="F31" s="13">
        <v>2668</v>
      </c>
      <c r="G31" s="13">
        <v>2599</v>
      </c>
      <c r="H31" s="13">
        <v>2518.2900000000004</v>
      </c>
      <c r="I31" s="13">
        <v>2497.6504545454545</v>
      </c>
      <c r="J31" s="13">
        <v>3678.2215734129109</v>
      </c>
      <c r="K31" s="13">
        <v>2142.7284600000003</v>
      </c>
      <c r="L31" s="13">
        <v>2748.4980700000001</v>
      </c>
      <c r="M31" s="13">
        <v>3419.0157399999998</v>
      </c>
      <c r="N31" s="13">
        <v>3026.4767924862349</v>
      </c>
      <c r="O31" s="13">
        <v>2542.8413343942243</v>
      </c>
      <c r="P31" s="13">
        <v>2922.883534857533</v>
      </c>
      <c r="Q31" s="13">
        <v>6512.401534707371</v>
      </c>
      <c r="R31" s="13">
        <v>10940.453576223825</v>
      </c>
      <c r="S31" s="13">
        <v>8972.8795227768533</v>
      </c>
      <c r="T31" s="13">
        <v>10712.265990000002</v>
      </c>
      <c r="U31" s="13">
        <v>10834.548700000001</v>
      </c>
      <c r="V31" s="13">
        <v>14148.566356201498</v>
      </c>
      <c r="W31" s="13">
        <v>22906.920055999999</v>
      </c>
      <c r="X31" s="13">
        <v>27550.131262804673</v>
      </c>
      <c r="Y31" s="13">
        <v>34536.447072494302</v>
      </c>
      <c r="Z31" s="13">
        <v>46225.947925964509</v>
      </c>
      <c r="AA31" s="13">
        <v>64731.996137331837</v>
      </c>
      <c r="AB31" s="13">
        <v>93149.612300000008</v>
      </c>
      <c r="AC31" s="13">
        <v>90275.868459999998</v>
      </c>
      <c r="AD31" s="13">
        <v>126848.79801639997</v>
      </c>
      <c r="AE31" s="13">
        <v>201647.73742440378</v>
      </c>
    </row>
    <row r="32" spans="1:31" ht="16.5" thickBot="1" x14ac:dyDescent="0.3">
      <c r="A32" s="11" t="s">
        <v>37</v>
      </c>
      <c r="B32" s="16">
        <v>816.84900000000005</v>
      </c>
      <c r="C32" s="16">
        <v>2206.2800000000002</v>
      </c>
      <c r="D32" s="16">
        <v>1409.0176967099897</v>
      </c>
      <c r="E32" s="16">
        <v>263</v>
      </c>
      <c r="F32" s="16">
        <v>767</v>
      </c>
      <c r="G32" s="16">
        <v>185</v>
      </c>
      <c r="H32" s="16">
        <v>22.265486725663717</v>
      </c>
      <c r="I32" s="16">
        <v>137.83809734513275</v>
      </c>
      <c r="J32" s="16">
        <v>59.903000000000006</v>
      </c>
      <c r="K32" s="16">
        <v>0</v>
      </c>
      <c r="L32" s="16">
        <v>1.1390400000000001</v>
      </c>
      <c r="M32" s="16">
        <v>0</v>
      </c>
      <c r="N32" s="16">
        <v>0</v>
      </c>
      <c r="O32" s="16">
        <v>0</v>
      </c>
      <c r="P32" s="16">
        <v>123.39573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</row>
    <row r="33" spans="1:31" ht="16.5" thickBot="1" x14ac:dyDescent="0.3">
      <c r="A33" s="9" t="s">
        <v>10</v>
      </c>
      <c r="B33" s="10">
        <f>+B34+B35+B36</f>
        <v>22056.282692726199</v>
      </c>
      <c r="C33" s="10">
        <f t="shared" ref="C33:AE33" si="7">+C34+C35+C36</f>
        <v>24866.893702493999</v>
      </c>
      <c r="D33" s="10">
        <f t="shared" si="7"/>
        <v>23759.104416351798</v>
      </c>
      <c r="E33" s="10">
        <f t="shared" si="7"/>
        <v>46272.915846614727</v>
      </c>
      <c r="F33" s="10">
        <f t="shared" si="7"/>
        <v>29969.568473684209</v>
      </c>
      <c r="G33" s="10">
        <f t="shared" si="7"/>
        <v>24215.78</v>
      </c>
      <c r="H33" s="10">
        <f t="shared" si="7"/>
        <v>27885.296302304094</v>
      </c>
      <c r="I33" s="10">
        <f t="shared" si="7"/>
        <v>25533.804157068742</v>
      </c>
      <c r="J33" s="10">
        <f t="shared" si="7"/>
        <v>24092.44680174247</v>
      </c>
      <c r="K33" s="10">
        <f t="shared" si="7"/>
        <v>31207.212368891029</v>
      </c>
      <c r="L33" s="10">
        <f t="shared" si="7"/>
        <v>70113.503852989743</v>
      </c>
      <c r="M33" s="10">
        <f t="shared" si="7"/>
        <v>77139.254581013156</v>
      </c>
      <c r="N33" s="10">
        <f t="shared" si="7"/>
        <v>116263.27186114711</v>
      </c>
      <c r="O33" s="10">
        <f t="shared" si="7"/>
        <v>280771.9059740146</v>
      </c>
      <c r="P33" s="10">
        <f t="shared" si="7"/>
        <v>279274.23279497749</v>
      </c>
      <c r="Q33" s="10">
        <f t="shared" si="7"/>
        <v>356616.57784187078</v>
      </c>
      <c r="R33" s="10">
        <f t="shared" si="7"/>
        <v>298839.13087734155</v>
      </c>
      <c r="S33" s="10">
        <f t="shared" si="7"/>
        <v>339136.38905531837</v>
      </c>
      <c r="T33" s="10">
        <f t="shared" si="7"/>
        <v>434909.18956900178</v>
      </c>
      <c r="U33" s="10">
        <f t="shared" si="7"/>
        <v>300975.79647048679</v>
      </c>
      <c r="V33" s="10">
        <f t="shared" si="7"/>
        <v>378303.05644943868</v>
      </c>
      <c r="W33" s="10">
        <f t="shared" si="7"/>
        <v>841805.03407216561</v>
      </c>
      <c r="X33" s="10">
        <f t="shared" si="7"/>
        <v>1309585.4802811374</v>
      </c>
      <c r="Y33" s="10">
        <f t="shared" si="7"/>
        <v>1204648.2415307402</v>
      </c>
      <c r="Z33" s="10">
        <f t="shared" si="7"/>
        <v>1122668.8299814339</v>
      </c>
      <c r="AA33" s="10">
        <f t="shared" si="7"/>
        <v>1441291.6751045536</v>
      </c>
      <c r="AB33" s="10">
        <f t="shared" si="7"/>
        <v>2035492.2504252829</v>
      </c>
      <c r="AC33" s="10">
        <f t="shared" si="7"/>
        <v>2392546.0041499999</v>
      </c>
      <c r="AD33" s="10">
        <f t="shared" si="7"/>
        <v>5155825.542858093</v>
      </c>
      <c r="AE33" s="10">
        <f t="shared" si="7"/>
        <v>7397239.64814186</v>
      </c>
    </row>
    <row r="34" spans="1:31" ht="15.75" x14ac:dyDescent="0.25">
      <c r="A34" s="17" t="s">
        <v>26</v>
      </c>
      <c r="B34" s="13">
        <v>22039.759000000002</v>
      </c>
      <c r="C34" s="13">
        <v>24849.981</v>
      </c>
      <c r="D34" s="13">
        <v>23747.368999999999</v>
      </c>
      <c r="E34" s="13">
        <v>46271.915846614727</v>
      </c>
      <c r="F34" s="13">
        <v>29874.568473684209</v>
      </c>
      <c r="G34" s="13">
        <v>24096.78</v>
      </c>
      <c r="H34" s="13">
        <v>27877.296302304094</v>
      </c>
      <c r="I34" s="13">
        <v>25386.636157068744</v>
      </c>
      <c r="J34" s="13">
        <v>23631.953801742471</v>
      </c>
      <c r="K34" s="13">
        <v>30940.872368891029</v>
      </c>
      <c r="L34" s="13">
        <v>69761.807892989746</v>
      </c>
      <c r="M34" s="13">
        <v>76691.841631013158</v>
      </c>
      <c r="N34" s="13">
        <v>109478.02427650163</v>
      </c>
      <c r="O34" s="13">
        <v>270838.11119873554</v>
      </c>
      <c r="P34" s="13">
        <v>267146.69199537765</v>
      </c>
      <c r="Q34" s="13">
        <v>343142.2102051237</v>
      </c>
      <c r="R34" s="13">
        <v>288363.42034874653</v>
      </c>
      <c r="S34" s="13">
        <v>329197.81878777622</v>
      </c>
      <c r="T34" s="13">
        <v>419481.3432411066</v>
      </c>
      <c r="U34" s="13">
        <v>292158.11060148786</v>
      </c>
      <c r="V34" s="13">
        <v>374067.04376428184</v>
      </c>
      <c r="W34" s="13">
        <v>829837.58519943513</v>
      </c>
      <c r="X34" s="13">
        <v>1297587.9965856443</v>
      </c>
      <c r="Y34" s="13">
        <v>1183049.2025253014</v>
      </c>
      <c r="Z34" s="13">
        <v>1107936.6886455475</v>
      </c>
      <c r="AA34" s="13">
        <v>1419962.9186320277</v>
      </c>
      <c r="AB34" s="13">
        <v>2019176.381555283</v>
      </c>
      <c r="AC34" s="13">
        <v>2386943.3271699999</v>
      </c>
      <c r="AD34" s="13">
        <v>5132481.1498280931</v>
      </c>
      <c r="AE34" s="13">
        <v>7353611.3961868603</v>
      </c>
    </row>
    <row r="35" spans="1:31" ht="15.75" x14ac:dyDescent="0.25">
      <c r="A35" s="11" t="s">
        <v>27</v>
      </c>
      <c r="B35" s="13">
        <v>12.6206927262</v>
      </c>
      <c r="C35" s="13">
        <v>14.212702494</v>
      </c>
      <c r="D35" s="13">
        <v>11.7354163518</v>
      </c>
      <c r="E35" s="13">
        <v>0</v>
      </c>
      <c r="F35" s="13">
        <v>14</v>
      </c>
      <c r="G35" s="13">
        <v>0</v>
      </c>
      <c r="H35" s="13">
        <v>1</v>
      </c>
      <c r="I35" s="13">
        <v>3.8359999999999999</v>
      </c>
      <c r="J35" s="13">
        <v>0</v>
      </c>
      <c r="K35" s="13">
        <v>244.02200000000002</v>
      </c>
      <c r="L35" s="13">
        <v>0</v>
      </c>
      <c r="M35" s="13">
        <v>386.41295000000002</v>
      </c>
      <c r="N35" s="13">
        <v>534.82471075654325</v>
      </c>
      <c r="O35" s="13">
        <v>1109.0801078728873</v>
      </c>
      <c r="P35" s="13">
        <v>4285.5992200461587</v>
      </c>
      <c r="Q35" s="13">
        <v>3220.360497484784</v>
      </c>
      <c r="R35" s="13">
        <v>4328.4373122425768</v>
      </c>
      <c r="S35" s="13">
        <v>1992.8723957798688</v>
      </c>
      <c r="T35" s="13">
        <v>3422.9444619115711</v>
      </c>
      <c r="U35" s="13">
        <v>1188.3943852841767</v>
      </c>
      <c r="V35" s="13">
        <v>2851.7038082720442</v>
      </c>
      <c r="W35" s="13">
        <v>10066.964234973511</v>
      </c>
      <c r="X35" s="13">
        <v>9977.4006542553288</v>
      </c>
      <c r="Y35" s="13">
        <v>19420.409643717579</v>
      </c>
      <c r="Z35" s="13">
        <v>14189.177225886344</v>
      </c>
      <c r="AA35" s="13">
        <v>20597.721994525389</v>
      </c>
      <c r="AB35" s="13">
        <v>15261.117320000001</v>
      </c>
      <c r="AC35" s="13">
        <v>4724.5798999999997</v>
      </c>
      <c r="AD35" s="13">
        <v>18347.251939999998</v>
      </c>
      <c r="AE35" s="13">
        <v>38207.322239999994</v>
      </c>
    </row>
    <row r="36" spans="1:31" ht="16.5" thickBot="1" x14ac:dyDescent="0.3">
      <c r="A36" s="11" t="s">
        <v>28</v>
      </c>
      <c r="B36" s="13">
        <v>3.903</v>
      </c>
      <c r="C36" s="13">
        <v>2.7</v>
      </c>
      <c r="D36" s="13">
        <v>0</v>
      </c>
      <c r="E36" s="13">
        <v>1</v>
      </c>
      <c r="F36" s="13">
        <v>81</v>
      </c>
      <c r="G36" s="13">
        <v>119</v>
      </c>
      <c r="H36" s="13">
        <v>7</v>
      </c>
      <c r="I36" s="13">
        <v>143.33199999999999</v>
      </c>
      <c r="J36" s="13">
        <v>460.49299999999999</v>
      </c>
      <c r="K36" s="13">
        <v>22.317999999999998</v>
      </c>
      <c r="L36" s="13">
        <v>351.69596000000001</v>
      </c>
      <c r="M36" s="13">
        <v>61</v>
      </c>
      <c r="N36" s="13">
        <v>6250.4228738889342</v>
      </c>
      <c r="O36" s="13">
        <v>8824.714667406146</v>
      </c>
      <c r="P36" s="13">
        <v>7841.9415795536888</v>
      </c>
      <c r="Q36" s="13">
        <v>10254.007139262296</v>
      </c>
      <c r="R36" s="13">
        <v>6147.2732163524588</v>
      </c>
      <c r="S36" s="13">
        <v>7945.697871762296</v>
      </c>
      <c r="T36" s="13">
        <v>12004.901865983606</v>
      </c>
      <c r="U36" s="13">
        <v>7629.2914837147546</v>
      </c>
      <c r="V36" s="13">
        <v>1384.3088768848361</v>
      </c>
      <c r="W36" s="13">
        <v>1900.484637756967</v>
      </c>
      <c r="X36" s="13">
        <v>2020.0830412377047</v>
      </c>
      <c r="Y36" s="13">
        <v>2178.6293617213114</v>
      </c>
      <c r="Z36" s="13">
        <v>542.96411000000012</v>
      </c>
      <c r="AA36" s="13">
        <v>731.03447800058223</v>
      </c>
      <c r="AB36" s="13">
        <v>1054.75155</v>
      </c>
      <c r="AC36" s="13">
        <v>878.09708000000001</v>
      </c>
      <c r="AD36" s="13">
        <v>4997.1410900000001</v>
      </c>
      <c r="AE36" s="13">
        <v>5420.9297150000002</v>
      </c>
    </row>
    <row r="37" spans="1:31" ht="16.5" thickBot="1" x14ac:dyDescent="0.3">
      <c r="A37" s="9" t="s">
        <v>11</v>
      </c>
      <c r="B37" s="18">
        <f>+B10+B28</f>
        <v>119090.10598208228</v>
      </c>
      <c r="C37" s="18">
        <f t="shared" ref="C37:AE37" si="8">+C10+C28</f>
        <v>116865.1735</v>
      </c>
      <c r="D37" s="18">
        <f t="shared" si="8"/>
        <v>110646.61930387725</v>
      </c>
      <c r="E37" s="18">
        <f t="shared" si="8"/>
        <v>150126.94324679481</v>
      </c>
      <c r="F37" s="18">
        <f t="shared" si="8"/>
        <v>134578.359</v>
      </c>
      <c r="G37" s="18">
        <f t="shared" si="8"/>
        <v>124753.436</v>
      </c>
      <c r="H37" s="18">
        <f t="shared" si="8"/>
        <v>122417.58899864745</v>
      </c>
      <c r="I37" s="18">
        <f t="shared" si="8"/>
        <v>133933.99306838994</v>
      </c>
      <c r="J37" s="18">
        <f t="shared" si="8"/>
        <v>127881.90705510238</v>
      </c>
      <c r="K37" s="18">
        <f t="shared" si="8"/>
        <v>168490.79138457688</v>
      </c>
      <c r="L37" s="18">
        <f t="shared" si="8"/>
        <v>256307.77369560994</v>
      </c>
      <c r="M37" s="18">
        <f t="shared" si="8"/>
        <v>317634.86078492412</v>
      </c>
      <c r="N37" s="18">
        <f t="shared" si="8"/>
        <v>385518.07461253472</v>
      </c>
      <c r="O37" s="18">
        <f t="shared" si="8"/>
        <v>659369.3733198652</v>
      </c>
      <c r="P37" s="18">
        <f t="shared" si="8"/>
        <v>731329.46002490446</v>
      </c>
      <c r="Q37" s="18">
        <f t="shared" si="8"/>
        <v>945341.08238674188</v>
      </c>
      <c r="R37" s="18">
        <f t="shared" si="8"/>
        <v>1020136.6327264012</v>
      </c>
      <c r="S37" s="18">
        <f t="shared" si="8"/>
        <v>1232334.0628076035</v>
      </c>
      <c r="T37" s="18">
        <f t="shared" si="8"/>
        <v>1563343.2653890392</v>
      </c>
      <c r="U37" s="18">
        <f t="shared" si="8"/>
        <v>1732993.8480740134</v>
      </c>
      <c r="V37" s="18">
        <f t="shared" si="8"/>
        <v>2265138.2844178081</v>
      </c>
      <c r="W37" s="18">
        <f t="shared" si="8"/>
        <v>3774574.9960688003</v>
      </c>
      <c r="X37" s="18">
        <f t="shared" si="8"/>
        <v>4581456.8811124191</v>
      </c>
      <c r="Y37" s="18">
        <f t="shared" si="8"/>
        <v>6136794.4209109508</v>
      </c>
      <c r="Z37" s="18">
        <f t="shared" si="8"/>
        <v>7695345.1056984132</v>
      </c>
      <c r="AA37" s="18">
        <f t="shared" si="8"/>
        <v>11824092.008944066</v>
      </c>
      <c r="AB37" s="18">
        <f t="shared" si="8"/>
        <v>16430215.075734008</v>
      </c>
      <c r="AC37" s="18">
        <f t="shared" si="8"/>
        <v>19802067.503199004</v>
      </c>
      <c r="AD37" s="18">
        <f t="shared" si="8"/>
        <v>34733193.268659607</v>
      </c>
      <c r="AE37" s="18">
        <f t="shared" si="8"/>
        <v>58258798.325471379</v>
      </c>
    </row>
    <row r="38" spans="1:31" ht="16.5" thickBot="1" x14ac:dyDescent="0.3">
      <c r="A38" s="9" t="s">
        <v>12</v>
      </c>
      <c r="B38" s="18">
        <f>+B20+B33</f>
        <v>105451.3984398992</v>
      </c>
      <c r="C38" s="18">
        <f t="shared" ref="C38:AE38" si="9">+C20+C33</f>
        <v>121352.137783504</v>
      </c>
      <c r="D38" s="18">
        <f t="shared" si="9"/>
        <v>121446.00523854879</v>
      </c>
      <c r="E38" s="18">
        <f t="shared" si="9"/>
        <v>142234.90541756284</v>
      </c>
      <c r="F38" s="18">
        <f t="shared" si="9"/>
        <v>132241.48952631577</v>
      </c>
      <c r="G38" s="18">
        <f t="shared" si="9"/>
        <v>133694.27499999997</v>
      </c>
      <c r="H38" s="18">
        <f t="shared" si="9"/>
        <v>136670.08193404268</v>
      </c>
      <c r="I38" s="18">
        <f t="shared" si="9"/>
        <v>139068.3337399872</v>
      </c>
      <c r="J38" s="18">
        <f t="shared" si="9"/>
        <v>137964.82767521881</v>
      </c>
      <c r="K38" s="18">
        <f t="shared" si="9"/>
        <v>157605.36814036622</v>
      </c>
      <c r="L38" s="18">
        <f t="shared" si="9"/>
        <v>249967.82573533949</v>
      </c>
      <c r="M38" s="18">
        <f t="shared" si="9"/>
        <v>304354.71166195761</v>
      </c>
      <c r="N38" s="18">
        <f t="shared" si="9"/>
        <v>404418.89660464379</v>
      </c>
      <c r="O38" s="18">
        <f t="shared" si="9"/>
        <v>668465.22639583284</v>
      </c>
      <c r="P38" s="18">
        <f t="shared" si="9"/>
        <v>752621.53223300551</v>
      </c>
      <c r="Q38" s="18">
        <f t="shared" si="9"/>
        <v>946730.1118622818</v>
      </c>
      <c r="R38" s="18">
        <f t="shared" si="9"/>
        <v>1017671.7339198864</v>
      </c>
      <c r="S38" s="18">
        <f t="shared" si="9"/>
        <v>1235261.4769956714</v>
      </c>
      <c r="T38" s="18">
        <f t="shared" si="9"/>
        <v>1568313.4791370037</v>
      </c>
      <c r="U38" s="18">
        <f t="shared" si="9"/>
        <v>1817438.4713091601</v>
      </c>
      <c r="V38" s="18">
        <f t="shared" si="9"/>
        <v>2383261.3936395431</v>
      </c>
      <c r="W38" s="18">
        <f t="shared" si="9"/>
        <v>3731102.227353598</v>
      </c>
      <c r="X38" s="18">
        <f t="shared" si="9"/>
        <v>5075774.9832282998</v>
      </c>
      <c r="Y38" s="18">
        <f t="shared" si="9"/>
        <v>6361051.8726773597</v>
      </c>
      <c r="Z38" s="18">
        <f t="shared" si="9"/>
        <v>7603067.6726618735</v>
      </c>
      <c r="AA38" s="18">
        <f t="shared" si="9"/>
        <v>9849591.1398217212</v>
      </c>
      <c r="AB38" s="18">
        <f t="shared" si="9"/>
        <v>15809382.711338906</v>
      </c>
      <c r="AC38" s="18">
        <f t="shared" si="9"/>
        <v>20551619.509535126</v>
      </c>
      <c r="AD38" s="18">
        <f t="shared" si="9"/>
        <v>31803868.455732379</v>
      </c>
      <c r="AE38" s="18">
        <f t="shared" si="9"/>
        <v>55155763.722045414</v>
      </c>
    </row>
    <row r="39" spans="1:31" ht="16.5" thickBot="1" x14ac:dyDescent="0.3">
      <c r="A39" s="19" t="s">
        <v>13</v>
      </c>
      <c r="B39" s="10">
        <f>+B37-B38</f>
        <v>13638.707542183081</v>
      </c>
      <c r="C39" s="10">
        <f t="shared" ref="C39:AE39" si="10">+C37-C38</f>
        <v>-4486.9642835039995</v>
      </c>
      <c r="D39" s="10">
        <f t="shared" si="10"/>
        <v>-10799.385934671547</v>
      </c>
      <c r="E39" s="10">
        <f t="shared" si="10"/>
        <v>7892.0378292319656</v>
      </c>
      <c r="F39" s="10">
        <f t="shared" si="10"/>
        <v>2336.8694736842299</v>
      </c>
      <c r="G39" s="10">
        <f t="shared" si="10"/>
        <v>-8940.8389999999636</v>
      </c>
      <c r="H39" s="10">
        <f t="shared" si="10"/>
        <v>-14252.492935395232</v>
      </c>
      <c r="I39" s="10">
        <f t="shared" si="10"/>
        <v>-5134.3406715972524</v>
      </c>
      <c r="J39" s="10">
        <f t="shared" si="10"/>
        <v>-10082.920620116434</v>
      </c>
      <c r="K39" s="10">
        <f t="shared" si="10"/>
        <v>10885.423244210659</v>
      </c>
      <c r="L39" s="10">
        <f t="shared" si="10"/>
        <v>6339.9479602704523</v>
      </c>
      <c r="M39" s="10">
        <f t="shared" si="10"/>
        <v>13280.149122966512</v>
      </c>
      <c r="N39" s="10">
        <f t="shared" si="10"/>
        <v>-18900.821992109064</v>
      </c>
      <c r="O39" s="10">
        <f t="shared" si="10"/>
        <v>-9095.853075967636</v>
      </c>
      <c r="P39" s="10">
        <f t="shared" si="10"/>
        <v>-21292.072208101046</v>
      </c>
      <c r="Q39" s="10">
        <f t="shared" si="10"/>
        <v>-1389.0294755399227</v>
      </c>
      <c r="R39" s="10">
        <f t="shared" si="10"/>
        <v>2464.8988065148005</v>
      </c>
      <c r="S39" s="10">
        <f t="shared" si="10"/>
        <v>-2927.4141880678944</v>
      </c>
      <c r="T39" s="10">
        <f t="shared" si="10"/>
        <v>-4970.2137479644734</v>
      </c>
      <c r="U39" s="10">
        <f t="shared" si="10"/>
        <v>-84444.623235146748</v>
      </c>
      <c r="V39" s="10">
        <f t="shared" si="10"/>
        <v>-118123.10922173504</v>
      </c>
      <c r="W39" s="10">
        <f t="shared" si="10"/>
        <v>43472.768715202343</v>
      </c>
      <c r="X39" s="10">
        <f t="shared" si="10"/>
        <v>-494318.1021158807</v>
      </c>
      <c r="Y39" s="10">
        <f t="shared" si="10"/>
        <v>-224257.45176640898</v>
      </c>
      <c r="Z39" s="10">
        <f t="shared" si="10"/>
        <v>92277.433036539704</v>
      </c>
      <c r="AA39" s="10">
        <f t="shared" si="10"/>
        <v>1974500.869122345</v>
      </c>
      <c r="AB39" s="10">
        <f t="shared" si="10"/>
        <v>620832.36439510249</v>
      </c>
      <c r="AC39" s="10">
        <f t="shared" si="10"/>
        <v>-749552.00633612275</v>
      </c>
      <c r="AD39" s="10">
        <f t="shared" si="10"/>
        <v>2929324.8129272275</v>
      </c>
      <c r="AE39" s="10">
        <f t="shared" si="10"/>
        <v>3103034.6034259647</v>
      </c>
    </row>
    <row r="40" spans="1:31" ht="15.75" thickBo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6.5" thickBot="1" x14ac:dyDescent="0.3">
      <c r="A41" s="9" t="s">
        <v>14</v>
      </c>
      <c r="B41" s="18">
        <f>+B39+B25</f>
        <v>14252.927542183081</v>
      </c>
      <c r="C41" s="18">
        <f>+C39+C25</f>
        <v>-4143.7562835039998</v>
      </c>
      <c r="D41" s="18">
        <f t="shared" ref="D41:AE41" si="11">+D39+D25</f>
        <v>-10205.255934671548</v>
      </c>
      <c r="E41" s="18">
        <f t="shared" si="11"/>
        <v>7982.0378292319656</v>
      </c>
      <c r="F41" s="18">
        <f t="shared" si="11"/>
        <v>3099.8694736842299</v>
      </c>
      <c r="G41" s="18">
        <f t="shared" si="11"/>
        <v>-7891.0389999999634</v>
      </c>
      <c r="H41" s="18">
        <f t="shared" si="11"/>
        <v>-12420.109433224465</v>
      </c>
      <c r="I41" s="18">
        <f t="shared" si="11"/>
        <v>-3800.1096715972526</v>
      </c>
      <c r="J41" s="18">
        <f t="shared" si="11"/>
        <v>-8466.767283481513</v>
      </c>
      <c r="K41" s="18">
        <f t="shared" si="11"/>
        <v>12264.107234210658</v>
      </c>
      <c r="L41" s="18">
        <f t="shared" si="11"/>
        <v>9150.4862902704517</v>
      </c>
      <c r="M41" s="18">
        <f t="shared" si="11"/>
        <v>15334.564142966512</v>
      </c>
      <c r="N41" s="18">
        <f t="shared" si="11"/>
        <v>-16269.618382109064</v>
      </c>
      <c r="O41" s="18">
        <f t="shared" si="11"/>
        <v>-5590.3024159676361</v>
      </c>
      <c r="P41" s="18">
        <f t="shared" si="11"/>
        <v>-18051.493138101046</v>
      </c>
      <c r="Q41" s="18">
        <f t="shared" si="11"/>
        <v>1501.5055244600776</v>
      </c>
      <c r="R41" s="18">
        <f t="shared" si="11"/>
        <v>8806.2968065147998</v>
      </c>
      <c r="S41" s="18">
        <f t="shared" si="11"/>
        <v>-62.001188067894418</v>
      </c>
      <c r="T41" s="18">
        <f t="shared" si="11"/>
        <v>-2188.3421379644737</v>
      </c>
      <c r="U41" s="18">
        <f t="shared" si="11"/>
        <v>-81691.438892541715</v>
      </c>
      <c r="V41" s="18">
        <f t="shared" si="11"/>
        <v>-114773.41773860308</v>
      </c>
      <c r="W41" s="18">
        <f t="shared" si="11"/>
        <v>50266.189269812341</v>
      </c>
      <c r="X41" s="18">
        <f t="shared" si="11"/>
        <v>-492304.7652720405</v>
      </c>
      <c r="Y41" s="18">
        <f t="shared" si="11"/>
        <v>-221934.25589392913</v>
      </c>
      <c r="Z41" s="18">
        <f t="shared" si="11"/>
        <v>98421.623960481447</v>
      </c>
      <c r="AA41" s="18">
        <f t="shared" si="11"/>
        <v>2000896.4939681499</v>
      </c>
      <c r="AB41" s="18">
        <f t="shared" si="11"/>
        <v>626425.47525896144</v>
      </c>
      <c r="AC41" s="18">
        <f t="shared" si="11"/>
        <v>-746410.77826999605</v>
      </c>
      <c r="AD41" s="18">
        <f t="shared" si="11"/>
        <v>2944039.0410132539</v>
      </c>
      <c r="AE41" s="18">
        <f t="shared" si="11"/>
        <v>3107627.3527709036</v>
      </c>
    </row>
    <row r="42" spans="1:31" ht="16.5" thickBot="1" x14ac:dyDescent="0.3">
      <c r="A42" s="9" t="s">
        <v>15</v>
      </c>
      <c r="B42" s="10">
        <f>+B38-B25</f>
        <v>104837.1784398992</v>
      </c>
      <c r="C42" s="10">
        <f>+C38-C25</f>
        <v>121008.92978350401</v>
      </c>
      <c r="D42" s="10">
        <f t="shared" ref="D42:AE42" si="12">+D38-D25</f>
        <v>120851.87523854879</v>
      </c>
      <c r="E42" s="10">
        <f t="shared" si="12"/>
        <v>142144.90541756284</v>
      </c>
      <c r="F42" s="10">
        <f t="shared" si="12"/>
        <v>131478.48952631577</v>
      </c>
      <c r="G42" s="10">
        <f t="shared" si="12"/>
        <v>132644.47499999998</v>
      </c>
      <c r="H42" s="10">
        <f t="shared" si="12"/>
        <v>134837.69843187192</v>
      </c>
      <c r="I42" s="10">
        <f t="shared" si="12"/>
        <v>137734.1027399872</v>
      </c>
      <c r="J42" s="10">
        <f t="shared" si="12"/>
        <v>136348.67433858389</v>
      </c>
      <c r="K42" s="10">
        <f t="shared" si="12"/>
        <v>156226.68415036623</v>
      </c>
      <c r="L42" s="10">
        <f t="shared" si="12"/>
        <v>247157.28740533948</v>
      </c>
      <c r="M42" s="10">
        <f t="shared" si="12"/>
        <v>302300.2966419576</v>
      </c>
      <c r="N42" s="10">
        <f t="shared" si="12"/>
        <v>401787.69299464376</v>
      </c>
      <c r="O42" s="10">
        <f t="shared" si="12"/>
        <v>664959.67573583289</v>
      </c>
      <c r="P42" s="10">
        <f t="shared" si="12"/>
        <v>749380.95316300553</v>
      </c>
      <c r="Q42" s="10">
        <f t="shared" si="12"/>
        <v>943839.57686228177</v>
      </c>
      <c r="R42" s="10">
        <f t="shared" si="12"/>
        <v>1011330.3359198864</v>
      </c>
      <c r="S42" s="10">
        <f t="shared" si="12"/>
        <v>1232396.0639956715</v>
      </c>
      <c r="T42" s="10">
        <f t="shared" si="12"/>
        <v>1565531.6075270036</v>
      </c>
      <c r="U42" s="10">
        <f t="shared" si="12"/>
        <v>1814685.2869665551</v>
      </c>
      <c r="V42" s="10">
        <f t="shared" si="12"/>
        <v>2379911.702156411</v>
      </c>
      <c r="W42" s="10">
        <f t="shared" si="12"/>
        <v>3724308.806798988</v>
      </c>
      <c r="X42" s="10">
        <f t="shared" si="12"/>
        <v>5073761.6463844599</v>
      </c>
      <c r="Y42" s="10">
        <f t="shared" si="12"/>
        <v>6358728.6768048797</v>
      </c>
      <c r="Z42" s="10">
        <f t="shared" si="12"/>
        <v>7596923.4817379322</v>
      </c>
      <c r="AA42" s="10">
        <f t="shared" si="12"/>
        <v>9823195.5149759166</v>
      </c>
      <c r="AB42" s="10">
        <f t="shared" si="12"/>
        <v>15803789.600475047</v>
      </c>
      <c r="AC42" s="10">
        <f t="shared" si="12"/>
        <v>20548478.281468999</v>
      </c>
      <c r="AD42" s="10">
        <f t="shared" si="12"/>
        <v>31789154.227646355</v>
      </c>
      <c r="AE42" s="10">
        <f t="shared" si="12"/>
        <v>55151170.972700477</v>
      </c>
    </row>
    <row r="45" spans="1:31" x14ac:dyDescent="0.2"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2019-03-12T15:29:15Z</dcterms:created>
  <dcterms:modified xsi:type="dcterms:W3CDTF">2023-12-01T17:20:09Z</dcterms:modified>
</cp:coreProperties>
</file>