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9540" windowHeight="8010"/>
  </bookViews>
  <sheets>
    <sheet name="H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U33" i="2" l="1"/>
  <c r="AE33" i="2"/>
  <c r="AD33" i="2"/>
  <c r="AC33" i="2"/>
  <c r="AB33" i="2"/>
  <c r="AA33" i="2"/>
  <c r="Z33" i="2"/>
  <c r="Y33" i="2"/>
  <c r="X33" i="2"/>
  <c r="W33" i="2"/>
  <c r="V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B21" i="2"/>
  <c r="AB20" i="2" s="1"/>
  <c r="AB38" i="2" s="1"/>
  <c r="AB42" i="2" s="1"/>
  <c r="AE21" i="2"/>
  <c r="AD21" i="2"/>
  <c r="AC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D20" i="2" s="1"/>
  <c r="D38" i="2" s="1"/>
  <c r="D42" i="2" s="1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C20" i="2"/>
  <c r="C38" i="2" s="1"/>
  <c r="C42" i="2" s="1"/>
  <c r="B20" i="2"/>
  <c r="B38" i="2" s="1"/>
  <c r="B42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C10" i="2"/>
  <c r="AC37" i="2" s="1"/>
  <c r="AB10" i="2"/>
  <c r="AB37" i="2" s="1"/>
  <c r="AA10" i="2"/>
  <c r="AA37" i="2" s="1"/>
  <c r="Z10" i="2"/>
  <c r="Z37" i="2" s="1"/>
  <c r="Y10" i="2"/>
  <c r="Y37" i="2" s="1"/>
  <c r="X10" i="2"/>
  <c r="X37" i="2" s="1"/>
  <c r="W10" i="2"/>
  <c r="W37" i="2" s="1"/>
  <c r="V10" i="2"/>
  <c r="V27" i="2" s="1"/>
  <c r="U10" i="2"/>
  <c r="U27" i="2" s="1"/>
  <c r="T10" i="2"/>
  <c r="T37" i="2" s="1"/>
  <c r="S10" i="2"/>
  <c r="S37" i="2" s="1"/>
  <c r="R10" i="2"/>
  <c r="R37" i="2" s="1"/>
  <c r="Q10" i="2"/>
  <c r="Q37" i="2" s="1"/>
  <c r="P10" i="2"/>
  <c r="P37" i="2" s="1"/>
  <c r="O10" i="2"/>
  <c r="N10" i="2"/>
  <c r="N37" i="2" s="1"/>
  <c r="M10" i="2"/>
  <c r="M37" i="2" s="1"/>
  <c r="L10" i="2"/>
  <c r="L37" i="2" s="1"/>
  <c r="K10" i="2"/>
  <c r="K37" i="2" s="1"/>
  <c r="J10" i="2"/>
  <c r="J37" i="2" s="1"/>
  <c r="I10" i="2"/>
  <c r="I27" i="2" s="1"/>
  <c r="H10" i="2"/>
  <c r="H37" i="2" s="1"/>
  <c r="G10" i="2"/>
  <c r="G37" i="2" s="1"/>
  <c r="F10" i="2"/>
  <c r="F37" i="2" s="1"/>
  <c r="E10" i="2"/>
  <c r="E37" i="2" s="1"/>
  <c r="D10" i="2"/>
  <c r="D37" i="2" s="1"/>
  <c r="C10" i="2"/>
  <c r="C37" i="2" s="1"/>
  <c r="B10" i="2"/>
  <c r="B37" i="2" s="1"/>
  <c r="P39" i="2" l="1"/>
  <c r="P41" i="2" s="1"/>
  <c r="AB39" i="2"/>
  <c r="AB41" i="2" s="1"/>
  <c r="E39" i="2"/>
  <c r="E41" i="2" s="1"/>
  <c r="C39" i="2"/>
  <c r="C41" i="2" s="1"/>
  <c r="O37" i="2"/>
  <c r="AA39" i="2"/>
  <c r="AA41" i="2" s="1"/>
  <c r="J39" i="2"/>
  <c r="J41" i="2" s="1"/>
  <c r="K39" i="2"/>
  <c r="K41" i="2" s="1"/>
  <c r="AC39" i="2"/>
  <c r="AC41" i="2" s="1"/>
  <c r="AD39" i="2"/>
  <c r="AD41" i="2" s="1"/>
  <c r="D39" i="2"/>
  <c r="D41" i="2" s="1"/>
  <c r="W39" i="2"/>
  <c r="W41" i="2" s="1"/>
  <c r="F39" i="2"/>
  <c r="F41" i="2" s="1"/>
  <c r="R39" i="2"/>
  <c r="R41" i="2" s="1"/>
  <c r="G39" i="2"/>
  <c r="G41" i="2" s="1"/>
  <c r="M39" i="2"/>
  <c r="M41" i="2" s="1"/>
  <c r="S39" i="2"/>
  <c r="S41" i="2" s="1"/>
  <c r="Y39" i="2"/>
  <c r="Y41" i="2" s="1"/>
  <c r="AE39" i="2"/>
  <c r="AE41" i="2" s="1"/>
  <c r="Q39" i="2"/>
  <c r="Q41" i="2" s="1"/>
  <c r="L39" i="2"/>
  <c r="L41" i="2" s="1"/>
  <c r="X39" i="2"/>
  <c r="X41" i="2" s="1"/>
  <c r="B39" i="2"/>
  <c r="B41" i="2" s="1"/>
  <c r="H39" i="2"/>
  <c r="H41" i="2" s="1"/>
  <c r="N39" i="2"/>
  <c r="N41" i="2" s="1"/>
  <c r="T39" i="2"/>
  <c r="T41" i="2" s="1"/>
  <c r="Z39" i="2"/>
  <c r="Z41" i="2" s="1"/>
  <c r="U38" i="2"/>
  <c r="U42" i="2" s="1"/>
  <c r="O27" i="2"/>
  <c r="B27" i="2"/>
  <c r="H27" i="2"/>
  <c r="N27" i="2"/>
  <c r="T27" i="2"/>
  <c r="Z27" i="2"/>
  <c r="C27" i="2"/>
  <c r="AA27" i="2"/>
  <c r="I37" i="2"/>
  <c r="J27" i="2"/>
  <c r="P27" i="2"/>
  <c r="AB27" i="2"/>
  <c r="V37" i="2"/>
  <c r="E27" i="2"/>
  <c r="K27" i="2"/>
  <c r="Q27" i="2"/>
  <c r="W27" i="2"/>
  <c r="AC27" i="2"/>
  <c r="U37" i="2"/>
  <c r="D27" i="2"/>
  <c r="F27" i="2"/>
  <c r="L27" i="2"/>
  <c r="R27" i="2"/>
  <c r="X27" i="2"/>
  <c r="AD27" i="2"/>
  <c r="G27" i="2"/>
  <c r="M27" i="2"/>
  <c r="S27" i="2"/>
  <c r="Y27" i="2"/>
  <c r="AE27" i="2"/>
  <c r="I39" i="2" l="1"/>
  <c r="I41" i="2" s="1"/>
  <c r="O39" i="2"/>
  <c r="O41" i="2" s="1"/>
  <c r="U39" i="2"/>
  <c r="U41" i="2" s="1"/>
  <c r="V39" i="2"/>
  <c r="V41" i="2" s="1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<sst xmlns="http://schemas.openxmlformats.org/spreadsheetml/2006/main" count="43" uniqueCount="39">
  <si>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</si>
  <si>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</si>
  <si>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</si>
  <si>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</si>
  <si>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</si>
  <si>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</si>
  <si>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</si>
  <si>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</si>
  <si>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</si>
  <si>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</si>
  <si>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</si>
  <si>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</si>
  <si>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</si>
  <si>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</si>
  <si>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</si>
  <si>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</si>
  <si>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</si>
  <si>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</si>
  <si>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</si>
  <si>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</si>
  <si>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</si>
  <si>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</si>
  <si>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</si>
  <si>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</si>
  <si>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</si>
  <si>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</si>
  <si>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</si>
  <si>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</si>
  <si>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</si>
  <si>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</si>
  <si>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</si>
  <si>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</si>
  <si>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</si>
  <si>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</si>
  <si>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</si>
  <si>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</si>
  <si>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</si>
  <si>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</si>
  <si>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DEL CHACO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</si>
</sst>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  <family val="3"/>
    </font>
    <font>
      <sz val="12"/>
      <name val="Courier"/>
      <family val="3"/>
    </font>
    <font>
      <b/>
      <sz val="12"/>
      <name val="Calibri"/>
      <family val="2"/>
    </font>
    <font>
      <sz val="12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1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2" fillId="0" borderId="3" xfId="9" applyFont="1" applyBorder="1"/>
    <xf numFmtId="3" fontId="11" fillId="2" borderId="3" xfId="9" applyNumberFormat="1" applyFont="1" applyFill="1" applyBorder="1"/>
    <xf numFmtId="0" fontId="2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2" fillId="0" borderId="2" xfId="9" applyNumberFormat="1" applyFont="1" applyBorder="1" applyAlignment="1" applyProtection="1">
      <alignment horizontal="left"/>
    </xf>
    <xf numFmtId="0" fontId="3" fillId="0" borderId="2" xfId="9" applyFont="1" applyBorder="1"/>
    <xf numFmtId="3" fontId="12" fillId="0" borderId="2" xfId="9" applyNumberFormat="1" applyFont="1" applyBorder="1"/>
    <xf numFmtId="0" fontId="2" fillId="0" borderId="1" xfId="9" applyFont="1" applyBorder="1"/>
    <xf numFmtId="3" fontId="11" fillId="2" borderId="1" xfId="9" applyNumberFormat="1" applyFont="1" applyFill="1" applyBorder="1"/>
    <xf numFmtId="37" fontId="2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A44" sqref="A44:XFD44"/>
    </sheetView>
  </sheetViews>
  <sheetFormatPr baseColWidth="10" defaultRowHeight="12.75" x14ac:dyDescent="0.2"/>
  <cols>
    <col min="1" max="1" width="42" style="2" bestFit="1" customWidth="1"/>
    <col min="2" max="26" width="8.88671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8.88671875" style="2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8.88671875" style="2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8.88671875" style="2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8.88671875" style="2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8.88671875" style="2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8.88671875" style="2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8.88671875" style="2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8.88671875" style="2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8.88671875" style="2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8.88671875" style="2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8.88671875" style="2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8.88671875" style="2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8.88671875" style="2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8.88671875" style="2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8.88671875" style="2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8.88671875" style="2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8.88671875" style="2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8.88671875" style="2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8.88671875" style="2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8.88671875" style="2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8.88671875" style="2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8.88671875" style="2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8.88671875" style="2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8.88671875" style="2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8.88671875" style="2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8.88671875" style="2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8.88671875" style="2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8.88671875" style="2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8.88671875" style="2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8.88671875" style="2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8.88671875" style="2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8.88671875" style="2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8.88671875" style="2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8.88671875" style="2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8.88671875" style="2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8.88671875" style="2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8.88671875" style="2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8.88671875" style="2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8.88671875" style="2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8.88671875" style="2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8.88671875" style="2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8.88671875" style="2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8.88671875" style="2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8.88671875" style="2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8.88671875" style="2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8.88671875" style="2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8.88671875" style="2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8.88671875" style="2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8.88671875" style="2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8.88671875" style="2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8.88671875" style="2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8.88671875" style="2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8.88671875" style="2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8.88671875" style="2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8.88671875" style="2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8.88671875" style="2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8.88671875" style="2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8.88671875" style="2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8.88671875" style="2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8.88671875" style="2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8.88671875" style="2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8.88671875" style="2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8.88671875" style="2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137097.13167634906</v>
      </c>
      <c r="C10" s="9">
        <f t="shared" ref="C10:AE10" si="0">+C11+C14+C17+C18+C19</f>
        <v>120434.36081010324</v>
      </c>
      <c r="D10" s="9">
        <f t="shared" si="0"/>
        <v>116767.26043892975</v>
      </c>
      <c r="E10" s="9">
        <f t="shared" si="0"/>
        <v>134236.53286008129</v>
      </c>
      <c r="F10" s="9">
        <f t="shared" si="0"/>
        <v>158292</v>
      </c>
      <c r="G10" s="9">
        <f t="shared" si="0"/>
        <v>155415.68100000004</v>
      </c>
      <c r="H10" s="9">
        <f t="shared" si="0"/>
        <v>145523.91600000003</v>
      </c>
      <c r="I10" s="9">
        <f t="shared" si="0"/>
        <v>151456.84756737523</v>
      </c>
      <c r="J10" s="9">
        <f t="shared" si="0"/>
        <v>144266.21830839515</v>
      </c>
      <c r="K10" s="9">
        <f t="shared" si="0"/>
        <v>144698.811726143</v>
      </c>
      <c r="L10" s="9">
        <f t="shared" si="0"/>
        <v>198760.97633719054</v>
      </c>
      <c r="M10" s="9">
        <f t="shared" si="0"/>
        <v>278269.46069439925</v>
      </c>
      <c r="N10" s="9">
        <f t="shared" si="0"/>
        <v>368179.20896842354</v>
      </c>
      <c r="O10" s="9">
        <f t="shared" si="0"/>
        <v>431128.29180240753</v>
      </c>
      <c r="P10" s="9">
        <f t="shared" si="0"/>
        <v>528168.96496312064</v>
      </c>
      <c r="Q10" s="9">
        <f t="shared" si="0"/>
        <v>674893.41139514023</v>
      </c>
      <c r="R10" s="9">
        <f t="shared" si="0"/>
        <v>733885.86863057513</v>
      </c>
      <c r="S10" s="9">
        <f t="shared" si="0"/>
        <v>940975.47717117774</v>
      </c>
      <c r="T10" s="9">
        <f t="shared" si="0"/>
        <v>1282806.892627554</v>
      </c>
      <c r="U10" s="9">
        <f t="shared" si="0"/>
        <v>1582132.4082037911</v>
      </c>
      <c r="V10" s="9">
        <f t="shared" si="0"/>
        <v>2149066.4395045838</v>
      </c>
      <c r="W10" s="9">
        <f t="shared" si="0"/>
        <v>2851651.7455338598</v>
      </c>
      <c r="X10" s="9">
        <f t="shared" si="0"/>
        <v>3921763.3478465909</v>
      </c>
      <c r="Y10" s="9">
        <f t="shared" si="0"/>
        <v>4946512.6783829322</v>
      </c>
      <c r="Z10" s="9">
        <f t="shared" si="0"/>
        <v>7088026.4855322512</v>
      </c>
      <c r="AA10" s="9">
        <f t="shared" si="0"/>
        <v>9653831.8538353238</v>
      </c>
      <c r="AB10" s="9">
        <f t="shared" si="0"/>
        <v>13477828.849660559</v>
      </c>
      <c r="AC10" s="9">
        <f t="shared" si="0"/>
        <v>18406420.677783977</v>
      </c>
      <c r="AD10" s="9">
        <f t="shared" si="0"/>
        <v>30321635.462523118</v>
      </c>
      <c r="AE10" s="9">
        <f t="shared" si="0"/>
        <v>57585468.246275738</v>
      </c>
    </row>
    <row r="11" spans="1:31" ht="15.75" x14ac:dyDescent="0.25">
      <c r="A11" s="10" t="s">
        <v>16</v>
      </c>
      <c r="B11" s="11">
        <f>+B12+B13</f>
        <v>117998.307096</v>
      </c>
      <c r="C11" s="11">
        <f t="shared" ref="C11:AE11" si="1">+C12+C13</f>
        <v>107320.00256696617</v>
      </c>
      <c r="D11" s="11">
        <f t="shared" si="1"/>
        <v>101291.82245976187</v>
      </c>
      <c r="E11" s="11">
        <f t="shared" si="1"/>
        <v>101232.85877176189</v>
      </c>
      <c r="F11" s="11">
        <f t="shared" si="1"/>
        <v>118236</v>
      </c>
      <c r="G11" s="11">
        <f t="shared" si="1"/>
        <v>118907.79000000001</v>
      </c>
      <c r="H11" s="11">
        <f t="shared" si="1"/>
        <v>112791.23484</v>
      </c>
      <c r="I11" s="11">
        <f t="shared" si="1"/>
        <v>114437.05635085702</v>
      </c>
      <c r="J11" s="11">
        <f t="shared" si="1"/>
        <v>114319.75209885919</v>
      </c>
      <c r="K11" s="11">
        <f t="shared" si="1"/>
        <v>106205.20809240403</v>
      </c>
      <c r="L11" s="11">
        <f t="shared" si="1"/>
        <v>155863.80083674192</v>
      </c>
      <c r="M11" s="11">
        <f t="shared" si="1"/>
        <v>211522.68250018664</v>
      </c>
      <c r="N11" s="11">
        <f t="shared" si="1"/>
        <v>243271</v>
      </c>
      <c r="O11" s="11">
        <f t="shared" si="1"/>
        <v>339639.80729000003</v>
      </c>
      <c r="P11" s="11">
        <f t="shared" si="1"/>
        <v>431036.11818551086</v>
      </c>
      <c r="Q11" s="11">
        <f t="shared" si="1"/>
        <v>558776.71016343916</v>
      </c>
      <c r="R11" s="11">
        <f t="shared" si="1"/>
        <v>604717.97984210076</v>
      </c>
      <c r="S11" s="11">
        <f t="shared" si="1"/>
        <v>785724.42757191637</v>
      </c>
      <c r="T11" s="11">
        <f t="shared" si="1"/>
        <v>1150066.3598643485</v>
      </c>
      <c r="U11" s="11">
        <f t="shared" si="1"/>
        <v>1392925.8412573582</v>
      </c>
      <c r="V11" s="11">
        <f t="shared" si="1"/>
        <v>1843710.7758147658</v>
      </c>
      <c r="W11" s="11">
        <f t="shared" si="1"/>
        <v>2533814.9854151984</v>
      </c>
      <c r="X11" s="11">
        <f t="shared" si="1"/>
        <v>3567123.3554629334</v>
      </c>
      <c r="Y11" s="11">
        <f t="shared" si="1"/>
        <v>4417083.5808778396</v>
      </c>
      <c r="Z11" s="11">
        <f t="shared" si="1"/>
        <v>6244196.5754949944</v>
      </c>
      <c r="AA11" s="11">
        <f t="shared" si="1"/>
        <v>8649146.5055558719</v>
      </c>
      <c r="AB11" s="11">
        <f t="shared" si="1"/>
        <v>12215785.073669221</v>
      </c>
      <c r="AC11" s="11">
        <f t="shared" si="1"/>
        <v>16590853.220496073</v>
      </c>
      <c r="AD11" s="11">
        <f t="shared" si="1"/>
        <v>27303122.457977712</v>
      </c>
      <c r="AE11" s="11">
        <f t="shared" si="1"/>
        <v>52241641.575001292</v>
      </c>
    </row>
    <row r="12" spans="1:31" ht="15.75" x14ac:dyDescent="0.25">
      <c r="A12" s="10" t="s">
        <v>33</v>
      </c>
      <c r="B12" s="12">
        <v>43377.585696000002</v>
      </c>
      <c r="C12" s="12">
        <v>33481.699276966159</v>
      </c>
      <c r="D12" s="12">
        <v>24994.412861945184</v>
      </c>
      <c r="E12" s="12">
        <v>18120.85877176189</v>
      </c>
      <c r="F12" s="12">
        <v>23716</v>
      </c>
      <c r="G12" s="12">
        <v>19462.652000000002</v>
      </c>
      <c r="H12" s="12">
        <v>14337.234839999999</v>
      </c>
      <c r="I12" s="12">
        <v>16573.35635085703</v>
      </c>
      <c r="J12" s="12">
        <v>15857.27663531277</v>
      </c>
      <c r="K12" s="12">
        <v>15304.808092404019</v>
      </c>
      <c r="L12" s="12">
        <v>19123.381116741934</v>
      </c>
      <c r="M12" s="12">
        <v>21581.930860186636</v>
      </c>
      <c r="N12" s="12">
        <v>24130</v>
      </c>
      <c r="O12" s="12">
        <v>31937</v>
      </c>
      <c r="P12" s="12">
        <v>32394.097251066883</v>
      </c>
      <c r="Q12" s="12">
        <v>56539.944564550133</v>
      </c>
      <c r="R12" s="12">
        <v>72874.977518767671</v>
      </c>
      <c r="S12" s="12">
        <v>83731.075360805349</v>
      </c>
      <c r="T12" s="12">
        <v>105538.96986434847</v>
      </c>
      <c r="U12" s="12">
        <v>137435.78792621879</v>
      </c>
      <c r="V12" s="12">
        <v>181913.37663276616</v>
      </c>
      <c r="W12" s="12">
        <v>229563.00940408741</v>
      </c>
      <c r="X12" s="12">
        <v>290268.21546293312</v>
      </c>
      <c r="Y12" s="12">
        <v>367026.19087783911</v>
      </c>
      <c r="Z12" s="12">
        <v>515600.94549499493</v>
      </c>
      <c r="AA12" s="12">
        <v>635706.50555587164</v>
      </c>
      <c r="AB12" s="12">
        <v>792726.34850922297</v>
      </c>
      <c r="AC12" s="12">
        <v>1145961.8301060742</v>
      </c>
      <c r="AD12" s="12">
        <v>1946174.9309177124</v>
      </c>
      <c r="AE12" s="12">
        <v>3555716.9767712858</v>
      </c>
    </row>
    <row r="13" spans="1:31" ht="15.75" x14ac:dyDescent="0.25">
      <c r="A13" s="13" t="s">
        <v>34</v>
      </c>
      <c r="B13" s="12">
        <v>74620.721399999995</v>
      </c>
      <c r="C13" s="12">
        <v>73838.303290000011</v>
      </c>
      <c r="D13" s="12">
        <v>76297.409597816688</v>
      </c>
      <c r="E13" s="12">
        <v>83112</v>
      </c>
      <c r="F13" s="12">
        <v>94520</v>
      </c>
      <c r="G13" s="12">
        <v>99445.138000000006</v>
      </c>
      <c r="H13" s="12">
        <v>98454</v>
      </c>
      <c r="I13" s="12">
        <v>97863.7</v>
      </c>
      <c r="J13" s="12">
        <v>98462.47546354642</v>
      </c>
      <c r="K13" s="12">
        <v>90900.400000000009</v>
      </c>
      <c r="L13" s="12">
        <v>136740.41972000001</v>
      </c>
      <c r="M13" s="12">
        <v>189940.75164</v>
      </c>
      <c r="N13" s="12">
        <v>219141</v>
      </c>
      <c r="O13" s="12">
        <v>307702.80729000003</v>
      </c>
      <c r="P13" s="12">
        <v>398642.02093444398</v>
      </c>
      <c r="Q13" s="12">
        <v>502236.76559888897</v>
      </c>
      <c r="R13" s="12">
        <v>531843.00232333306</v>
      </c>
      <c r="S13" s="12">
        <v>701993.35221111099</v>
      </c>
      <c r="T13" s="12">
        <v>1044527.39</v>
      </c>
      <c r="U13" s="12">
        <v>1255490.0533311395</v>
      </c>
      <c r="V13" s="12">
        <v>1661797.3991819997</v>
      </c>
      <c r="W13" s="12">
        <v>2304251.9760111109</v>
      </c>
      <c r="X13" s="12">
        <v>3276855.14</v>
      </c>
      <c r="Y13" s="12">
        <v>4050057.3900000006</v>
      </c>
      <c r="Z13" s="12">
        <v>5728595.6299999999</v>
      </c>
      <c r="AA13" s="12">
        <v>8013440</v>
      </c>
      <c r="AB13" s="12">
        <v>11423058.725159999</v>
      </c>
      <c r="AC13" s="12">
        <v>15444891.390389999</v>
      </c>
      <c r="AD13" s="12">
        <v>25356947.527059998</v>
      </c>
      <c r="AE13" s="12">
        <v>48685924.598230004</v>
      </c>
    </row>
    <row r="14" spans="1:31" ht="15.75" x14ac:dyDescent="0.25">
      <c r="A14" s="10" t="s">
        <v>17</v>
      </c>
      <c r="B14" s="11">
        <f>+B15+B16</f>
        <v>10467.216099232812</v>
      </c>
      <c r="C14" s="11">
        <f t="shared" ref="C14:AE14" si="2">+C15+C16</f>
        <v>10647.940888350289</v>
      </c>
      <c r="D14" s="11">
        <f t="shared" si="2"/>
        <v>12564.972358425774</v>
      </c>
      <c r="E14" s="11">
        <f t="shared" si="2"/>
        <v>27725.365832006533</v>
      </c>
      <c r="F14" s="11">
        <f t="shared" si="2"/>
        <v>32894</v>
      </c>
      <c r="G14" s="11">
        <f t="shared" si="2"/>
        <v>29066.804860187887</v>
      </c>
      <c r="H14" s="11">
        <f t="shared" si="2"/>
        <v>25294.091361187471</v>
      </c>
      <c r="I14" s="11">
        <f t="shared" si="2"/>
        <v>29829.791216518202</v>
      </c>
      <c r="J14" s="11">
        <f t="shared" si="2"/>
        <v>26854.67711920369</v>
      </c>
      <c r="K14" s="11">
        <f t="shared" si="2"/>
        <v>27279.601483738963</v>
      </c>
      <c r="L14" s="11">
        <f t="shared" si="2"/>
        <v>23137.584840448617</v>
      </c>
      <c r="M14" s="11">
        <f t="shared" si="2"/>
        <v>28851.520104212588</v>
      </c>
      <c r="N14" s="11">
        <f t="shared" si="2"/>
        <v>34273.948471776013</v>
      </c>
      <c r="O14" s="11">
        <f t="shared" si="2"/>
        <v>40200.540372407559</v>
      </c>
      <c r="P14" s="11">
        <f t="shared" si="2"/>
        <v>44425.466874252641</v>
      </c>
      <c r="Q14" s="11">
        <f t="shared" si="2"/>
        <v>60027.640155799112</v>
      </c>
      <c r="R14" s="11">
        <f t="shared" si="2"/>
        <v>69277.035013650326</v>
      </c>
      <c r="S14" s="11">
        <f t="shared" si="2"/>
        <v>80056.868143900501</v>
      </c>
      <c r="T14" s="11">
        <f t="shared" si="2"/>
        <v>100907.80941323348</v>
      </c>
      <c r="U14" s="11">
        <f t="shared" si="2"/>
        <v>131404.96171643276</v>
      </c>
      <c r="V14" s="11">
        <f t="shared" si="2"/>
        <v>173930.82728181747</v>
      </c>
      <c r="W14" s="11">
        <f t="shared" si="2"/>
        <v>219489.5442986612</v>
      </c>
      <c r="X14" s="11">
        <f t="shared" si="2"/>
        <v>277530.94238365744</v>
      </c>
      <c r="Y14" s="11">
        <f t="shared" si="2"/>
        <v>350920.69750509202</v>
      </c>
      <c r="Z14" s="11">
        <f t="shared" si="2"/>
        <v>443717.50003725634</v>
      </c>
      <c r="AA14" s="11">
        <f t="shared" si="2"/>
        <v>547078.32455945283</v>
      </c>
      <c r="AB14" s="11">
        <f t="shared" si="2"/>
        <v>682206.95995133661</v>
      </c>
      <c r="AC14" s="11">
        <f t="shared" si="2"/>
        <v>986195.47313790256</v>
      </c>
      <c r="AD14" s="11">
        <f t="shared" si="2"/>
        <v>1674845.406175405</v>
      </c>
      <c r="AE14" s="11">
        <f t="shared" si="2"/>
        <v>3059990.2144444417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10467.216099232812</v>
      </c>
      <c r="C16" s="15">
        <v>10647.940888350289</v>
      </c>
      <c r="D16" s="15">
        <v>12564.972358425774</v>
      </c>
      <c r="E16" s="15">
        <v>27725.365832006533</v>
      </c>
      <c r="F16" s="15">
        <v>32894</v>
      </c>
      <c r="G16" s="15">
        <v>29066.804860187887</v>
      </c>
      <c r="H16" s="15">
        <v>25294.091361187471</v>
      </c>
      <c r="I16" s="15">
        <v>29829.791216518202</v>
      </c>
      <c r="J16" s="15">
        <v>26854.67711920369</v>
      </c>
      <c r="K16" s="15">
        <v>27279.601483738963</v>
      </c>
      <c r="L16" s="15">
        <v>23137.584840448617</v>
      </c>
      <c r="M16" s="15">
        <v>28851.520104212588</v>
      </c>
      <c r="N16" s="15">
        <v>34273.948471776013</v>
      </c>
      <c r="O16" s="15">
        <v>40200.540372407559</v>
      </c>
      <c r="P16" s="15">
        <v>44425.466874252641</v>
      </c>
      <c r="Q16" s="15">
        <v>60027.640155799112</v>
      </c>
      <c r="R16" s="15">
        <v>69277.035013650326</v>
      </c>
      <c r="S16" s="15">
        <v>80056.868143900501</v>
      </c>
      <c r="T16" s="15">
        <v>100907.80941323348</v>
      </c>
      <c r="U16" s="15">
        <v>131404.96171643276</v>
      </c>
      <c r="V16" s="15">
        <v>173930.82728181747</v>
      </c>
      <c r="W16" s="15">
        <v>219489.5442986612</v>
      </c>
      <c r="X16" s="15">
        <v>277530.94238365744</v>
      </c>
      <c r="Y16" s="15">
        <v>350920.69750509202</v>
      </c>
      <c r="Z16" s="15">
        <v>443717.50003725634</v>
      </c>
      <c r="AA16" s="15">
        <v>547078.32455945283</v>
      </c>
      <c r="AB16" s="15">
        <v>682206.95995133661</v>
      </c>
      <c r="AC16" s="15">
        <v>986195.47313790256</v>
      </c>
      <c r="AD16" s="15">
        <v>1674845.406175405</v>
      </c>
      <c r="AE16" s="15">
        <v>3059990.2144444417</v>
      </c>
    </row>
    <row r="17" spans="1:31" ht="15.75" x14ac:dyDescent="0.25">
      <c r="A17" s="10" t="s">
        <v>35</v>
      </c>
      <c r="B17" s="12">
        <v>2421.0747027895536</v>
      </c>
      <c r="C17" s="12">
        <v>2462.8764780611436</v>
      </c>
      <c r="D17" s="12">
        <v>2906.2872524877266</v>
      </c>
      <c r="E17" s="12">
        <v>2344.5809645555541</v>
      </c>
      <c r="F17" s="12">
        <v>3437</v>
      </c>
      <c r="G17" s="12">
        <v>2323.1951398121209</v>
      </c>
      <c r="H17" s="12">
        <v>2021.5897988125375</v>
      </c>
      <c r="I17" s="12">
        <v>0</v>
      </c>
      <c r="J17" s="12">
        <v>2504.2274003322736</v>
      </c>
      <c r="K17" s="12">
        <v>765.6953400000001</v>
      </c>
      <c r="L17" s="12">
        <v>0</v>
      </c>
      <c r="M17" s="12">
        <v>0</v>
      </c>
      <c r="N17" s="12">
        <v>540.84095664743563</v>
      </c>
      <c r="O17" s="12">
        <v>552</v>
      </c>
      <c r="P17" s="12">
        <v>674.83083780115021</v>
      </c>
      <c r="Q17" s="12">
        <v>431.48307590200869</v>
      </c>
      <c r="R17" s="12">
        <v>240.92177482399043</v>
      </c>
      <c r="S17" s="12">
        <v>464.38738516240727</v>
      </c>
      <c r="T17" s="12">
        <v>38.093000000000004</v>
      </c>
      <c r="U17" s="12">
        <v>2609.8488600000001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75" x14ac:dyDescent="0.25">
      <c r="A18" s="10" t="s">
        <v>18</v>
      </c>
      <c r="B18" s="12">
        <v>3.4807783266942467</v>
      </c>
      <c r="C18" s="12">
        <v>3.5408767256470117</v>
      </c>
      <c r="D18" s="12">
        <v>4.178368254375326</v>
      </c>
      <c r="E18" s="12">
        <v>45.299851425097799</v>
      </c>
      <c r="F18" s="12">
        <v>5</v>
      </c>
      <c r="G18" s="12">
        <v>0</v>
      </c>
      <c r="H18" s="12">
        <v>0</v>
      </c>
      <c r="I18" s="12">
        <v>0</v>
      </c>
      <c r="J18" s="12">
        <v>0</v>
      </c>
      <c r="K18" s="12">
        <v>102.70681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35.455281309330147</v>
      </c>
      <c r="T18" s="12">
        <v>548.09299999999996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5" thickBot="1" x14ac:dyDescent="0.3">
      <c r="A19" s="10" t="s">
        <v>19</v>
      </c>
      <c r="B19" s="12">
        <v>6207.0530000000008</v>
      </c>
      <c r="C19" s="12">
        <v>0</v>
      </c>
      <c r="D19" s="12">
        <v>0</v>
      </c>
      <c r="E19" s="12">
        <v>2888.4274403322238</v>
      </c>
      <c r="F19" s="12">
        <v>3720</v>
      </c>
      <c r="G19" s="12">
        <v>5117.8909999999996</v>
      </c>
      <c r="H19" s="12">
        <v>5417</v>
      </c>
      <c r="I19" s="12">
        <v>7190</v>
      </c>
      <c r="J19" s="12">
        <v>587.56169</v>
      </c>
      <c r="K19" s="12">
        <v>10345.6</v>
      </c>
      <c r="L19" s="12">
        <v>19759.590659999994</v>
      </c>
      <c r="M19" s="12">
        <v>37895.258089999996</v>
      </c>
      <c r="N19" s="12">
        <v>90093.419540000061</v>
      </c>
      <c r="O19" s="12">
        <v>50735.944139999978</v>
      </c>
      <c r="P19" s="12">
        <v>52032.549065555948</v>
      </c>
      <c r="Q19" s="12">
        <v>55657.578000000009</v>
      </c>
      <c r="R19" s="12">
        <v>59649.932000000001</v>
      </c>
      <c r="S19" s="12">
        <v>74694.338788889087</v>
      </c>
      <c r="T19" s="12">
        <v>31246.537349971673</v>
      </c>
      <c r="U19" s="12">
        <v>55191.75637000001</v>
      </c>
      <c r="V19" s="12">
        <v>131424.83640800058</v>
      </c>
      <c r="W19" s="12">
        <v>98347.215819999998</v>
      </c>
      <c r="X19" s="12">
        <v>77109.050000000017</v>
      </c>
      <c r="Y19" s="12">
        <v>178508.40000000005</v>
      </c>
      <c r="Z19" s="12">
        <v>400112.41000000003</v>
      </c>
      <c r="AA19" s="12">
        <v>457607.02372</v>
      </c>
      <c r="AB19" s="12">
        <v>579836.81603999995</v>
      </c>
      <c r="AC19" s="12">
        <v>829371.98415000003</v>
      </c>
      <c r="AD19" s="12">
        <v>1343667.5983699998</v>
      </c>
      <c r="AE19" s="12">
        <v>2283836.4568300005</v>
      </c>
    </row>
    <row r="20" spans="1:31" ht="16.5" thickBot="1" x14ac:dyDescent="0.3">
      <c r="A20" s="8" t="s">
        <v>5</v>
      </c>
      <c r="B20" s="9">
        <f>+B21+B25+B26</f>
        <v>124103.56318</v>
      </c>
      <c r="C20" s="9">
        <f t="shared" ref="C20:AE20" si="3">+C21+C25+C26</f>
        <v>125570.52794917091</v>
      </c>
      <c r="D20" s="9">
        <f t="shared" si="3"/>
        <v>130095.45239059154</v>
      </c>
      <c r="E20" s="9">
        <f t="shared" si="3"/>
        <v>135261.87677398499</v>
      </c>
      <c r="F20" s="9">
        <f t="shared" si="3"/>
        <v>142228</v>
      </c>
      <c r="G20" s="9">
        <f t="shared" si="3"/>
        <v>143246.14499999999</v>
      </c>
      <c r="H20" s="9">
        <f t="shared" si="3"/>
        <v>148588.56745512818</v>
      </c>
      <c r="I20" s="9">
        <f t="shared" si="3"/>
        <v>141950.27361153672</v>
      </c>
      <c r="J20" s="9">
        <f t="shared" si="3"/>
        <v>144453.01756841294</v>
      </c>
      <c r="K20" s="9">
        <f t="shared" si="3"/>
        <v>141294.8837462645</v>
      </c>
      <c r="L20" s="9">
        <f t="shared" si="3"/>
        <v>174277.79202019001</v>
      </c>
      <c r="M20" s="9">
        <f t="shared" si="3"/>
        <v>237299.14098118557</v>
      </c>
      <c r="N20" s="9">
        <f t="shared" si="3"/>
        <v>318046.2</v>
      </c>
      <c r="O20" s="9">
        <f t="shared" si="3"/>
        <v>366825</v>
      </c>
      <c r="P20" s="9">
        <f t="shared" si="3"/>
        <v>440990.21367485175</v>
      </c>
      <c r="Q20" s="9">
        <f t="shared" si="3"/>
        <v>583939.06135413283</v>
      </c>
      <c r="R20" s="9">
        <f t="shared" si="3"/>
        <v>670534.08647360548</v>
      </c>
      <c r="S20" s="9">
        <f t="shared" si="3"/>
        <v>832710.52553415252</v>
      </c>
      <c r="T20" s="9">
        <f t="shared" si="3"/>
        <v>1243092.985770005</v>
      </c>
      <c r="U20" s="9">
        <f t="shared" si="3"/>
        <v>1544958.3764901401</v>
      </c>
      <c r="V20" s="9">
        <f t="shared" si="3"/>
        <v>2031741.3246549661</v>
      </c>
      <c r="W20" s="9">
        <f t="shared" si="3"/>
        <v>2724149.5448282519</v>
      </c>
      <c r="X20" s="9">
        <f t="shared" si="3"/>
        <v>3868508.4911173186</v>
      </c>
      <c r="Y20" s="9">
        <f t="shared" si="3"/>
        <v>5085090.6034838138</v>
      </c>
      <c r="Z20" s="9">
        <f t="shared" si="3"/>
        <v>6675068.1139882412</v>
      </c>
      <c r="AA20" s="9">
        <f t="shared" si="3"/>
        <v>9334846.9689753503</v>
      </c>
      <c r="AB20" s="9">
        <f t="shared" si="3"/>
        <v>13073208.798791278</v>
      </c>
      <c r="AC20" s="9">
        <f t="shared" si="3"/>
        <v>17542871.616168637</v>
      </c>
      <c r="AD20" s="9">
        <f t="shared" si="3"/>
        <v>27907449.93040432</v>
      </c>
      <c r="AE20" s="9">
        <f t="shared" si="3"/>
        <v>48715937.363311723</v>
      </c>
    </row>
    <row r="21" spans="1:31" ht="15.75" x14ac:dyDescent="0.25">
      <c r="A21" s="10" t="s">
        <v>20</v>
      </c>
      <c r="B21" s="11">
        <f>+B22+B23+B24</f>
        <v>122208.87318</v>
      </c>
      <c r="C21" s="11">
        <f t="shared" ref="C21:AE21" si="4">+C22+C23+C24</f>
        <v>122707.4778935771</v>
      </c>
      <c r="D21" s="11">
        <f t="shared" si="4"/>
        <v>127594.26198488213</v>
      </c>
      <c r="E21" s="11">
        <f t="shared" si="4"/>
        <v>132956.34427324732</v>
      </c>
      <c r="F21" s="11">
        <f t="shared" si="4"/>
        <v>138536</v>
      </c>
      <c r="G21" s="11">
        <f t="shared" si="4"/>
        <v>139148.622</v>
      </c>
      <c r="H21" s="11">
        <f t="shared" si="4"/>
        <v>143688.94545512818</v>
      </c>
      <c r="I21" s="11">
        <f t="shared" si="4"/>
        <v>136562.40450930127</v>
      </c>
      <c r="J21" s="11">
        <f t="shared" si="4"/>
        <v>136814.87200873785</v>
      </c>
      <c r="K21" s="11">
        <f t="shared" si="4"/>
        <v>138159.76949202418</v>
      </c>
      <c r="L21" s="11">
        <f t="shared" si="4"/>
        <v>161670.53866281404</v>
      </c>
      <c r="M21" s="11">
        <f t="shared" si="4"/>
        <v>217035.59836715713</v>
      </c>
      <c r="N21" s="11">
        <f t="shared" si="4"/>
        <v>294530.8</v>
      </c>
      <c r="O21" s="11">
        <f t="shared" si="4"/>
        <v>340519</v>
      </c>
      <c r="P21" s="11">
        <f t="shared" si="4"/>
        <v>408460.77643843176</v>
      </c>
      <c r="Q21" s="11">
        <f t="shared" si="4"/>
        <v>542192.73709290882</v>
      </c>
      <c r="R21" s="11">
        <f t="shared" si="4"/>
        <v>622043.54935256392</v>
      </c>
      <c r="S21" s="11">
        <f t="shared" si="4"/>
        <v>767999.09844026458</v>
      </c>
      <c r="T21" s="11">
        <f t="shared" si="4"/>
        <v>1099687.9085915301</v>
      </c>
      <c r="U21" s="11">
        <f t="shared" si="4"/>
        <v>1367437.377521212</v>
      </c>
      <c r="V21" s="11">
        <f t="shared" si="4"/>
        <v>1796770.1804359949</v>
      </c>
      <c r="W21" s="11">
        <f t="shared" si="4"/>
        <v>2398338.032763863</v>
      </c>
      <c r="X21" s="11">
        <f t="shared" si="4"/>
        <v>3405174.9932645569</v>
      </c>
      <c r="Y21" s="11">
        <f t="shared" si="4"/>
        <v>4512429.5681799687</v>
      </c>
      <c r="Z21" s="11">
        <f t="shared" si="4"/>
        <v>5907177.497042506</v>
      </c>
      <c r="AA21" s="11">
        <f t="shared" si="4"/>
        <v>8263249.0577625744</v>
      </c>
      <c r="AB21" s="11">
        <f t="shared" si="4"/>
        <v>11546092.431997873</v>
      </c>
      <c r="AC21" s="11">
        <f t="shared" si="4"/>
        <v>15374766.769251831</v>
      </c>
      <c r="AD21" s="11">
        <f t="shared" si="4"/>
        <v>24393641.854062758</v>
      </c>
      <c r="AE21" s="11">
        <f t="shared" si="4"/>
        <v>42968264.622113213</v>
      </c>
    </row>
    <row r="22" spans="1:31" ht="15.75" x14ac:dyDescent="0.25">
      <c r="A22" s="14" t="s">
        <v>6</v>
      </c>
      <c r="B22" s="15">
        <v>104778.754</v>
      </c>
      <c r="C22" s="15">
        <v>103810.9194517532</v>
      </c>
      <c r="D22" s="15">
        <v>107665.50798671822</v>
      </c>
      <c r="E22" s="15">
        <v>114598.07921730883</v>
      </c>
      <c r="F22" s="15">
        <v>119565</v>
      </c>
      <c r="G22" s="15">
        <v>120312.80900000001</v>
      </c>
      <c r="H22" s="15">
        <v>122767.11445512819</v>
      </c>
      <c r="I22" s="15">
        <v>118256.35488411908</v>
      </c>
      <c r="J22" s="15">
        <v>119500.85268414636</v>
      </c>
      <c r="K22" s="15">
        <v>118521.06315093269</v>
      </c>
      <c r="L22" s="15">
        <v>129940.02203919354</v>
      </c>
      <c r="M22" s="15">
        <v>172517.97819904776</v>
      </c>
      <c r="N22" s="15">
        <v>232953.4</v>
      </c>
      <c r="O22" s="15">
        <v>268728</v>
      </c>
      <c r="P22" s="15">
        <v>315366.88801434945</v>
      </c>
      <c r="Q22" s="15">
        <v>419058.54969959351</v>
      </c>
      <c r="R22" s="15">
        <v>479796.73815463443</v>
      </c>
      <c r="S22" s="15">
        <v>588849.13294124708</v>
      </c>
      <c r="T22" s="15">
        <v>739250.6616731449</v>
      </c>
      <c r="U22" s="15">
        <v>1001079.9422446053</v>
      </c>
      <c r="V22" s="15">
        <v>1311850.501862423</v>
      </c>
      <c r="W22" s="15">
        <v>1725947.3261050119</v>
      </c>
      <c r="X22" s="15">
        <v>2448974.4708644561</v>
      </c>
      <c r="Y22" s="15">
        <v>3330605.2803756604</v>
      </c>
      <c r="Z22" s="15">
        <v>4324191.1603661366</v>
      </c>
      <c r="AA22" s="15">
        <v>6048890.2778645623</v>
      </c>
      <c r="AB22" s="15">
        <v>8175686.1198804071</v>
      </c>
      <c r="AC22" s="15">
        <v>11112154.980880518</v>
      </c>
      <c r="AD22" s="15">
        <v>16345649.908764288</v>
      </c>
      <c r="AE22" s="15">
        <v>31382016.28243861</v>
      </c>
    </row>
    <row r="23" spans="1:31" ht="15.75" x14ac:dyDescent="0.25">
      <c r="A23" s="14" t="s">
        <v>7</v>
      </c>
      <c r="B23" s="15">
        <v>17430.119179999998</v>
      </c>
      <c r="C23" s="15">
        <v>18896.558441823898</v>
      </c>
      <c r="D23" s="15">
        <v>19928.753998163913</v>
      </c>
      <c r="E23" s="15">
        <v>18358.265055938486</v>
      </c>
      <c r="F23" s="15">
        <v>18971</v>
      </c>
      <c r="G23" s="15">
        <v>18835.813000000002</v>
      </c>
      <c r="H23" s="15">
        <v>20921.830999999998</v>
      </c>
      <c r="I23" s="15">
        <v>18306.049625182201</v>
      </c>
      <c r="J23" s="15">
        <v>17314.019324591478</v>
      </c>
      <c r="K23" s="15">
        <v>19638.706341091496</v>
      </c>
      <c r="L23" s="15">
        <v>31730.5166236205</v>
      </c>
      <c r="M23" s="15">
        <v>44517.620168109373</v>
      </c>
      <c r="N23" s="15">
        <v>61577.4</v>
      </c>
      <c r="O23" s="15">
        <v>71791</v>
      </c>
      <c r="P23" s="15">
        <v>93093.88842408231</v>
      </c>
      <c r="Q23" s="15">
        <v>123134.18739331528</v>
      </c>
      <c r="R23" s="15">
        <v>142246.81119792955</v>
      </c>
      <c r="S23" s="15">
        <v>179149.96549901745</v>
      </c>
      <c r="T23" s="15">
        <v>360437.24691838509</v>
      </c>
      <c r="U23" s="15">
        <v>366357.43527660664</v>
      </c>
      <c r="V23" s="15">
        <v>484919.67857357184</v>
      </c>
      <c r="W23" s="15">
        <v>672390.70665885112</v>
      </c>
      <c r="X23" s="15">
        <v>956200.52240010072</v>
      </c>
      <c r="Y23" s="15">
        <v>1181824.2878043088</v>
      </c>
      <c r="Z23" s="15">
        <v>1582986.3366763694</v>
      </c>
      <c r="AA23" s="15">
        <v>2214358.7798980125</v>
      </c>
      <c r="AB23" s="15">
        <v>3370406.3121174662</v>
      </c>
      <c r="AC23" s="15">
        <v>4262611.7883713124</v>
      </c>
      <c r="AD23" s="15">
        <v>8047991.9452984724</v>
      </c>
      <c r="AE23" s="15">
        <v>11586248.339674605</v>
      </c>
    </row>
    <row r="24" spans="1:31" ht="15.75" x14ac:dyDescent="0.25">
      <c r="A24" s="14" t="s">
        <v>36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382.21600000000001</v>
      </c>
      <c r="C25" s="12">
        <v>1349.8653455937965</v>
      </c>
      <c r="D25" s="12">
        <v>44.268990000000002</v>
      </c>
      <c r="E25" s="12">
        <v>213.24525</v>
      </c>
      <c r="F25" s="12">
        <v>1846</v>
      </c>
      <c r="G25" s="12">
        <v>1621.462</v>
      </c>
      <c r="H25" s="12">
        <v>2430.4339999999997</v>
      </c>
      <c r="I25" s="12">
        <v>4232.821922087297</v>
      </c>
      <c r="J25" s="12">
        <v>6402.4545006395274</v>
      </c>
      <c r="K25" s="12">
        <v>1799.1846399999999</v>
      </c>
      <c r="L25" s="12">
        <v>2266.1622245342983</v>
      </c>
      <c r="M25" s="12">
        <v>5154.3355157871229</v>
      </c>
      <c r="N25" s="12">
        <v>4564</v>
      </c>
      <c r="O25" s="12">
        <v>4487</v>
      </c>
      <c r="P25" s="12">
        <v>5626.4902015757843</v>
      </c>
      <c r="Q25" s="12">
        <v>4911.773630496622</v>
      </c>
      <c r="R25" s="12">
        <v>3356.6838781145625</v>
      </c>
      <c r="S25" s="12">
        <v>2049.4031495789509</v>
      </c>
      <c r="T25" s="12">
        <v>2426.2946713198094</v>
      </c>
      <c r="U25" s="12">
        <v>3487.2722462212719</v>
      </c>
      <c r="V25" s="12">
        <v>4615.8389973971325</v>
      </c>
      <c r="W25" s="12">
        <v>6400.3326373822474</v>
      </c>
      <c r="X25" s="12">
        <v>9101.8530607151988</v>
      </c>
      <c r="Y25" s="12">
        <v>11249.513840652631</v>
      </c>
      <c r="Z25" s="12">
        <v>15911.852505178245</v>
      </c>
      <c r="AA25" s="12">
        <v>19693.20379</v>
      </c>
      <c r="AB25" s="12">
        <v>28072.416263142102</v>
      </c>
      <c r="AC25" s="12">
        <v>37956.157862961067</v>
      </c>
      <c r="AD25" s="12">
        <v>62315.252269029173</v>
      </c>
      <c r="AE25" s="12">
        <v>119646.7228577886</v>
      </c>
    </row>
    <row r="26" spans="1:31" ht="16.5" thickBot="1" x14ac:dyDescent="0.3">
      <c r="A26" s="10" t="s">
        <v>22</v>
      </c>
      <c r="B26" s="12">
        <v>1512.4739999999999</v>
      </c>
      <c r="C26" s="12">
        <v>1513.18471</v>
      </c>
      <c r="D26" s="12">
        <v>2456.9214157094129</v>
      </c>
      <c r="E26" s="12">
        <v>2092.2872507376624</v>
      </c>
      <c r="F26" s="12">
        <v>1846</v>
      </c>
      <c r="G26" s="12">
        <v>2476.0610000000001</v>
      </c>
      <c r="H26" s="12">
        <v>2469.1879999999996</v>
      </c>
      <c r="I26" s="12">
        <v>1155.0471801481481</v>
      </c>
      <c r="J26" s="12">
        <v>1235.6910590355553</v>
      </c>
      <c r="K26" s="12">
        <v>1335.9296142403432</v>
      </c>
      <c r="L26" s="12">
        <v>10341.091132841695</v>
      </c>
      <c r="M26" s="12">
        <v>15109.207098241306</v>
      </c>
      <c r="N26" s="12">
        <v>18951.400000000001</v>
      </c>
      <c r="O26" s="12">
        <v>21819</v>
      </c>
      <c r="P26" s="12">
        <v>26902.947034844179</v>
      </c>
      <c r="Q26" s="12">
        <v>36834.550630727397</v>
      </c>
      <c r="R26" s="12">
        <v>45133.853242926947</v>
      </c>
      <c r="S26" s="12">
        <v>62662.023944308981</v>
      </c>
      <c r="T26" s="12">
        <v>140978.78250715515</v>
      </c>
      <c r="U26" s="12">
        <v>174033.72672270684</v>
      </c>
      <c r="V26" s="12">
        <v>230355.30522157421</v>
      </c>
      <c r="W26" s="12">
        <v>319411.17942700681</v>
      </c>
      <c r="X26" s="12">
        <v>454231.64479204622</v>
      </c>
      <c r="Y26" s="12">
        <v>561411.52146319218</v>
      </c>
      <c r="Z26" s="12">
        <v>751978.7644405571</v>
      </c>
      <c r="AA26" s="12">
        <v>1051904.7074227752</v>
      </c>
      <c r="AB26" s="12">
        <v>1499043.9505302631</v>
      </c>
      <c r="AC26" s="12">
        <v>2130148.6890538447</v>
      </c>
      <c r="AD26" s="12">
        <v>3451492.8240725305</v>
      </c>
      <c r="AE26" s="12">
        <v>5628026.0183407199</v>
      </c>
    </row>
    <row r="27" spans="1:31" ht="16.5" thickBot="1" x14ac:dyDescent="0.3">
      <c r="A27" s="8" t="s">
        <v>8</v>
      </c>
      <c r="B27" s="9">
        <f>+B10-B20</f>
        <v>12993.568496349064</v>
      </c>
      <c r="C27" s="9">
        <f t="shared" ref="C27:AE27" si="5">+C10-C20</f>
        <v>-5136.1671390676638</v>
      </c>
      <c r="D27" s="9">
        <f t="shared" si="5"/>
        <v>-13328.191951661793</v>
      </c>
      <c r="E27" s="9">
        <f t="shared" si="5"/>
        <v>-1025.3439139036927</v>
      </c>
      <c r="F27" s="9">
        <f t="shared" si="5"/>
        <v>16064</v>
      </c>
      <c r="G27" s="9">
        <f t="shared" si="5"/>
        <v>12169.536000000051</v>
      </c>
      <c r="H27" s="9">
        <f t="shared" si="5"/>
        <v>-3064.651455128158</v>
      </c>
      <c r="I27" s="9">
        <f t="shared" si="5"/>
        <v>9506.5739558385103</v>
      </c>
      <c r="J27" s="9">
        <f t="shared" si="5"/>
        <v>-186.79926001778222</v>
      </c>
      <c r="K27" s="9">
        <f t="shared" si="5"/>
        <v>3403.9279798784992</v>
      </c>
      <c r="L27" s="9">
        <f t="shared" si="5"/>
        <v>24483.18431700053</v>
      </c>
      <c r="M27" s="9">
        <f t="shared" si="5"/>
        <v>40970.319713213685</v>
      </c>
      <c r="N27" s="9">
        <f t="shared" si="5"/>
        <v>50133.008968423528</v>
      </c>
      <c r="O27" s="9">
        <f t="shared" si="5"/>
        <v>64303.291802407533</v>
      </c>
      <c r="P27" s="9">
        <f t="shared" si="5"/>
        <v>87178.75128826889</v>
      </c>
      <c r="Q27" s="9">
        <f t="shared" si="5"/>
        <v>90954.35004100739</v>
      </c>
      <c r="R27" s="9">
        <f t="shared" si="5"/>
        <v>63351.782156969653</v>
      </c>
      <c r="S27" s="9">
        <f t="shared" si="5"/>
        <v>108264.95163702522</v>
      </c>
      <c r="T27" s="9">
        <f t="shared" si="5"/>
        <v>39713.90685754898</v>
      </c>
      <c r="U27" s="9">
        <f t="shared" si="5"/>
        <v>37174.031713651028</v>
      </c>
      <c r="V27" s="9">
        <f t="shared" si="5"/>
        <v>117325.1148496177</v>
      </c>
      <c r="W27" s="9">
        <f t="shared" si="5"/>
        <v>127502.20070560789</v>
      </c>
      <c r="X27" s="9">
        <f t="shared" si="5"/>
        <v>53254.856729272287</v>
      </c>
      <c r="Y27" s="9">
        <f t="shared" si="5"/>
        <v>-138577.92510088161</v>
      </c>
      <c r="Z27" s="9">
        <f t="shared" si="5"/>
        <v>412958.37154401001</v>
      </c>
      <c r="AA27" s="9">
        <f t="shared" si="5"/>
        <v>318984.88485997356</v>
      </c>
      <c r="AB27" s="9">
        <f t="shared" si="5"/>
        <v>404620.05086928047</v>
      </c>
      <c r="AC27" s="9">
        <f t="shared" si="5"/>
        <v>863549.06161534041</v>
      </c>
      <c r="AD27" s="9">
        <f t="shared" si="5"/>
        <v>2414185.5321187973</v>
      </c>
      <c r="AE27" s="9">
        <f t="shared" si="5"/>
        <v>8869530.882964015</v>
      </c>
    </row>
    <row r="28" spans="1:31" ht="16.5" thickBot="1" x14ac:dyDescent="0.3">
      <c r="A28" s="8" t="s">
        <v>9</v>
      </c>
      <c r="B28" s="9">
        <f>+B29+B30+B31+B32</f>
        <v>1534.4370000000001</v>
      </c>
      <c r="C28" s="9">
        <f t="shared" ref="C28:AE28" si="6">+C29+C30+C31+C32</f>
        <v>1435.1213792790156</v>
      </c>
      <c r="D28" s="9">
        <f t="shared" si="6"/>
        <v>0</v>
      </c>
      <c r="E28" s="9">
        <f t="shared" si="6"/>
        <v>1700.7771700000001</v>
      </c>
      <c r="F28" s="9">
        <f t="shared" si="6"/>
        <v>3814</v>
      </c>
      <c r="G28" s="9">
        <f t="shared" si="6"/>
        <v>910</v>
      </c>
      <c r="H28" s="9">
        <f t="shared" si="6"/>
        <v>948.61</v>
      </c>
      <c r="I28" s="9">
        <f t="shared" si="6"/>
        <v>0</v>
      </c>
      <c r="J28" s="9">
        <f t="shared" si="6"/>
        <v>630.36800605894734</v>
      </c>
      <c r="K28" s="9">
        <f t="shared" si="6"/>
        <v>50.271709999999999</v>
      </c>
      <c r="L28" s="9">
        <f t="shared" si="6"/>
        <v>4935.9271280584771</v>
      </c>
      <c r="M28" s="9">
        <f t="shared" si="6"/>
        <v>4386.8961129276986</v>
      </c>
      <c r="N28" s="9">
        <f t="shared" si="6"/>
        <v>8814</v>
      </c>
      <c r="O28" s="9">
        <f t="shared" si="6"/>
        <v>13262.004280000001</v>
      </c>
      <c r="P28" s="9">
        <f t="shared" si="6"/>
        <v>19397.342750569096</v>
      </c>
      <c r="Q28" s="9">
        <f t="shared" si="6"/>
        <v>28137.296363471753</v>
      </c>
      <c r="R28" s="9">
        <f t="shared" si="6"/>
        <v>80102.979715179375</v>
      </c>
      <c r="S28" s="9">
        <f t="shared" si="6"/>
        <v>171831.09285903155</v>
      </c>
      <c r="T28" s="9">
        <f t="shared" si="6"/>
        <v>164139.68851267445</v>
      </c>
      <c r="U28" s="9">
        <f t="shared" si="6"/>
        <v>178445.66116200609</v>
      </c>
      <c r="V28" s="9">
        <f t="shared" si="6"/>
        <v>261180.09880399157</v>
      </c>
      <c r="W28" s="9">
        <f t="shared" si="6"/>
        <v>815408.66146145179</v>
      </c>
      <c r="X28" s="9">
        <f t="shared" si="6"/>
        <v>881235.28185975039</v>
      </c>
      <c r="Y28" s="9">
        <f t="shared" si="6"/>
        <v>576371.89828801074</v>
      </c>
      <c r="Z28" s="9">
        <f t="shared" si="6"/>
        <v>793138.97936894547</v>
      </c>
      <c r="AA28" s="9">
        <f t="shared" si="6"/>
        <v>491530.70614015294</v>
      </c>
      <c r="AB28" s="9">
        <f t="shared" si="6"/>
        <v>107344.14085814766</v>
      </c>
      <c r="AC28" s="9">
        <f t="shared" si="6"/>
        <v>186329.93081267865</v>
      </c>
      <c r="AD28" s="9">
        <f t="shared" si="6"/>
        <v>1719207.7918912524</v>
      </c>
      <c r="AE28" s="9">
        <f t="shared" si="6"/>
        <v>1111373.4393525086</v>
      </c>
    </row>
    <row r="29" spans="1:31" ht="15.75" x14ac:dyDescent="0.25">
      <c r="A29" s="10" t="s">
        <v>23</v>
      </c>
      <c r="B29" s="12">
        <v>623.70500000000004</v>
      </c>
      <c r="C29" s="12">
        <v>414.93870999999996</v>
      </c>
      <c r="D29" s="12">
        <v>0</v>
      </c>
      <c r="E29" s="12">
        <v>800.43621000000007</v>
      </c>
      <c r="F29" s="12">
        <v>111</v>
      </c>
      <c r="G29" s="12">
        <v>841</v>
      </c>
      <c r="H29" s="12">
        <v>613.65600000000006</v>
      </c>
      <c r="I29" s="12">
        <v>0</v>
      </c>
      <c r="J29" s="12">
        <v>630.36800605894734</v>
      </c>
      <c r="K29" s="12">
        <v>50.271709999999999</v>
      </c>
      <c r="L29" s="12">
        <v>1173.3527748551608</v>
      </c>
      <c r="M29" s="12">
        <v>1758.4163754268316</v>
      </c>
      <c r="N29" s="12">
        <v>1895</v>
      </c>
      <c r="O29" s="12">
        <v>2631</v>
      </c>
      <c r="P29" s="12">
        <v>6140.1106502823477</v>
      </c>
      <c r="Q29" s="12">
        <v>4809.9084296353813</v>
      </c>
      <c r="R29" s="12">
        <v>4052.6011233046474</v>
      </c>
      <c r="S29" s="12">
        <v>12815.171465295896</v>
      </c>
      <c r="T29" s="12">
        <v>15756.777464116292</v>
      </c>
      <c r="U29" s="12">
        <v>19961.182704899355</v>
      </c>
      <c r="V29" s="12">
        <v>26421.110558053453</v>
      </c>
      <c r="W29" s="12">
        <v>36635.57076318124</v>
      </c>
      <c r="X29" s="12">
        <v>52099.101839540017</v>
      </c>
      <c r="Y29" s="12">
        <v>64392.334541096512</v>
      </c>
      <c r="Z29" s="12">
        <v>88609.577685531913</v>
      </c>
      <c r="AA29" s="12">
        <v>13148.337881379361</v>
      </c>
      <c r="AB29" s="12">
        <v>18742.791579801215</v>
      </c>
      <c r="AC29" s="12">
        <v>25341.757165718442</v>
      </c>
      <c r="AD29" s="12">
        <v>41605.317282738964</v>
      </c>
      <c r="AE29" s="12">
        <v>79883.169610664947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3696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3606.7691099999997</v>
      </c>
      <c r="M30" s="12">
        <v>2401.77351</v>
      </c>
      <c r="N30" s="12">
        <v>6474</v>
      </c>
      <c r="O30" s="12">
        <v>10262.004280000001</v>
      </c>
      <c r="P30" s="12">
        <v>12932.199000000001</v>
      </c>
      <c r="Q30" s="12">
        <v>19213.138999999999</v>
      </c>
      <c r="R30" s="12">
        <v>69715.724000000002</v>
      </c>
      <c r="S30" s="12">
        <v>137136.57599999997</v>
      </c>
      <c r="T30" s="12">
        <v>147957.83720000001</v>
      </c>
      <c r="U30" s="12">
        <v>157971.10654999997</v>
      </c>
      <c r="V30" s="12">
        <v>234079.47660999995</v>
      </c>
      <c r="W30" s="12">
        <v>777830.87835000013</v>
      </c>
      <c r="X30" s="12">
        <v>827796.26867000014</v>
      </c>
      <c r="Y30" s="12">
        <v>510323.48874999996</v>
      </c>
      <c r="Z30" s="12">
        <v>702250.49524000008</v>
      </c>
      <c r="AA30" s="12">
        <v>476834.96844999999</v>
      </c>
      <c r="AB30" s="12">
        <v>86395.550160000013</v>
      </c>
      <c r="AC30" s="12">
        <v>158005.75636</v>
      </c>
      <c r="AD30" s="12">
        <v>1672706.0336600002</v>
      </c>
      <c r="AE30" s="12">
        <v>1022088.9900900004</v>
      </c>
    </row>
    <row r="31" spans="1:31" ht="15.75" x14ac:dyDescent="0.25">
      <c r="A31" s="10" t="s">
        <v>25</v>
      </c>
      <c r="B31" s="12">
        <v>33.552</v>
      </c>
      <c r="C31" s="12">
        <v>45.844709999999999</v>
      </c>
      <c r="D31" s="12">
        <v>0</v>
      </c>
      <c r="E31" s="12">
        <v>0</v>
      </c>
      <c r="F31" s="12">
        <v>0</v>
      </c>
      <c r="G31" s="12">
        <v>12</v>
      </c>
      <c r="H31" s="12">
        <v>272</v>
      </c>
      <c r="I31" s="12">
        <v>0</v>
      </c>
      <c r="J31" s="12">
        <v>0</v>
      </c>
      <c r="K31" s="12">
        <v>0</v>
      </c>
      <c r="L31" s="12">
        <v>78.707719388413736</v>
      </c>
      <c r="M31" s="12">
        <v>131.41554496145565</v>
      </c>
      <c r="N31" s="12">
        <v>155</v>
      </c>
      <c r="O31" s="12">
        <v>213</v>
      </c>
      <c r="P31" s="12">
        <v>223.75310028674977</v>
      </c>
      <c r="Q31" s="12">
        <v>4114.2489338363748</v>
      </c>
      <c r="R31" s="12">
        <v>6334.6545918747324</v>
      </c>
      <c r="S31" s="12">
        <v>21879.345393735683</v>
      </c>
      <c r="T31" s="12">
        <v>425.07384855814661</v>
      </c>
      <c r="U31" s="12">
        <v>513.37190710677578</v>
      </c>
      <c r="V31" s="12">
        <v>679.51163593817023</v>
      </c>
      <c r="W31" s="12">
        <v>942.21234827049386</v>
      </c>
      <c r="X31" s="12">
        <v>1339.91135021023</v>
      </c>
      <c r="Y31" s="12">
        <v>1656.0749969142123</v>
      </c>
      <c r="Z31" s="12">
        <v>2278.9064434134129</v>
      </c>
      <c r="AA31" s="12">
        <v>1547.399808773592</v>
      </c>
      <c r="AB31" s="12">
        <v>2205.7991183464396</v>
      </c>
      <c r="AC31" s="12">
        <v>2982.4172869602048</v>
      </c>
      <c r="AD31" s="12">
        <v>4896.4409485133292</v>
      </c>
      <c r="AE31" s="12">
        <v>9401.2796518432333</v>
      </c>
    </row>
    <row r="32" spans="1:31" ht="16.5" thickBot="1" x14ac:dyDescent="0.3">
      <c r="A32" s="10" t="s">
        <v>37</v>
      </c>
      <c r="B32" s="15">
        <v>877.18000000000006</v>
      </c>
      <c r="C32" s="15">
        <v>974.33795927901565</v>
      </c>
      <c r="D32" s="15">
        <v>0</v>
      </c>
      <c r="E32" s="15">
        <v>900.34096</v>
      </c>
      <c r="F32" s="15">
        <v>7</v>
      </c>
      <c r="G32" s="15">
        <v>57</v>
      </c>
      <c r="H32" s="15">
        <v>62.954000000000001</v>
      </c>
      <c r="I32" s="15">
        <v>0</v>
      </c>
      <c r="J32" s="15">
        <v>0</v>
      </c>
      <c r="K32" s="15">
        <v>0</v>
      </c>
      <c r="L32" s="15">
        <v>77.097523814902985</v>
      </c>
      <c r="M32" s="15">
        <v>95.290682539412344</v>
      </c>
      <c r="N32" s="15">
        <v>290</v>
      </c>
      <c r="O32" s="15">
        <v>156</v>
      </c>
      <c r="P32" s="15">
        <v>101.28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7487.0008753333323</v>
      </c>
      <c r="C33" s="9">
        <f t="shared" ref="C33:AE33" si="7">+C34+C35+C36</f>
        <v>5649.2002000000002</v>
      </c>
      <c r="D33" s="9">
        <f t="shared" si="7"/>
        <v>5366.5245903269779</v>
      </c>
      <c r="E33" s="9">
        <f t="shared" si="7"/>
        <v>6182.3237716606282</v>
      </c>
      <c r="F33" s="9">
        <f t="shared" si="7"/>
        <v>5380</v>
      </c>
      <c r="G33" s="9">
        <f t="shared" si="7"/>
        <v>13866.584999999999</v>
      </c>
      <c r="H33" s="9">
        <f t="shared" si="7"/>
        <v>13898.63</v>
      </c>
      <c r="I33" s="9">
        <f t="shared" si="7"/>
        <v>11725.888384168897</v>
      </c>
      <c r="J33" s="9">
        <f t="shared" si="7"/>
        <v>11696.743994288478</v>
      </c>
      <c r="K33" s="9">
        <f t="shared" si="7"/>
        <v>8914.4233512576629</v>
      </c>
      <c r="L33" s="9">
        <f t="shared" si="7"/>
        <v>24273.092726233848</v>
      </c>
      <c r="M33" s="9">
        <f t="shared" si="7"/>
        <v>26745.953890515437</v>
      </c>
      <c r="N33" s="9">
        <f t="shared" si="7"/>
        <v>41553.000000000007</v>
      </c>
      <c r="O33" s="9">
        <f t="shared" si="7"/>
        <v>58469.548205822095</v>
      </c>
      <c r="P33" s="9">
        <f t="shared" si="7"/>
        <v>77916.103301063325</v>
      </c>
      <c r="Q33" s="9">
        <f t="shared" si="7"/>
        <v>99500.824886692557</v>
      </c>
      <c r="R33" s="9">
        <f t="shared" si="7"/>
        <v>110413.22852190046</v>
      </c>
      <c r="S33" s="9">
        <f t="shared" si="7"/>
        <v>233750.57870186496</v>
      </c>
      <c r="T33" s="9">
        <f t="shared" si="7"/>
        <v>237176.62264922811</v>
      </c>
      <c r="U33" s="9">
        <f t="shared" si="7"/>
        <v>239291.38681638494</v>
      </c>
      <c r="V33" s="9">
        <f t="shared" si="7"/>
        <v>350236.29963693634</v>
      </c>
      <c r="W33" s="9">
        <f t="shared" si="7"/>
        <v>821801.09472288354</v>
      </c>
      <c r="X33" s="9">
        <f t="shared" si="7"/>
        <v>1022382.700854911</v>
      </c>
      <c r="Y33" s="9">
        <f t="shared" si="7"/>
        <v>948797.66368181922</v>
      </c>
      <c r="Z33" s="9">
        <f t="shared" si="7"/>
        <v>1252946.4214637594</v>
      </c>
      <c r="AA33" s="9">
        <f t="shared" si="7"/>
        <v>1170646.6876821071</v>
      </c>
      <c r="AB33" s="9">
        <f t="shared" si="7"/>
        <v>1286602.3004481085</v>
      </c>
      <c r="AC33" s="9">
        <f t="shared" si="7"/>
        <v>1658455.6266902352</v>
      </c>
      <c r="AD33" s="9">
        <f t="shared" si="7"/>
        <v>5443326.1079999562</v>
      </c>
      <c r="AE33" s="9">
        <f t="shared" si="7"/>
        <v>10161297.184142146</v>
      </c>
    </row>
    <row r="34" spans="1:31" ht="15.75" x14ac:dyDescent="0.25">
      <c r="A34" s="16" t="s">
        <v>26</v>
      </c>
      <c r="B34" s="12">
        <v>7094.5908753333324</v>
      </c>
      <c r="C34" s="12">
        <v>5546.5007300000007</v>
      </c>
      <c r="D34" s="12">
        <v>5224.9202203269779</v>
      </c>
      <c r="E34" s="12">
        <v>5984.5971116606279</v>
      </c>
      <c r="F34" s="12">
        <v>5380</v>
      </c>
      <c r="G34" s="12">
        <v>13593.184999999999</v>
      </c>
      <c r="H34" s="12">
        <v>13654.812</v>
      </c>
      <c r="I34" s="12">
        <v>11725.888384168897</v>
      </c>
      <c r="J34" s="12">
        <v>11696.743994288478</v>
      </c>
      <c r="K34" s="12">
        <v>8806.3751912576627</v>
      </c>
      <c r="L34" s="12">
        <v>24075.248640387385</v>
      </c>
      <c r="M34" s="12">
        <v>26519.08726940463</v>
      </c>
      <c r="N34" s="12">
        <v>41108.800000000003</v>
      </c>
      <c r="O34" s="12">
        <v>58065</v>
      </c>
      <c r="P34" s="12">
        <v>77668.545908372151</v>
      </c>
      <c r="Q34" s="12">
        <v>98735.511742080373</v>
      </c>
      <c r="R34" s="12">
        <v>109530.34291295364</v>
      </c>
      <c r="S34" s="12">
        <v>232836.21196331081</v>
      </c>
      <c r="T34" s="12">
        <v>236356.83578613016</v>
      </c>
      <c r="U34" s="12">
        <v>237227.69601545733</v>
      </c>
      <c r="V34" s="12">
        <v>347215.80049015227</v>
      </c>
      <c r="W34" s="12">
        <v>817612.86387660645</v>
      </c>
      <c r="X34" s="12">
        <v>1016426.657019858</v>
      </c>
      <c r="Y34" s="12">
        <v>941436.23990239622</v>
      </c>
      <c r="Z34" s="12">
        <v>1242816.4478122746</v>
      </c>
      <c r="AA34" s="12">
        <v>1167789.5287027704</v>
      </c>
      <c r="AB34" s="12">
        <v>1286084.6248616958</v>
      </c>
      <c r="AC34" s="12">
        <v>1657508.8681774558</v>
      </c>
      <c r="AD34" s="12">
        <v>5433303.3802637802</v>
      </c>
      <c r="AE34" s="12">
        <v>10155172.904404001</v>
      </c>
    </row>
    <row r="35" spans="1:31" ht="15.75" x14ac:dyDescent="0.25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108.04816</v>
      </c>
      <c r="L35" s="12">
        <v>34.965738323694524</v>
      </c>
      <c r="M35" s="12">
        <v>52.96239297041609</v>
      </c>
      <c r="N35" s="12">
        <v>54.4</v>
      </c>
      <c r="O35" s="12">
        <v>170.90660971794301</v>
      </c>
      <c r="P35" s="12">
        <v>9.1303926911772617</v>
      </c>
      <c r="Q35" s="12">
        <v>0</v>
      </c>
      <c r="R35" s="12">
        <v>18.434713701885279</v>
      </c>
      <c r="S35" s="12">
        <v>79.186535661196615</v>
      </c>
      <c r="T35" s="12">
        <v>544.53118772330652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</row>
    <row r="36" spans="1:31" ht="16.5" thickBot="1" x14ac:dyDescent="0.3">
      <c r="A36" s="10" t="s">
        <v>28</v>
      </c>
      <c r="B36" s="12">
        <v>392.41</v>
      </c>
      <c r="C36" s="12">
        <v>102.69947000000001</v>
      </c>
      <c r="D36" s="12">
        <v>141.60437000000002</v>
      </c>
      <c r="E36" s="12">
        <v>197.72666000000001</v>
      </c>
      <c r="F36" s="12">
        <v>0</v>
      </c>
      <c r="G36" s="12">
        <v>273.39999999999998</v>
      </c>
      <c r="H36" s="12">
        <v>243.81799999999998</v>
      </c>
      <c r="I36" s="12">
        <v>0</v>
      </c>
      <c r="J36" s="12">
        <v>0</v>
      </c>
      <c r="K36" s="12">
        <v>0</v>
      </c>
      <c r="L36" s="12">
        <v>162.87834752276987</v>
      </c>
      <c r="M36" s="12">
        <v>173.90422814038777</v>
      </c>
      <c r="N36" s="12">
        <v>389.8</v>
      </c>
      <c r="O36" s="12">
        <v>233.64159610415027</v>
      </c>
      <c r="P36" s="12">
        <v>238.42699999999999</v>
      </c>
      <c r="Q36" s="12">
        <v>765.31314461218858</v>
      </c>
      <c r="R36" s="12">
        <v>864.45089524491982</v>
      </c>
      <c r="S36" s="12">
        <v>835.18020289295555</v>
      </c>
      <c r="T36" s="12">
        <v>275.2556753746457</v>
      </c>
      <c r="U36" s="12">
        <v>2063.6908009276194</v>
      </c>
      <c r="V36" s="12">
        <v>3020.499146784101</v>
      </c>
      <c r="W36" s="12">
        <v>4188.2308462771171</v>
      </c>
      <c r="X36" s="12">
        <v>5956.0438350530221</v>
      </c>
      <c r="Y36" s="12">
        <v>7361.4237794229848</v>
      </c>
      <c r="Z36" s="12">
        <v>10129.97365148481</v>
      </c>
      <c r="AA36" s="12">
        <v>2857.158979336838</v>
      </c>
      <c r="AB36" s="12">
        <v>517.67558641260598</v>
      </c>
      <c r="AC36" s="12">
        <v>946.75851277929212</v>
      </c>
      <c r="AD36" s="12">
        <v>10022.727736176323</v>
      </c>
      <c r="AE36" s="12">
        <v>6124.2797381442033</v>
      </c>
    </row>
    <row r="37" spans="1:31" ht="16.5" thickBot="1" x14ac:dyDescent="0.3">
      <c r="A37" s="8" t="s">
        <v>11</v>
      </c>
      <c r="B37" s="17">
        <f>+B10+B28</f>
        <v>138631.56867634907</v>
      </c>
      <c r="C37" s="17">
        <f t="shared" ref="C37:AE37" si="8">+C10+C28</f>
        <v>121869.48218938227</v>
      </c>
      <c r="D37" s="17">
        <f t="shared" si="8"/>
        <v>116767.26043892975</v>
      </c>
      <c r="E37" s="17">
        <f t="shared" si="8"/>
        <v>135937.31003008128</v>
      </c>
      <c r="F37" s="17">
        <f t="shared" si="8"/>
        <v>162106</v>
      </c>
      <c r="G37" s="17">
        <f t="shared" si="8"/>
        <v>156325.68100000004</v>
      </c>
      <c r="H37" s="17">
        <f t="shared" si="8"/>
        <v>146472.52600000001</v>
      </c>
      <c r="I37" s="17">
        <f t="shared" si="8"/>
        <v>151456.84756737523</v>
      </c>
      <c r="J37" s="17">
        <f t="shared" si="8"/>
        <v>144896.58631445409</v>
      </c>
      <c r="K37" s="17">
        <f t="shared" si="8"/>
        <v>144749.083436143</v>
      </c>
      <c r="L37" s="17">
        <f t="shared" si="8"/>
        <v>203696.90346524902</v>
      </c>
      <c r="M37" s="17">
        <f t="shared" si="8"/>
        <v>282656.35680732696</v>
      </c>
      <c r="N37" s="17">
        <f t="shared" si="8"/>
        <v>376993.20896842354</v>
      </c>
      <c r="O37" s="17">
        <f t="shared" si="8"/>
        <v>444390.29608240753</v>
      </c>
      <c r="P37" s="17">
        <f t="shared" si="8"/>
        <v>547566.30771368975</v>
      </c>
      <c r="Q37" s="17">
        <f t="shared" si="8"/>
        <v>703030.707758612</v>
      </c>
      <c r="R37" s="17">
        <f t="shared" si="8"/>
        <v>813988.84834575455</v>
      </c>
      <c r="S37" s="17">
        <f t="shared" si="8"/>
        <v>1112806.5700302094</v>
      </c>
      <c r="T37" s="17">
        <f t="shared" si="8"/>
        <v>1446946.5811402285</v>
      </c>
      <c r="U37" s="17">
        <f t="shared" si="8"/>
        <v>1760578.0693657971</v>
      </c>
      <c r="V37" s="17">
        <f t="shared" si="8"/>
        <v>2410246.5383085753</v>
      </c>
      <c r="W37" s="17">
        <f t="shared" si="8"/>
        <v>3667060.4069953114</v>
      </c>
      <c r="X37" s="17">
        <f t="shared" si="8"/>
        <v>4802998.6297063418</v>
      </c>
      <c r="Y37" s="17">
        <f t="shared" si="8"/>
        <v>5522884.5766709428</v>
      </c>
      <c r="Z37" s="17">
        <f t="shared" si="8"/>
        <v>7881165.4649011968</v>
      </c>
      <c r="AA37" s="17">
        <f t="shared" si="8"/>
        <v>10145362.559975477</v>
      </c>
      <c r="AB37" s="17">
        <f t="shared" si="8"/>
        <v>13585172.990518706</v>
      </c>
      <c r="AC37" s="17">
        <f t="shared" si="8"/>
        <v>18592750.608596656</v>
      </c>
      <c r="AD37" s="17">
        <f t="shared" si="8"/>
        <v>32040843.254414368</v>
      </c>
      <c r="AE37" s="17">
        <f t="shared" si="8"/>
        <v>58696841.68562825</v>
      </c>
    </row>
    <row r="38" spans="1:31" ht="16.5" thickBot="1" x14ac:dyDescent="0.3">
      <c r="A38" s="8" t="s">
        <v>12</v>
      </c>
      <c r="B38" s="17">
        <f>+B20+B33</f>
        <v>131590.56405533332</v>
      </c>
      <c r="C38" s="17">
        <f t="shared" ref="C38:AE38" si="9">+C20+C33</f>
        <v>131219.7281491709</v>
      </c>
      <c r="D38" s="17">
        <f t="shared" si="9"/>
        <v>135461.97698091852</v>
      </c>
      <c r="E38" s="17">
        <f t="shared" si="9"/>
        <v>141444.20054564561</v>
      </c>
      <c r="F38" s="17">
        <f t="shared" si="9"/>
        <v>147608</v>
      </c>
      <c r="G38" s="17">
        <f t="shared" si="9"/>
        <v>157112.72999999998</v>
      </c>
      <c r="H38" s="17">
        <f t="shared" si="9"/>
        <v>162487.19745512819</v>
      </c>
      <c r="I38" s="17">
        <f t="shared" si="9"/>
        <v>153676.16199570562</v>
      </c>
      <c r="J38" s="17">
        <f t="shared" si="9"/>
        <v>156149.7615627014</v>
      </c>
      <c r="K38" s="17">
        <f t="shared" si="9"/>
        <v>150209.30709752216</v>
      </c>
      <c r="L38" s="17">
        <f t="shared" si="9"/>
        <v>198550.88474642386</v>
      </c>
      <c r="M38" s="17">
        <f t="shared" si="9"/>
        <v>264045.09487170103</v>
      </c>
      <c r="N38" s="17">
        <f t="shared" si="9"/>
        <v>359599.2</v>
      </c>
      <c r="O38" s="17">
        <f t="shared" si="9"/>
        <v>425294.54820582212</v>
      </c>
      <c r="P38" s="17">
        <f t="shared" si="9"/>
        <v>518906.31697591511</v>
      </c>
      <c r="Q38" s="17">
        <f t="shared" si="9"/>
        <v>683439.88624082541</v>
      </c>
      <c r="R38" s="17">
        <f t="shared" si="9"/>
        <v>780947.31499550596</v>
      </c>
      <c r="S38" s="17">
        <f t="shared" si="9"/>
        <v>1066461.1042360174</v>
      </c>
      <c r="T38" s="17">
        <f t="shared" si="9"/>
        <v>1480269.6084192332</v>
      </c>
      <c r="U38" s="17">
        <f t="shared" si="9"/>
        <v>1784249.7633065251</v>
      </c>
      <c r="V38" s="17">
        <f t="shared" si="9"/>
        <v>2381977.6242919024</v>
      </c>
      <c r="W38" s="17">
        <f t="shared" si="9"/>
        <v>3545950.6395511357</v>
      </c>
      <c r="X38" s="17">
        <f t="shared" si="9"/>
        <v>4890891.1919722296</v>
      </c>
      <c r="Y38" s="17">
        <f t="shared" si="9"/>
        <v>6033888.2671656329</v>
      </c>
      <c r="Z38" s="17">
        <f t="shared" si="9"/>
        <v>7928014.5354520008</v>
      </c>
      <c r="AA38" s="17">
        <f t="shared" si="9"/>
        <v>10505493.656657457</v>
      </c>
      <c r="AB38" s="17">
        <f t="shared" si="9"/>
        <v>14359811.099239387</v>
      </c>
      <c r="AC38" s="17">
        <f t="shared" si="9"/>
        <v>19201327.242858872</v>
      </c>
      <c r="AD38" s="17">
        <f t="shared" si="9"/>
        <v>33350776.038404278</v>
      </c>
      <c r="AE38" s="17">
        <f t="shared" si="9"/>
        <v>58877234.547453865</v>
      </c>
    </row>
    <row r="39" spans="1:31" ht="16.5" thickBot="1" x14ac:dyDescent="0.3">
      <c r="A39" s="18" t="s">
        <v>13</v>
      </c>
      <c r="B39" s="9">
        <f>+B37-B38</f>
        <v>7041.0046210157452</v>
      </c>
      <c r="C39" s="9">
        <f t="shared" ref="C39:AE39" si="10">+C37-C38</f>
        <v>-9350.2459597886336</v>
      </c>
      <c r="D39" s="9">
        <f t="shared" si="10"/>
        <v>-18694.716541988775</v>
      </c>
      <c r="E39" s="9">
        <f t="shared" si="10"/>
        <v>-5506.8905155643297</v>
      </c>
      <c r="F39" s="9">
        <f t="shared" si="10"/>
        <v>14498</v>
      </c>
      <c r="G39" s="9">
        <f t="shared" si="10"/>
        <v>-787.04899999994086</v>
      </c>
      <c r="H39" s="9">
        <f t="shared" si="10"/>
        <v>-16014.671455128177</v>
      </c>
      <c r="I39" s="9">
        <f t="shared" si="10"/>
        <v>-2219.3144283303991</v>
      </c>
      <c r="J39" s="9">
        <f t="shared" si="10"/>
        <v>-11253.175248247309</v>
      </c>
      <c r="K39" s="9">
        <f t="shared" si="10"/>
        <v>-5460.2236613791611</v>
      </c>
      <c r="L39" s="9">
        <f t="shared" si="10"/>
        <v>5146.0187188251584</v>
      </c>
      <c r="M39" s="9">
        <f t="shared" si="10"/>
        <v>18611.261935625924</v>
      </c>
      <c r="N39" s="9">
        <f t="shared" si="10"/>
        <v>17394.008968423528</v>
      </c>
      <c r="O39" s="9">
        <f t="shared" si="10"/>
        <v>19095.747876585403</v>
      </c>
      <c r="P39" s="9">
        <f t="shared" si="10"/>
        <v>28659.990737774642</v>
      </c>
      <c r="Q39" s="9">
        <f t="shared" si="10"/>
        <v>19590.821517786593</v>
      </c>
      <c r="R39" s="9">
        <f t="shared" si="10"/>
        <v>33041.533350248588</v>
      </c>
      <c r="S39" s="9">
        <f t="shared" si="10"/>
        <v>46345.465794191929</v>
      </c>
      <c r="T39" s="9">
        <f t="shared" si="10"/>
        <v>-33323.027279004687</v>
      </c>
      <c r="U39" s="9">
        <f t="shared" si="10"/>
        <v>-23671.693940727971</v>
      </c>
      <c r="V39" s="9">
        <f t="shared" si="10"/>
        <v>28268.914016672876</v>
      </c>
      <c r="W39" s="9">
        <f t="shared" si="10"/>
        <v>121109.76744417567</v>
      </c>
      <c r="X39" s="9">
        <f t="shared" si="10"/>
        <v>-87892.562265887856</v>
      </c>
      <c r="Y39" s="9">
        <f t="shared" si="10"/>
        <v>-511003.69049469009</v>
      </c>
      <c r="Z39" s="9">
        <f t="shared" si="10"/>
        <v>-46849.070550804026</v>
      </c>
      <c r="AA39" s="9">
        <f t="shared" si="10"/>
        <v>-360131.09668198042</v>
      </c>
      <c r="AB39" s="9">
        <f t="shared" si="10"/>
        <v>-774638.1087206807</v>
      </c>
      <c r="AC39" s="9">
        <f t="shared" si="10"/>
        <v>-608576.63426221535</v>
      </c>
      <c r="AD39" s="9">
        <f t="shared" si="10"/>
        <v>-1309932.78398991</v>
      </c>
      <c r="AE39" s="9">
        <f t="shared" si="10"/>
        <v>-180392.86182561517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7423.2206210157456</v>
      </c>
      <c r="C41" s="17">
        <f>+C39+C25</f>
        <v>-8000.3806141948371</v>
      </c>
      <c r="D41" s="17">
        <f t="shared" ref="D41:AE41" si="11">+D39+D25</f>
        <v>-18650.447551988775</v>
      </c>
      <c r="E41" s="17">
        <f t="shared" si="11"/>
        <v>-5293.6452655643297</v>
      </c>
      <c r="F41" s="17">
        <f t="shared" si="11"/>
        <v>16344</v>
      </c>
      <c r="G41" s="17">
        <f t="shared" si="11"/>
        <v>834.41300000005913</v>
      </c>
      <c r="H41" s="17">
        <f t="shared" si="11"/>
        <v>-13584.237455128177</v>
      </c>
      <c r="I41" s="17">
        <f t="shared" si="11"/>
        <v>2013.5074937568979</v>
      </c>
      <c r="J41" s="17">
        <f t="shared" si="11"/>
        <v>-4850.720747607782</v>
      </c>
      <c r="K41" s="17">
        <f t="shared" si="11"/>
        <v>-3661.0390213791611</v>
      </c>
      <c r="L41" s="17">
        <f t="shared" si="11"/>
        <v>7412.1809433594572</v>
      </c>
      <c r="M41" s="17">
        <f t="shared" si="11"/>
        <v>23765.597451413047</v>
      </c>
      <c r="N41" s="17">
        <f t="shared" si="11"/>
        <v>21958.008968423528</v>
      </c>
      <c r="O41" s="17">
        <f t="shared" si="11"/>
        <v>23582.747876585403</v>
      </c>
      <c r="P41" s="17">
        <f t="shared" si="11"/>
        <v>34286.480939350426</v>
      </c>
      <c r="Q41" s="17">
        <f t="shared" si="11"/>
        <v>24502.595148283217</v>
      </c>
      <c r="R41" s="17">
        <f t="shared" si="11"/>
        <v>36398.217228363152</v>
      </c>
      <c r="S41" s="17">
        <f t="shared" si="11"/>
        <v>48394.868943770882</v>
      </c>
      <c r="T41" s="17">
        <f t="shared" si="11"/>
        <v>-30896.732607684877</v>
      </c>
      <c r="U41" s="17">
        <f t="shared" si="11"/>
        <v>-20184.421694506698</v>
      </c>
      <c r="V41" s="17">
        <f t="shared" si="11"/>
        <v>32884.753014070011</v>
      </c>
      <c r="W41" s="17">
        <f t="shared" si="11"/>
        <v>127510.10008155792</v>
      </c>
      <c r="X41" s="17">
        <f t="shared" si="11"/>
        <v>-78790.709205172665</v>
      </c>
      <c r="Y41" s="17">
        <f t="shared" si="11"/>
        <v>-499754.17665403744</v>
      </c>
      <c r="Z41" s="17">
        <f t="shared" si="11"/>
        <v>-30937.218045625781</v>
      </c>
      <c r="AA41" s="17">
        <f t="shared" si="11"/>
        <v>-340437.89289198042</v>
      </c>
      <c r="AB41" s="17">
        <f t="shared" si="11"/>
        <v>-746565.69245753856</v>
      </c>
      <c r="AC41" s="17">
        <f t="shared" si="11"/>
        <v>-570620.47639925429</v>
      </c>
      <c r="AD41" s="17">
        <f t="shared" si="11"/>
        <v>-1247617.5317208809</v>
      </c>
      <c r="AE41" s="17">
        <f t="shared" si="11"/>
        <v>-60746.13896782657</v>
      </c>
    </row>
    <row r="42" spans="1:31" ht="16.5" thickBot="1" x14ac:dyDescent="0.3">
      <c r="A42" s="8" t="s">
        <v>15</v>
      </c>
      <c r="B42" s="9">
        <f>+B38-B25</f>
        <v>131208.34805533334</v>
      </c>
      <c r="C42" s="9">
        <f>+C38-C25</f>
        <v>129869.8628035771</v>
      </c>
      <c r="D42" s="9">
        <f t="shared" ref="D42:AE42" si="12">+D38-D25</f>
        <v>135417.70799091851</v>
      </c>
      <c r="E42" s="9">
        <f t="shared" si="12"/>
        <v>141230.9552956456</v>
      </c>
      <c r="F42" s="9">
        <f t="shared" si="12"/>
        <v>145762</v>
      </c>
      <c r="G42" s="9">
        <f t="shared" si="12"/>
        <v>155491.26799999998</v>
      </c>
      <c r="H42" s="9">
        <f t="shared" si="12"/>
        <v>160056.76345512818</v>
      </c>
      <c r="I42" s="9">
        <f t="shared" si="12"/>
        <v>149443.34007361834</v>
      </c>
      <c r="J42" s="9">
        <f t="shared" si="12"/>
        <v>149747.30706206188</v>
      </c>
      <c r="K42" s="9">
        <f t="shared" si="12"/>
        <v>148410.12245752217</v>
      </c>
      <c r="L42" s="9">
        <f t="shared" si="12"/>
        <v>196284.72252188958</v>
      </c>
      <c r="M42" s="9">
        <f t="shared" si="12"/>
        <v>258890.75935591391</v>
      </c>
      <c r="N42" s="9">
        <f t="shared" si="12"/>
        <v>355035.2</v>
      </c>
      <c r="O42" s="9">
        <f t="shared" si="12"/>
        <v>420807.54820582212</v>
      </c>
      <c r="P42" s="9">
        <f t="shared" si="12"/>
        <v>513279.82677433931</v>
      </c>
      <c r="Q42" s="9">
        <f t="shared" si="12"/>
        <v>678528.11261032883</v>
      </c>
      <c r="R42" s="9">
        <f t="shared" si="12"/>
        <v>777590.6311173914</v>
      </c>
      <c r="S42" s="9">
        <f t="shared" si="12"/>
        <v>1064411.7010864385</v>
      </c>
      <c r="T42" s="9">
        <f t="shared" si="12"/>
        <v>1477843.3137479133</v>
      </c>
      <c r="U42" s="9">
        <f t="shared" si="12"/>
        <v>1780762.4910603038</v>
      </c>
      <c r="V42" s="9">
        <f t="shared" si="12"/>
        <v>2377361.7852945053</v>
      </c>
      <c r="W42" s="9">
        <f t="shared" si="12"/>
        <v>3539550.3069137535</v>
      </c>
      <c r="X42" s="9">
        <f t="shared" si="12"/>
        <v>4881789.3389115147</v>
      </c>
      <c r="Y42" s="9">
        <f t="shared" si="12"/>
        <v>6022638.7533249799</v>
      </c>
      <c r="Z42" s="9">
        <f t="shared" si="12"/>
        <v>7912102.6829468226</v>
      </c>
      <c r="AA42" s="9">
        <f t="shared" si="12"/>
        <v>10485800.452867458</v>
      </c>
      <c r="AB42" s="9">
        <f t="shared" si="12"/>
        <v>14331738.682976244</v>
      </c>
      <c r="AC42" s="9">
        <f t="shared" si="12"/>
        <v>19163371.084995911</v>
      </c>
      <c r="AD42" s="9">
        <f t="shared" si="12"/>
        <v>33288460.786135249</v>
      </c>
      <c r="AE42" s="9">
        <f t="shared" si="12"/>
        <v>58757587.824596077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2019-03-12T15:27:43Z</dcterms:created>
  <dcterms:modified xsi:type="dcterms:W3CDTF">2023-12-01T17:57:02Z</dcterms:modified>
</cp:coreProperties>
</file>