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deuda\stock\consolidado\2023\"/>
    </mc:Choice>
  </mc:AlternateContent>
  <bookViews>
    <workbookView xWindow="0" yWindow="0" windowWidth="20490" windowHeight="7620"/>
  </bookViews>
  <sheets>
    <sheet name="Jun-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8" i="1"/>
  <c r="B26" i="1"/>
  <c r="B24" i="1"/>
  <c r="B23" i="1"/>
  <c r="B22" i="1"/>
  <c r="B20" i="1"/>
  <c r="B18" i="1"/>
  <c r="B16" i="1"/>
  <c r="B15" i="1"/>
  <c r="B14" i="1"/>
  <c r="F7" i="1"/>
  <c r="B12" i="1"/>
  <c r="B10" i="1"/>
  <c r="H7" i="1"/>
  <c r="D7" i="1"/>
  <c r="G7" i="1"/>
  <c r="B8" i="1"/>
  <c r="C7" i="1"/>
  <c r="I7" i="1" l="1"/>
  <c r="B13" i="1"/>
  <c r="B11" i="1"/>
  <c r="B9" i="1"/>
  <c r="B17" i="1"/>
  <c r="B19" i="1"/>
  <c r="B25" i="1"/>
  <c r="E7" i="1"/>
  <c r="B21" i="1"/>
  <c r="B29" i="1"/>
  <c r="B31" i="1"/>
  <c r="B27" i="1"/>
  <c r="B7" i="1" l="1"/>
</calcChain>
</file>

<file path=xl/sharedStrings.xml><?xml version="1.0" encoding="utf-8"?>
<sst xmlns="http://schemas.openxmlformats.org/spreadsheetml/2006/main" count="39" uniqueCount="39">
  <si>
    <t>- en miles de pesos -</t>
  </si>
  <si>
    <t>JURISDICCIÓN</t>
  </si>
  <si>
    <t>TOTAL SIN
DEUDA FLOTANTE</t>
  </si>
  <si>
    <t>GOBIERNO NACIONAL</t>
  </si>
  <si>
    <t>FFFIR</t>
  </si>
  <si>
    <t>FFDP</t>
  </si>
  <si>
    <t xml:space="preserve">BANCOS 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</si>
  <si>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</si>
  <si>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</si>
  <si>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</si>
  <si>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</si>
  <si>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</si>
  <si>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</si>
  <si>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 xml:space="preserve">CÓRDOBA </t>
  </si>
  <si>
    <t>CORRIENTES</t>
  </si>
  <si>
    <t>CHACO</t>
  </si>
  <si>
    <t>CHUBUT</t>
  </si>
  <si>
    <t xml:space="preserve">ENTRE RÍOS </t>
  </si>
  <si>
    <t xml:space="preserve">FORMOSA </t>
  </si>
  <si>
    <t>GCBA</t>
  </si>
  <si>
    <t>JUJUY</t>
  </si>
  <si>
    <t>LA PAMPA</t>
  </si>
  <si>
    <t xml:space="preserve">LA RIOJA  </t>
  </si>
  <si>
    <t>MENDOZA</t>
  </si>
  <si>
    <t>MISIONES</t>
  </si>
  <si>
    <t>NEUQUÉN</t>
  </si>
  <si>
    <t>RÍO NEGRO</t>
  </si>
  <si>
    <t>SALTA</t>
  </si>
  <si>
    <t>SAN JUAN</t>
  </si>
  <si>
    <t xml:space="preserve">SAN LUIS </t>
  </si>
  <si>
    <t xml:space="preserve">SANTA CRUZ </t>
  </si>
  <si>
    <t xml:space="preserve">SANTA FE </t>
  </si>
  <si>
    <t xml:space="preserve">SANTIAGO DEL ESTERO 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</si>
  <si>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</si>
  <si>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</si>
  <si>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</si>
  <si>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</si>
  <si>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</si>
  <si>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STOCK DE DEUDA PROVINCIAL AL 30 DE JUNIO DE 2023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</si>
</sst>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10"/>
      <color indexed="56"/>
      <name val="Arial"/>
      <family val="2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i/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2" applyFill="1"/>
    <xf numFmtId="43" fontId="4" fillId="2" borderId="0" xfId="1" applyFont="1" applyFill="1"/>
    <xf numFmtId="3" fontId="6" fillId="2" borderId="0" xfId="2" applyNumberFormat="1" applyFont="1" applyFill="1" applyBorder="1"/>
    <xf numFmtId="164" fontId="6" fillId="2" borderId="0" xfId="3" applyNumberFormat="1" applyFont="1" applyFill="1" applyBorder="1"/>
    <xf numFmtId="0" fontId="6" fillId="2" borderId="0" xfId="2" applyFont="1" applyFill="1" applyBorder="1"/>
    <xf numFmtId="0" fontId="7" fillId="2" borderId="0" xfId="2" applyFont="1" applyFill="1" applyBorder="1" applyAlignment="1">
      <alignment horizontal="center"/>
    </xf>
    <xf numFmtId="0" fontId="3" fillId="2" borderId="0" xfId="2" applyFont="1" applyFill="1" applyAlignment="1">
      <alignment vertical="center"/>
    </xf>
    <xf numFmtId="0" fontId="9" fillId="2" borderId="0" xfId="2" applyFont="1" applyFill="1" applyBorder="1" applyAlignment="1">
      <alignment horizontal="center"/>
    </xf>
    <xf numFmtId="3" fontId="6" fillId="2" borderId="0" xfId="2" applyNumberFormat="1" applyFont="1" applyFill="1" applyBorder="1" applyAlignment="1">
      <alignment horizontal="center"/>
    </xf>
    <xf numFmtId="43" fontId="4" fillId="2" borderId="0" xfId="1" applyFont="1" applyFill="1" applyAlignment="1">
      <alignment horizontal="center"/>
    </xf>
    <xf numFmtId="0" fontId="4" fillId="2" borderId="0" xfId="2" applyFill="1" applyAlignment="1">
      <alignment horizontal="center"/>
    </xf>
    <xf numFmtId="0" fontId="2" fillId="4" borderId="4" xfId="2" applyNumberFormat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/>
    </xf>
    <xf numFmtId="3" fontId="2" fillId="3" borderId="4" xfId="2" applyNumberFormat="1" applyFont="1" applyFill="1" applyBorder="1"/>
    <xf numFmtId="0" fontId="8" fillId="0" borderId="5" xfId="2" applyFont="1" applyFill="1" applyBorder="1" applyAlignment="1">
      <alignment horizontal="left"/>
    </xf>
    <xf numFmtId="3" fontId="10" fillId="0" borderId="5" xfId="2" applyNumberFormat="1" applyFont="1" applyFill="1" applyBorder="1"/>
    <xf numFmtId="0" fontId="8" fillId="5" borderId="5" xfId="2" applyFont="1" applyFill="1" applyBorder="1" applyAlignment="1">
      <alignment horizontal="left"/>
    </xf>
    <xf numFmtId="3" fontId="10" fillId="5" borderId="5" xfId="2" applyNumberFormat="1" applyFont="1" applyFill="1" applyBorder="1"/>
    <xf numFmtId="3" fontId="4" fillId="2" borderId="0" xfId="2" applyNumberFormat="1" applyFill="1"/>
    <xf numFmtId="0" fontId="8" fillId="5" borderId="6" xfId="2" applyFont="1" applyFill="1" applyBorder="1" applyAlignment="1">
      <alignment horizontal="left"/>
    </xf>
    <xf numFmtId="3" fontId="10" fillId="5" borderId="6" xfId="2" applyNumberFormat="1" applyFont="1" applyFill="1" applyBorder="1"/>
    <xf numFmtId="0" fontId="11" fillId="2" borderId="0" xfId="2" applyFont="1" applyFill="1"/>
    <xf numFmtId="0" fontId="12" fillId="2" borderId="0" xfId="2" applyFont="1" applyFill="1" applyBorder="1" applyAlignment="1">
      <alignment horizontal="center"/>
    </xf>
    <xf numFmtId="3" fontId="13" fillId="2" borderId="0" xfId="2" applyNumberFormat="1" applyFont="1" applyFill="1" applyBorder="1"/>
    <xf numFmtId="0" fontId="14" fillId="2" borderId="0" xfId="2" applyFont="1" applyFill="1" applyBorder="1"/>
    <xf numFmtId="0" fontId="15" fillId="2" borderId="0" xfId="2" applyFont="1" applyFill="1" applyBorder="1"/>
    <xf numFmtId="0" fontId="16" fillId="2" borderId="0" xfId="2" applyFont="1" applyFill="1" applyBorder="1"/>
    <xf numFmtId="0" fontId="4" fillId="2" borderId="0" xfId="2" applyFont="1" applyFill="1" applyBorder="1"/>
    <xf numFmtId="3" fontId="4" fillId="2" borderId="0" xfId="2" applyNumberFormat="1" applyFont="1" applyFill="1" applyBorder="1"/>
    <xf numFmtId="0" fontId="17" fillId="2" borderId="0" xfId="2" applyFont="1" applyFill="1" applyBorder="1" applyAlignment="1">
      <alignment horizontal="center"/>
    </xf>
    <xf numFmtId="0" fontId="18" fillId="2" borderId="0" xfId="2" applyFont="1" applyFill="1" applyAlignment="1">
      <alignment horizontal="left"/>
    </xf>
    <xf numFmtId="0" fontId="19" fillId="2" borderId="0" xfId="2" applyFont="1" applyFill="1"/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Porcentaj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pane xSplit="2" ySplit="7" topLeftCell="C29" activePane="bottomRight" state="frozen"/>
      <selection pane="topRight" activeCell="C1" sqref="C1"/>
      <selection pane="bottomLeft" activeCell="A8" sqref="A8"/>
      <selection pane="bottomRight" activeCell="A2" sqref="A2:I2"/>
    </sheetView>
  </sheetViews>
  <sheetFormatPr baseColWidth="10" defaultColWidth="11.42578125" defaultRowHeight="12.75" x14ac:dyDescent="0.2"/>
  <cols>
    <col min="1" max="1" width="23.5703125" style="1" customWidth="1"/>
    <col min="2" max="9" width="19.5703125" style="1" customWidth="1"/>
    <col min="10" max="10" width="14.85546875" style="2" bestFit="1" customWidth="1"/>
    <col min="11" max="11" width="13.85546875" style="2" bestFit="1" customWidth="1"/>
    <col min="12" max="16384" width="11.42578125" style="1"/>
  </cols>
  <sheetData>
    <row r="1" spans="1:13" ht="13.5" thickBot="1" x14ac:dyDescent="0.25"/>
    <row r="2" spans="1:13" ht="16.5" thickBot="1" x14ac:dyDescent="0.25">
      <c r="A2" s="33" t="s">
        <v>38</v>
      </c>
      <c r="B2" s="34"/>
      <c r="C2" s="34"/>
      <c r="D2" s="34"/>
      <c r="E2" s="34"/>
      <c r="F2" s="34"/>
      <c r="G2" s="34"/>
      <c r="H2" s="34"/>
      <c r="I2" s="35"/>
    </row>
    <row r="3" spans="1:13" ht="15" x14ac:dyDescent="0.25">
      <c r="A3" s="3"/>
      <c r="B3" s="4"/>
      <c r="C3" s="3"/>
      <c r="D3" s="5"/>
      <c r="E3" s="6"/>
      <c r="F3" s="6"/>
      <c r="G3" s="5"/>
      <c r="H3" s="7"/>
      <c r="I3" s="7"/>
    </row>
    <row r="4" spans="1:13" ht="15" x14ac:dyDescent="0.25">
      <c r="A4" s="36" t="s">
        <v>0</v>
      </c>
      <c r="B4" s="36"/>
      <c r="C4" s="36"/>
      <c r="D4" s="36"/>
      <c r="E4" s="36"/>
      <c r="F4" s="36"/>
      <c r="G4" s="36"/>
      <c r="H4" s="36"/>
      <c r="I4" s="36"/>
    </row>
    <row r="5" spans="1:13" s="11" customFormat="1" ht="15.75" thickBot="1" x14ac:dyDescent="0.3">
      <c r="A5" s="8"/>
      <c r="B5" s="9"/>
      <c r="C5" s="9"/>
      <c r="D5" s="9"/>
      <c r="E5" s="9"/>
      <c r="F5" s="9"/>
      <c r="G5" s="9"/>
      <c r="H5" s="9"/>
      <c r="I5" s="9"/>
      <c r="J5" s="10"/>
      <c r="K5" s="10"/>
    </row>
    <row r="6" spans="1:13" ht="30.75" thickBot="1" x14ac:dyDescent="0.25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</row>
    <row r="7" spans="1:13" ht="15.75" thickBot="1" x14ac:dyDescent="0.3">
      <c r="A7" s="13" t="s">
        <v>10</v>
      </c>
      <c r="B7" s="14">
        <f t="shared" ref="B7:I7" si="0">SUM(B8:B31)</f>
        <v>5884634217.91535</v>
      </c>
      <c r="C7" s="14">
        <f t="shared" si="0"/>
        <v>120177858.70914751</v>
      </c>
      <c r="D7" s="14">
        <f t="shared" si="0"/>
        <v>62129596.64895241</v>
      </c>
      <c r="E7" s="14">
        <f t="shared" si="0"/>
        <v>201395141.49993464</v>
      </c>
      <c r="F7" s="14">
        <f t="shared" si="0"/>
        <v>186210246.384718</v>
      </c>
      <c r="G7" s="14">
        <f t="shared" si="0"/>
        <v>6928605.7745676469</v>
      </c>
      <c r="H7" s="14">
        <f t="shared" si="0"/>
        <v>4347532534.6741304</v>
      </c>
      <c r="I7" s="14">
        <f t="shared" si="0"/>
        <v>960260234.22390234</v>
      </c>
    </row>
    <row r="8" spans="1:13" ht="15" x14ac:dyDescent="0.25">
      <c r="A8" s="15" t="s">
        <v>11</v>
      </c>
      <c r="B8" s="16">
        <f t="shared" ref="B8:B31" si="1">+C8+D8+E8+F8+G8+H8+I8</f>
        <v>2805211585.2231503</v>
      </c>
      <c r="C8" s="16">
        <v>0</v>
      </c>
      <c r="D8" s="16">
        <v>1971333.5630006345</v>
      </c>
      <c r="E8" s="16">
        <v>6180459.7685356969</v>
      </c>
      <c r="F8" s="16">
        <v>484751.10813236312</v>
      </c>
      <c r="G8" s="16">
        <v>0</v>
      </c>
      <c r="H8" s="16">
        <v>2468681271.068758</v>
      </c>
      <c r="I8" s="16">
        <v>327893769.71472359</v>
      </c>
    </row>
    <row r="9" spans="1:13" ht="15" x14ac:dyDescent="0.25">
      <c r="A9" s="17" t="s">
        <v>12</v>
      </c>
      <c r="B9" s="18">
        <f t="shared" si="1"/>
        <v>14821297.405971259</v>
      </c>
      <c r="C9" s="18">
        <v>633598.52347769646</v>
      </c>
      <c r="D9" s="18">
        <v>983989.7461291051</v>
      </c>
      <c r="E9" s="18">
        <v>8364320.2382048387</v>
      </c>
      <c r="F9" s="18">
        <v>0</v>
      </c>
      <c r="G9" s="18">
        <v>90192.302809999979</v>
      </c>
      <c r="H9" s="18">
        <v>2031966.2085250001</v>
      </c>
      <c r="I9" s="18">
        <v>2717230.38682462</v>
      </c>
    </row>
    <row r="10" spans="1:13" ht="15" x14ac:dyDescent="0.25">
      <c r="A10" s="15" t="s">
        <v>13</v>
      </c>
      <c r="B10" s="16">
        <f t="shared" si="1"/>
        <v>596631690.85745788</v>
      </c>
      <c r="C10" s="16">
        <v>1187067.8403024762</v>
      </c>
      <c r="D10" s="16">
        <v>8620098.1422190759</v>
      </c>
      <c r="E10" s="16">
        <v>3954927.7343222965</v>
      </c>
      <c r="F10" s="16">
        <v>41909996.70122385</v>
      </c>
      <c r="G10" s="16">
        <v>0</v>
      </c>
      <c r="H10" s="16">
        <v>437820040.47193843</v>
      </c>
      <c r="I10" s="16">
        <v>103139559.96745181</v>
      </c>
      <c r="M10" s="19"/>
    </row>
    <row r="11" spans="1:13" ht="15" x14ac:dyDescent="0.25">
      <c r="A11" s="17" t="s">
        <v>14</v>
      </c>
      <c r="B11" s="18">
        <f t="shared" si="1"/>
        <v>17483152.570753314</v>
      </c>
      <c r="C11" s="18">
        <v>991511.35525703372</v>
      </c>
      <c r="D11" s="18">
        <v>2864665.3392345808</v>
      </c>
      <c r="E11" s="18">
        <v>1343415.1238707902</v>
      </c>
      <c r="F11" s="18">
        <v>0</v>
      </c>
      <c r="G11" s="18">
        <v>20258.893599999999</v>
      </c>
      <c r="H11" s="18">
        <v>2742457.6921000001</v>
      </c>
      <c r="I11" s="18">
        <v>9520844.1666909102</v>
      </c>
    </row>
    <row r="12" spans="1:13" ht="15" x14ac:dyDescent="0.25">
      <c r="A12" s="15" t="s">
        <v>15</v>
      </c>
      <c r="B12" s="16">
        <f t="shared" si="1"/>
        <v>140831319.79225746</v>
      </c>
      <c r="C12" s="16">
        <v>0</v>
      </c>
      <c r="D12" s="16">
        <v>2604607.1778598861</v>
      </c>
      <c r="E12" s="16">
        <v>32738727.11057594</v>
      </c>
      <c r="F12" s="16">
        <v>8319367.6462797951</v>
      </c>
      <c r="G12" s="16">
        <v>0</v>
      </c>
      <c r="H12" s="16">
        <v>70927843.750667185</v>
      </c>
      <c r="I12" s="16">
        <v>26240774.106874645</v>
      </c>
    </row>
    <row r="13" spans="1:13" ht="15" x14ac:dyDescent="0.25">
      <c r="A13" s="17" t="s">
        <v>16</v>
      </c>
      <c r="B13" s="18">
        <f t="shared" si="1"/>
        <v>230090564.70588592</v>
      </c>
      <c r="C13" s="18">
        <v>50000</v>
      </c>
      <c r="D13" s="18">
        <v>507079.4659049866</v>
      </c>
      <c r="E13" s="18">
        <v>50399022.238774858</v>
      </c>
      <c r="F13" s="18">
        <v>0</v>
      </c>
      <c r="G13" s="18">
        <v>1573401.9365399999</v>
      </c>
      <c r="H13" s="18">
        <v>168899267.99114138</v>
      </c>
      <c r="I13" s="18">
        <v>8661793.073524693</v>
      </c>
    </row>
    <row r="14" spans="1:13" ht="15" x14ac:dyDescent="0.25">
      <c r="A14" s="15" t="s">
        <v>17</v>
      </c>
      <c r="B14" s="16">
        <f t="shared" si="1"/>
        <v>203978963.85621458</v>
      </c>
      <c r="C14" s="16">
        <v>400000</v>
      </c>
      <c r="D14" s="16">
        <v>4389215.5573448362</v>
      </c>
      <c r="E14" s="16">
        <v>14419310.243282994</v>
      </c>
      <c r="F14" s="16">
        <v>1750.6457142857146</v>
      </c>
      <c r="G14" s="16">
        <v>0</v>
      </c>
      <c r="H14" s="16">
        <v>132148183.62733082</v>
      </c>
      <c r="I14" s="16">
        <v>52620503.782541648</v>
      </c>
    </row>
    <row r="15" spans="1:13" ht="15" x14ac:dyDescent="0.25">
      <c r="A15" s="17" t="s">
        <v>18</v>
      </c>
      <c r="B15" s="18">
        <f t="shared" si="1"/>
        <v>17792041.229280062</v>
      </c>
      <c r="C15" s="18">
        <v>4383914.8515023412</v>
      </c>
      <c r="D15" s="18">
        <v>2053326.8227500001</v>
      </c>
      <c r="E15" s="18">
        <v>8571116.5688799992</v>
      </c>
      <c r="F15" s="18">
        <v>0</v>
      </c>
      <c r="G15" s="18">
        <v>9089.4490000000005</v>
      </c>
      <c r="H15" s="18">
        <v>48476.134887720007</v>
      </c>
      <c r="I15" s="18">
        <v>2726117.4022600004</v>
      </c>
    </row>
    <row r="16" spans="1:13" ht="15" x14ac:dyDescent="0.25">
      <c r="A16" s="15" t="s">
        <v>19</v>
      </c>
      <c r="B16" s="16">
        <f t="shared" si="1"/>
        <v>510145023.72257829</v>
      </c>
      <c r="C16" s="16">
        <v>3761603.8898672238</v>
      </c>
      <c r="D16" s="16">
        <v>0</v>
      </c>
      <c r="E16" s="16">
        <v>0</v>
      </c>
      <c r="F16" s="16">
        <v>24305654.574247286</v>
      </c>
      <c r="G16" s="16">
        <v>0</v>
      </c>
      <c r="H16" s="16">
        <v>290180556.86745</v>
      </c>
      <c r="I16" s="16">
        <v>191897208.39101383</v>
      </c>
    </row>
    <row r="17" spans="1:9" ht="15" x14ac:dyDescent="0.25">
      <c r="A17" s="17" t="s">
        <v>20</v>
      </c>
      <c r="B17" s="18">
        <f t="shared" si="1"/>
        <v>202778089.34886131</v>
      </c>
      <c r="C17" s="18">
        <v>94945190.739882842</v>
      </c>
      <c r="D17" s="18">
        <v>485428.08348038117</v>
      </c>
      <c r="E17" s="18">
        <v>6667220.2609623093</v>
      </c>
      <c r="F17" s="18">
        <v>15793786.11270511</v>
      </c>
      <c r="G17" s="18">
        <v>0</v>
      </c>
      <c r="H17" s="18">
        <v>54151885.591101848</v>
      </c>
      <c r="I17" s="18">
        <v>30734578.560728822</v>
      </c>
    </row>
    <row r="18" spans="1:9" ht="15" x14ac:dyDescent="0.25">
      <c r="A18" s="15" t="s">
        <v>21</v>
      </c>
      <c r="B18" s="16">
        <f t="shared" si="1"/>
        <v>1740966.49</v>
      </c>
      <c r="C18" s="16">
        <v>1500000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240966.49</v>
      </c>
    </row>
    <row r="19" spans="1:9" ht="15" x14ac:dyDescent="0.25">
      <c r="A19" s="17" t="s">
        <v>22</v>
      </c>
      <c r="B19" s="18">
        <f t="shared" si="1"/>
        <v>52354882.805059046</v>
      </c>
      <c r="C19" s="18">
        <v>982324.90300000005</v>
      </c>
      <c r="D19" s="18">
        <v>2770136.2563445908</v>
      </c>
      <c r="E19" s="18">
        <v>445107.2119728683</v>
      </c>
      <c r="F19" s="18">
        <v>98526.015140112519</v>
      </c>
      <c r="G19" s="18">
        <v>0</v>
      </c>
      <c r="H19" s="18">
        <v>40066834.018676005</v>
      </c>
      <c r="I19" s="18">
        <v>7991954.3999254741</v>
      </c>
    </row>
    <row r="20" spans="1:9" ht="15" x14ac:dyDescent="0.25">
      <c r="A20" s="15" t="s">
        <v>23</v>
      </c>
      <c r="B20" s="16">
        <f t="shared" si="1"/>
        <v>234705717.35936141</v>
      </c>
      <c r="C20" s="16">
        <v>108120.39232783084</v>
      </c>
      <c r="D20" s="16">
        <v>2848338.5186874038</v>
      </c>
      <c r="E20" s="16">
        <v>5855244.2335532121</v>
      </c>
      <c r="F20" s="16">
        <v>19425148.627999999</v>
      </c>
      <c r="G20" s="16">
        <v>0</v>
      </c>
      <c r="H20" s="16">
        <v>163513946.47883517</v>
      </c>
      <c r="I20" s="16">
        <v>42954919.107957818</v>
      </c>
    </row>
    <row r="21" spans="1:9" ht="15" x14ac:dyDescent="0.25">
      <c r="A21" s="17" t="s">
        <v>24</v>
      </c>
      <c r="B21" s="18">
        <f t="shared" si="1"/>
        <v>25535779.057819743</v>
      </c>
      <c r="C21" s="18">
        <v>1534469.7439999999</v>
      </c>
      <c r="D21" s="18">
        <v>3955292.8535996065</v>
      </c>
      <c r="E21" s="18">
        <v>4828974.2069658907</v>
      </c>
      <c r="F21" s="18">
        <v>421560.41894534149</v>
      </c>
      <c r="G21" s="18">
        <v>30707.173444972083</v>
      </c>
      <c r="H21" s="18">
        <v>12225129.486118946</v>
      </c>
      <c r="I21" s="18">
        <v>2539645.1747449869</v>
      </c>
    </row>
    <row r="22" spans="1:9" ht="15" x14ac:dyDescent="0.25">
      <c r="A22" s="15" t="s">
        <v>25</v>
      </c>
      <c r="B22" s="16">
        <f t="shared" si="1"/>
        <v>274607801.53605193</v>
      </c>
      <c r="C22" s="16">
        <v>968674.49232181592</v>
      </c>
      <c r="D22" s="16">
        <v>4462404.0294140764</v>
      </c>
      <c r="E22" s="16">
        <v>6878696.622353618</v>
      </c>
      <c r="F22" s="16">
        <v>35884228.343903176</v>
      </c>
      <c r="G22" s="16">
        <v>0</v>
      </c>
      <c r="H22" s="16">
        <v>198521450.77146748</v>
      </c>
      <c r="I22" s="16">
        <v>27892347.276591767</v>
      </c>
    </row>
    <row r="23" spans="1:9" ht="15" x14ac:dyDescent="0.25">
      <c r="A23" s="17" t="s">
        <v>26</v>
      </c>
      <c r="B23" s="18">
        <f t="shared" si="1"/>
        <v>124145922.46689023</v>
      </c>
      <c r="C23" s="18">
        <v>0</v>
      </c>
      <c r="D23" s="18">
        <v>4576479.2540781228</v>
      </c>
      <c r="E23" s="18">
        <v>4822291.7799667977</v>
      </c>
      <c r="F23" s="18">
        <v>0</v>
      </c>
      <c r="G23" s="18">
        <v>0</v>
      </c>
      <c r="H23" s="18">
        <v>99455813.160831243</v>
      </c>
      <c r="I23" s="18">
        <v>15291338.27201407</v>
      </c>
    </row>
    <row r="24" spans="1:9" ht="15" x14ac:dyDescent="0.25">
      <c r="A24" s="15" t="s">
        <v>27</v>
      </c>
      <c r="B24" s="16">
        <f t="shared" si="1"/>
        <v>125211839.16852704</v>
      </c>
      <c r="C24" s="16">
        <v>0</v>
      </c>
      <c r="D24" s="16">
        <v>2650125.8524013888</v>
      </c>
      <c r="E24" s="16">
        <v>15080443.771319812</v>
      </c>
      <c r="F24" s="16">
        <v>0</v>
      </c>
      <c r="G24" s="16">
        <v>4592785.9747143416</v>
      </c>
      <c r="H24" s="16">
        <v>89949928.719355747</v>
      </c>
      <c r="I24" s="16">
        <v>12938554.850735746</v>
      </c>
    </row>
    <row r="25" spans="1:9" ht="15" x14ac:dyDescent="0.25">
      <c r="A25" s="17" t="s">
        <v>28</v>
      </c>
      <c r="B25" s="18">
        <f t="shared" si="1"/>
        <v>55952484.936344817</v>
      </c>
      <c r="C25" s="18">
        <v>655698.73981566669</v>
      </c>
      <c r="D25" s="18">
        <v>4948534.8867546273</v>
      </c>
      <c r="E25" s="18">
        <v>1581984</v>
      </c>
      <c r="F25" s="18">
        <v>0</v>
      </c>
      <c r="G25" s="18">
        <v>0</v>
      </c>
      <c r="H25" s="18">
        <v>2526484.2906750003</v>
      </c>
      <c r="I25" s="18">
        <v>46239783.019099526</v>
      </c>
    </row>
    <row r="26" spans="1:9" ht="15" x14ac:dyDescent="0.25">
      <c r="A26" s="15" t="s">
        <v>29</v>
      </c>
      <c r="B26" s="16">
        <f t="shared" si="1"/>
        <v>270022.88164180331</v>
      </c>
      <c r="C26" s="16">
        <v>0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0</v>
      </c>
    </row>
    <row r="27" spans="1:9" ht="15" x14ac:dyDescent="0.25">
      <c r="A27" s="17" t="s">
        <v>30</v>
      </c>
      <c r="B27" s="18">
        <f t="shared" si="1"/>
        <v>12263065.204249756</v>
      </c>
      <c r="C27" s="18">
        <v>4243422.4811807778</v>
      </c>
      <c r="D27" s="18">
        <v>2354585.8767554313</v>
      </c>
      <c r="E27" s="18">
        <v>3562472.9703135476</v>
      </c>
      <c r="F27" s="18">
        <v>250000</v>
      </c>
      <c r="G27" s="18">
        <v>0</v>
      </c>
      <c r="H27" s="18">
        <v>1852583.8759999999</v>
      </c>
      <c r="I27" s="18">
        <v>0</v>
      </c>
    </row>
    <row r="28" spans="1:9" ht="15" x14ac:dyDescent="0.25">
      <c r="A28" s="15" t="s">
        <v>31</v>
      </c>
      <c r="B28" s="16">
        <f t="shared" si="1"/>
        <v>156482304.80005479</v>
      </c>
      <c r="C28" s="16">
        <v>0</v>
      </c>
      <c r="D28" s="16">
        <v>5005969.2661204897</v>
      </c>
      <c r="E28" s="16">
        <v>0</v>
      </c>
      <c r="F28" s="16">
        <v>39315476.190426663</v>
      </c>
      <c r="G28" s="16">
        <v>0</v>
      </c>
      <c r="H28" s="16">
        <v>64168750</v>
      </c>
      <c r="I28" s="16">
        <v>47992109.34350764</v>
      </c>
    </row>
    <row r="29" spans="1:9" ht="15" x14ac:dyDescent="0.25">
      <c r="A29" s="17" t="s">
        <v>32</v>
      </c>
      <c r="B29" s="18">
        <f t="shared" si="1"/>
        <v>5475860.7141237501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5475860.7141237501</v>
      </c>
      <c r="I29" s="18">
        <v>0</v>
      </c>
    </row>
    <row r="30" spans="1:9" ht="15" x14ac:dyDescent="0.25">
      <c r="A30" s="15" t="s">
        <v>33</v>
      </c>
      <c r="B30" s="16">
        <f t="shared" si="1"/>
        <v>38911390.121747404</v>
      </c>
      <c r="C30" s="16">
        <v>846941.92219783342</v>
      </c>
      <c r="D30" s="16">
        <v>1896303.4980098892</v>
      </c>
      <c r="E30" s="16">
        <v>1213928.7599260057</v>
      </c>
      <c r="F30" s="16">
        <v>0</v>
      </c>
      <c r="G30" s="16">
        <v>550539.76</v>
      </c>
      <c r="H30" s="16">
        <v>34403676.181613676</v>
      </c>
      <c r="I30" s="16">
        <v>0</v>
      </c>
    </row>
    <row r="31" spans="1:9" ht="15.75" thickBot="1" x14ac:dyDescent="0.3">
      <c r="A31" s="20" t="s">
        <v>34</v>
      </c>
      <c r="B31" s="21">
        <f t="shared" si="1"/>
        <v>37212451.661070131</v>
      </c>
      <c r="C31" s="21">
        <v>2985318.8340139911</v>
      </c>
      <c r="D31" s="21">
        <v>2181682.4588633035</v>
      </c>
      <c r="E31" s="21">
        <v>24217455.774511397</v>
      </c>
      <c r="F31" s="21">
        <v>0</v>
      </c>
      <c r="G31" s="21">
        <v>61630.284458333343</v>
      </c>
      <c r="H31" s="21">
        <v>7740127.5725322571</v>
      </c>
      <c r="I31" s="21">
        <v>26236.736690851561</v>
      </c>
    </row>
    <row r="32" spans="1:9" x14ac:dyDescent="0.2">
      <c r="A32" s="22"/>
      <c r="B32" s="23"/>
      <c r="C32" s="24"/>
      <c r="D32" s="24"/>
      <c r="E32" s="24"/>
      <c r="F32" s="24"/>
      <c r="G32" s="24"/>
      <c r="H32" s="24"/>
      <c r="I32" s="24"/>
    </row>
    <row r="33" spans="1:9" ht="15" x14ac:dyDescent="0.25">
      <c r="A33" s="25" t="s">
        <v>35</v>
      </c>
      <c r="B33" s="23"/>
      <c r="C33" s="24"/>
      <c r="D33" s="24"/>
      <c r="E33" s="24"/>
      <c r="F33" s="24"/>
      <c r="G33" s="24"/>
      <c r="H33" s="24"/>
      <c r="I33" s="24"/>
    </row>
    <row r="34" spans="1:9" ht="15" x14ac:dyDescent="0.25">
      <c r="A34" s="26" t="s">
        <v>36</v>
      </c>
      <c r="B34" s="27"/>
      <c r="C34" s="27"/>
      <c r="D34" s="28"/>
      <c r="E34" s="28"/>
      <c r="F34" s="29"/>
      <c r="G34" s="28"/>
      <c r="H34" s="29"/>
      <c r="I34" s="28"/>
    </row>
    <row r="35" spans="1:9" ht="15" x14ac:dyDescent="0.25">
      <c r="A35" s="26" t="s">
        <v>37</v>
      </c>
      <c r="B35" s="30"/>
      <c r="C35" s="28"/>
      <c r="D35" s="28"/>
      <c r="E35" s="28"/>
      <c r="F35" s="28"/>
      <c r="G35" s="28"/>
      <c r="H35" s="28"/>
      <c r="I35" s="28"/>
    </row>
    <row r="36" spans="1:9" ht="15" x14ac:dyDescent="0.25">
      <c r="A36" s="31"/>
      <c r="B36" s="27"/>
      <c r="C36" s="27"/>
      <c r="D36" s="28"/>
      <c r="E36" s="28"/>
      <c r="F36" s="28"/>
      <c r="G36" s="28"/>
      <c r="H36" s="28"/>
      <c r="I36" s="28"/>
    </row>
    <row r="37" spans="1:9" ht="14.25" x14ac:dyDescent="0.2">
      <c r="A37" s="32"/>
    </row>
    <row r="41" spans="1:9" x14ac:dyDescent="0.2">
      <c r="B41" s="19"/>
    </row>
  </sheetData>
  <mergeCells count="2">
    <mergeCell ref="A2:I2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Jun-22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digonz</dc:creator>
  <cp:lastModifiedBy>Luciano Albera Scagliusi</cp:lastModifiedBy>
  <dcterms:created xsi:type="dcterms:W3CDTF">2021-08-10T19:44:29Z</dcterms:created>
  <dcterms:modified xsi:type="dcterms:W3CDTF">2023-12-05T17:20:54Z</dcterms:modified>
</cp:coreProperties>
</file>