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deuda\stock\consolidado\"/>
    </mc:Choice>
  </mc:AlternateContent>
  <bookViews>
    <workbookView xWindow="0" yWindow="0" windowWidth="20490" windowHeight="7620"/>
  </bookViews>
  <sheets>
    <sheet name="Mar-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8" i="1"/>
  <c r="B26" i="1"/>
  <c r="B24" i="1"/>
  <c r="B23" i="1"/>
  <c r="B22" i="1"/>
  <c r="B20" i="1"/>
  <c r="B18" i="1"/>
  <c r="B16" i="1"/>
  <c r="B15" i="1"/>
  <c r="B14" i="1"/>
  <c r="F7" i="1"/>
  <c r="B12" i="1"/>
  <c r="B10" i="1"/>
  <c r="H7" i="1"/>
  <c r="D7" i="1"/>
  <c r="G7" i="1"/>
  <c r="B8" i="1"/>
  <c r="C7" i="1"/>
  <c r="I7" i="1" l="1"/>
  <c r="B13" i="1"/>
  <c r="B11" i="1"/>
  <c r="B9" i="1"/>
  <c r="B17" i="1"/>
  <c r="B19" i="1"/>
  <c r="B25" i="1"/>
  <c r="E7" i="1"/>
  <c r="B21" i="1"/>
  <c r="B29" i="1"/>
  <c r="B31" i="1"/>
  <c r="B27" i="1"/>
  <c r="B7" i="1" l="1"/>
</calcChain>
</file>

<file path=xl/sharedStrings.xml><?xml version="1.0" encoding="utf-8"?>
<sst xmlns="http://schemas.openxmlformats.org/spreadsheetml/2006/main" count="39" uniqueCount="39">
  <si>
    <t>- en miles de pesos -</t>
  </si>
  <si>
    <t>JURISDICCIÓN</t>
  </si>
  <si>
    <t>TOTAL SIN
DEUDA FLOTANTE</t>
  </si>
  <si>
    <t>GOBIERNO NACIONAL</t>
  </si>
  <si>
    <t>FFFIR</t>
  </si>
  <si>
    <t>FFDP</t>
  </si>
  <si>
    <t xml:space="preserve">BANCOS </t>
  </si>
  <si>
    <t>DEUDA CONSOLIDADA</t>
  </si>
  <si>
    <t>BONOS
(2)</t>
  </si>
  <si>
    <t>ORGANISMOS INTERNACIONALES</t>
  </si>
  <si>
    <t xml:space="preserve">TOTAL </t>
  </si>
  <si>
    <t>BUENOS AIRES</t>
  </si>
  <si>
    <t>CATAMARCA</t>
  </si>
  <si>
    <t xml:space="preserve">CÓRDOBA </t>
  </si>
  <si>
    <t>CORRIENTES</t>
  </si>
  <si>
    <t>CHACO</t>
  </si>
  <si>
    <t>CHUBUT</t>
  </si>
  <si>
    <t xml:space="preserve">ENTRE RÍOS </t>
  </si>
  <si>
    <t xml:space="preserve">FORMOSA </t>
  </si>
  <si>
    <t>GCBA</t>
  </si>
  <si>
    <t>JUJUY</t>
  </si>
  <si>
    <t>LA PAMPA</t>
  </si>
  <si>
    <t xml:space="preserve">LA RIOJA  </t>
  </si>
  <si>
    <t>MENDOZA</t>
  </si>
  <si>
    <t>MISIONES</t>
  </si>
  <si>
    <t>NEUQUÉN</t>
  </si>
  <si>
    <t>RÍO NEGRO</t>
  </si>
  <si>
    <t>SALTA</t>
  </si>
  <si>
    <t>SAN JUAN</t>
  </si>
  <si>
    <t xml:space="preserve">SAN LUIS </t>
  </si>
  <si>
    <t xml:space="preserve">SANTA CRUZ </t>
  </si>
  <si>
    <t xml:space="preserve">SANTA FE </t>
  </si>
  <si>
    <t xml:space="preserve">SANTIAGO DEL ESTERO </t>
  </si>
  <si>
    <t>TIERRA DEL FUEGO</t>
  </si>
  <si>
    <t>TUCUMÁN</t>
  </si>
  <si>
    <t>Notas:</t>
  </si>
  <si>
    <t>1).-Todos los datos son preliminares y se encuentran sujetos a revisión. No se incluye la Deuda Flotante ni Contingente.</t>
  </si>
  <si>
    <t>2).- Bonos expresados a Valor Residual.</t>
  </si>
  <si>
    <t>STOCK DE DEUDA PROVINCIAL AL 31 DE MARZO DE 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</si>
</sst>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0"/>
      <color indexed="56"/>
      <name val="Arial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2" applyFill="1"/>
    <xf numFmtId="43" fontId="4" fillId="2" borderId="0" xfId="1" applyFont="1" applyFill="1"/>
    <xf numFmtId="3" fontId="6" fillId="2" borderId="0" xfId="2" applyNumberFormat="1" applyFont="1" applyFill="1" applyBorder="1"/>
    <xf numFmtId="164" fontId="6" fillId="2" borderId="0" xfId="3" applyNumberFormat="1" applyFont="1" applyFill="1" applyBorder="1"/>
    <xf numFmtId="0" fontId="6" fillId="2" borderId="0" xfId="2" applyFont="1" applyFill="1" applyBorder="1"/>
    <xf numFmtId="0" fontId="7" fillId="2" borderId="0" xfId="2" applyFont="1" applyFill="1" applyBorder="1" applyAlignment="1">
      <alignment horizontal="center"/>
    </xf>
    <xf numFmtId="0" fontId="3" fillId="2" borderId="0" xfId="2" applyFont="1" applyFill="1" applyAlignment="1">
      <alignment vertical="center"/>
    </xf>
    <xf numFmtId="0" fontId="9" fillId="2" borderId="0" xfId="2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ill="1" applyAlignment="1">
      <alignment horizontal="center"/>
    </xf>
    <xf numFmtId="0" fontId="2" fillId="4" borderId="4" xfId="2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/>
    </xf>
    <xf numFmtId="3" fontId="2" fillId="3" borderId="4" xfId="2" applyNumberFormat="1" applyFont="1" applyFill="1" applyBorder="1"/>
    <xf numFmtId="0" fontId="8" fillId="0" borderId="5" xfId="2" applyFont="1" applyFill="1" applyBorder="1" applyAlignment="1">
      <alignment horizontal="left"/>
    </xf>
    <xf numFmtId="3" fontId="10" fillId="0" borderId="5" xfId="2" applyNumberFormat="1" applyFont="1" applyFill="1" applyBorder="1"/>
    <xf numFmtId="0" fontId="8" fillId="5" borderId="5" xfId="2" applyFont="1" applyFill="1" applyBorder="1" applyAlignment="1">
      <alignment horizontal="left"/>
    </xf>
    <xf numFmtId="3" fontId="10" fillId="5" borderId="5" xfId="2" applyNumberFormat="1" applyFont="1" applyFill="1" applyBorder="1"/>
    <xf numFmtId="3" fontId="4" fillId="2" borderId="0" xfId="2" applyNumberFormat="1" applyFill="1"/>
    <xf numFmtId="0" fontId="8" fillId="5" borderId="6" xfId="2" applyFont="1" applyFill="1" applyBorder="1" applyAlignment="1">
      <alignment horizontal="left"/>
    </xf>
    <xf numFmtId="3" fontId="10" fillId="5" borderId="6" xfId="2" applyNumberFormat="1" applyFont="1" applyFill="1" applyBorder="1"/>
    <xf numFmtId="0" fontId="11" fillId="2" borderId="0" xfId="2" applyFont="1" applyFill="1"/>
    <xf numFmtId="0" fontId="12" fillId="2" borderId="0" xfId="2" applyFont="1" applyFill="1" applyBorder="1" applyAlignment="1">
      <alignment horizontal="center"/>
    </xf>
    <xf numFmtId="3" fontId="13" fillId="2" borderId="0" xfId="2" applyNumberFormat="1" applyFont="1" applyFill="1" applyBorder="1"/>
    <xf numFmtId="0" fontId="14" fillId="2" borderId="0" xfId="2" applyFont="1" applyFill="1" applyBorder="1"/>
    <xf numFmtId="0" fontId="15" fillId="2" borderId="0" xfId="2" applyFont="1" applyFill="1" applyBorder="1"/>
    <xf numFmtId="0" fontId="16" fillId="2" borderId="0" xfId="2" applyFont="1" applyFill="1" applyBorder="1"/>
    <xf numFmtId="0" fontId="4" fillId="2" borderId="0" xfId="2" applyFont="1" applyFill="1" applyBorder="1"/>
    <xf numFmtId="3" fontId="4" fillId="2" borderId="0" xfId="2" applyNumberFormat="1" applyFont="1" applyFill="1" applyBorder="1"/>
    <xf numFmtId="0" fontId="17" fillId="2" borderId="0" xfId="2" applyFont="1" applyFill="1" applyBorder="1" applyAlignment="1">
      <alignment horizontal="center"/>
    </xf>
    <xf numFmtId="0" fontId="18" fillId="2" borderId="0" xfId="2" applyFont="1" applyFill="1" applyAlignment="1">
      <alignment horizontal="left"/>
    </xf>
    <xf numFmtId="0" fontId="19" fillId="2" borderId="0" xfId="2" applyFont="1" applyFill="1"/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Porcentaj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4" sqref="H14"/>
    </sheetView>
  </sheetViews>
  <sheetFormatPr baseColWidth="10" defaultColWidth="11.42578125" defaultRowHeight="12.75" x14ac:dyDescent="0.2"/>
  <cols>
    <col min="1" max="1" width="23.5703125" style="1" customWidth="1"/>
    <col min="2" max="9" width="19.5703125" style="1" customWidth="1"/>
    <col min="10" max="10" width="14.85546875" style="2" bestFit="1" customWidth="1"/>
    <col min="11" max="11" width="13.85546875" style="2" bestFit="1" customWidth="1"/>
    <col min="12" max="16384" width="11.42578125" style="1"/>
  </cols>
  <sheetData>
    <row r="1" spans="1:13" ht="13.5" thickBot="1" x14ac:dyDescent="0.25"/>
    <row r="2" spans="1:13" ht="16.5" thickBot="1" x14ac:dyDescent="0.25">
      <c r="A2" s="33" t="s">
        <v>38</v>
      </c>
      <c r="B2" s="34"/>
      <c r="C2" s="34"/>
      <c r="D2" s="34"/>
      <c r="E2" s="34"/>
      <c r="F2" s="34"/>
      <c r="G2" s="34"/>
      <c r="H2" s="34"/>
      <c r="I2" s="35"/>
    </row>
    <row r="3" spans="1:13" ht="15" x14ac:dyDescent="0.25">
      <c r="A3" s="3"/>
      <c r="B3" s="4"/>
      <c r="C3" s="3"/>
      <c r="D3" s="5"/>
      <c r="E3" s="6"/>
      <c r="F3" s="6"/>
      <c r="G3" s="5"/>
      <c r="H3" s="7"/>
      <c r="I3" s="7"/>
    </row>
    <row r="4" spans="1:13" ht="1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</row>
    <row r="5" spans="1:13" s="11" customFormat="1" ht="15.75" thickBot="1" x14ac:dyDescent="0.3">
      <c r="A5" s="8"/>
      <c r="B5" s="9"/>
      <c r="C5" s="9"/>
      <c r="D5" s="9"/>
      <c r="E5" s="9"/>
      <c r="F5" s="9"/>
      <c r="G5" s="9"/>
      <c r="H5" s="9"/>
      <c r="I5" s="9"/>
      <c r="J5" s="10"/>
      <c r="K5" s="10"/>
    </row>
    <row r="6" spans="1:13" ht="30.75" thickBot="1" x14ac:dyDescent="0.25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13" ht="15.75" thickBot="1" x14ac:dyDescent="0.3">
      <c r="A7" s="13" t="s">
        <v>10</v>
      </c>
      <c r="B7" s="14">
        <f t="shared" ref="B7:I7" si="0">SUM(B8:B31)</f>
        <v>4893061783.6754503</v>
      </c>
      <c r="C7" s="14">
        <f t="shared" si="0"/>
        <v>99213754.479056597</v>
      </c>
      <c r="D7" s="14">
        <f t="shared" si="0"/>
        <v>54201897.732180402</v>
      </c>
      <c r="E7" s="14">
        <f t="shared" si="0"/>
        <v>185879436.35585642</v>
      </c>
      <c r="F7" s="14">
        <f t="shared" si="0"/>
        <v>140674220.4175761</v>
      </c>
      <c r="G7" s="14">
        <f t="shared" si="0"/>
        <v>5751028.4563273601</v>
      </c>
      <c r="H7" s="14">
        <f t="shared" si="0"/>
        <v>3617903379.7521305</v>
      </c>
      <c r="I7" s="14">
        <f t="shared" si="0"/>
        <v>789438066.48232627</v>
      </c>
    </row>
    <row r="8" spans="1:13" ht="15" x14ac:dyDescent="0.25">
      <c r="A8" s="15" t="s">
        <v>11</v>
      </c>
      <c r="B8" s="16">
        <f t="shared" ref="B8:B31" si="1">+C8+D8+E8+F8+G8+H8+I8</f>
        <v>2274054578.8302183</v>
      </c>
      <c r="C8" s="16">
        <v>0</v>
      </c>
      <c r="D8" s="16">
        <v>1706998.522069446</v>
      </c>
      <c r="E8" s="16">
        <v>7415264.0348945577</v>
      </c>
      <c r="F8" s="16">
        <v>391880.21793110104</v>
      </c>
      <c r="G8" s="16">
        <v>0</v>
      </c>
      <c r="H8" s="16">
        <v>2010647870.6194506</v>
      </c>
      <c r="I8" s="16">
        <v>253892565.43587255</v>
      </c>
    </row>
    <row r="9" spans="1:13" ht="15" x14ac:dyDescent="0.25">
      <c r="A9" s="17" t="s">
        <v>12</v>
      </c>
      <c r="B9" s="18">
        <f t="shared" si="1"/>
        <v>16133585.505914224</v>
      </c>
      <c r="C9" s="18">
        <v>654374.16976438637</v>
      </c>
      <c r="D9" s="18">
        <v>953264.07130911236</v>
      </c>
      <c r="E9" s="18">
        <v>7805343.4629431106</v>
      </c>
      <c r="F9" s="18">
        <v>0</v>
      </c>
      <c r="G9" s="18">
        <v>0</v>
      </c>
      <c r="H9" s="18">
        <v>2031966.2085250001</v>
      </c>
      <c r="I9" s="18">
        <v>4688637.5933726151</v>
      </c>
    </row>
    <row r="10" spans="1:13" ht="15" x14ac:dyDescent="0.25">
      <c r="A10" s="15" t="s">
        <v>13</v>
      </c>
      <c r="B10" s="16">
        <f t="shared" si="1"/>
        <v>522800101.65417451</v>
      </c>
      <c r="C10" s="16">
        <v>1226080.9228823467</v>
      </c>
      <c r="D10" s="16">
        <v>8744937.3054454923</v>
      </c>
      <c r="E10" s="16">
        <v>4745089.2793167382</v>
      </c>
      <c r="F10" s="16">
        <v>36015943.535568565</v>
      </c>
      <c r="G10" s="16">
        <v>0</v>
      </c>
      <c r="H10" s="16">
        <v>381091405.4119792</v>
      </c>
      <c r="I10" s="16">
        <v>90976645.198982179</v>
      </c>
      <c r="M10" s="19"/>
    </row>
    <row r="11" spans="1:13" ht="15" x14ac:dyDescent="0.25">
      <c r="A11" s="17" t="s">
        <v>14</v>
      </c>
      <c r="B11" s="18">
        <f t="shared" si="1"/>
        <v>15467355.300646506</v>
      </c>
      <c r="C11" s="18">
        <v>1022196.4119568754</v>
      </c>
      <c r="D11" s="18">
        <v>2752643.291131123</v>
      </c>
      <c r="E11" s="18">
        <v>1999344.4228411391</v>
      </c>
      <c r="F11" s="18">
        <v>0</v>
      </c>
      <c r="G11" s="18">
        <v>20258.893599999999</v>
      </c>
      <c r="H11" s="18">
        <v>2742457.6921000001</v>
      </c>
      <c r="I11" s="18">
        <v>6930454.5890173689</v>
      </c>
    </row>
    <row r="12" spans="1:13" ht="15" x14ac:dyDescent="0.25">
      <c r="A12" s="15" t="s">
        <v>15</v>
      </c>
      <c r="B12" s="16">
        <f t="shared" si="1"/>
        <v>115145581.76635097</v>
      </c>
      <c r="C12" s="16">
        <v>0</v>
      </c>
      <c r="D12" s="16">
        <v>1997529.0441048809</v>
      </c>
      <c r="E12" s="16">
        <v>26186434.319680441</v>
      </c>
      <c r="F12" s="16">
        <v>7801510.2359342538</v>
      </c>
      <c r="G12" s="16">
        <v>0</v>
      </c>
      <c r="H12" s="16">
        <v>59018813.417276889</v>
      </c>
      <c r="I12" s="16">
        <v>20141294.749354493</v>
      </c>
    </row>
    <row r="13" spans="1:13" ht="15" x14ac:dyDescent="0.25">
      <c r="A13" s="17" t="s">
        <v>16</v>
      </c>
      <c r="B13" s="18">
        <f t="shared" si="1"/>
        <v>185204776.1409122</v>
      </c>
      <c r="C13" s="18">
        <v>50000</v>
      </c>
      <c r="D13" s="18">
        <v>538621.11870477081</v>
      </c>
      <c r="E13" s="18">
        <v>33310123.340600714</v>
      </c>
      <c r="F13" s="18">
        <v>0</v>
      </c>
      <c r="G13" s="18">
        <v>1573398.9365399999</v>
      </c>
      <c r="H13" s="18">
        <v>142469953.84723881</v>
      </c>
      <c r="I13" s="18">
        <v>7262678.8978278935</v>
      </c>
    </row>
    <row r="14" spans="1:13" ht="15" x14ac:dyDescent="0.25">
      <c r="A14" s="15" t="s">
        <v>17</v>
      </c>
      <c r="B14" s="16">
        <f t="shared" si="1"/>
        <v>169982463.33132541</v>
      </c>
      <c r="C14" s="16">
        <v>400000</v>
      </c>
      <c r="D14" s="16">
        <v>4732749.2234890247</v>
      </c>
      <c r="E14" s="16">
        <v>15237831.554501181</v>
      </c>
      <c r="F14" s="16">
        <v>1750.6457142857146</v>
      </c>
      <c r="G14" s="16">
        <v>0</v>
      </c>
      <c r="H14" s="16">
        <v>107974750.74689832</v>
      </c>
      <c r="I14" s="16">
        <v>41635381.160722584</v>
      </c>
    </row>
    <row r="15" spans="1:13" ht="15" x14ac:dyDescent="0.25">
      <c r="A15" s="17" t="s">
        <v>18</v>
      </c>
      <c r="B15" s="18">
        <f t="shared" si="1"/>
        <v>16822912.888848923</v>
      </c>
      <c r="C15" s="18">
        <v>4362151.658012053</v>
      </c>
      <c r="D15" s="18">
        <v>2205270.9704325069</v>
      </c>
      <c r="E15" s="18">
        <v>8018336.0243805032</v>
      </c>
      <c r="F15" s="18">
        <v>0</v>
      </c>
      <c r="G15" s="18">
        <v>9239.4490000000005</v>
      </c>
      <c r="H15" s="18">
        <v>49028.252023859997</v>
      </c>
      <c r="I15" s="18">
        <v>2178886.5350000001</v>
      </c>
    </row>
    <row r="16" spans="1:13" ht="15" x14ac:dyDescent="0.25">
      <c r="A16" s="15" t="s">
        <v>19</v>
      </c>
      <c r="B16" s="16">
        <f t="shared" si="1"/>
        <v>445266990.02432311</v>
      </c>
      <c r="C16" s="16">
        <v>4206149.2152091395</v>
      </c>
      <c r="D16" s="16">
        <v>0</v>
      </c>
      <c r="E16" s="16">
        <v>0</v>
      </c>
      <c r="F16" s="16">
        <v>18206000</v>
      </c>
      <c r="G16" s="16">
        <v>0</v>
      </c>
      <c r="H16" s="16">
        <v>268455506.86745</v>
      </c>
      <c r="I16" s="16">
        <v>154399333.94166401</v>
      </c>
    </row>
    <row r="17" spans="1:9" ht="15" x14ac:dyDescent="0.25">
      <c r="A17" s="17" t="s">
        <v>20</v>
      </c>
      <c r="B17" s="18">
        <f t="shared" si="1"/>
        <v>163070376.52236032</v>
      </c>
      <c r="C17" s="18">
        <v>72721464.526804686</v>
      </c>
      <c r="D17" s="18">
        <v>508182.52489352401</v>
      </c>
      <c r="E17" s="18">
        <v>7819424.2046762966</v>
      </c>
      <c r="F17" s="18">
        <v>13125683.684247827</v>
      </c>
      <c r="G17" s="18">
        <v>0</v>
      </c>
      <c r="H17" s="18">
        <v>44413806.737903178</v>
      </c>
      <c r="I17" s="18">
        <v>24481814.843834825</v>
      </c>
    </row>
    <row r="18" spans="1:9" ht="15" x14ac:dyDescent="0.25">
      <c r="A18" s="15" t="s">
        <v>21</v>
      </c>
      <c r="B18" s="16">
        <f t="shared" si="1"/>
        <v>1699034</v>
      </c>
      <c r="C18" s="16">
        <v>1500000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199034</v>
      </c>
    </row>
    <row r="19" spans="1:9" ht="15" x14ac:dyDescent="0.25">
      <c r="A19" s="17" t="s">
        <v>22</v>
      </c>
      <c r="B19" s="18">
        <f t="shared" si="1"/>
        <v>43477263.494159967</v>
      </c>
      <c r="C19" s="18">
        <v>982324.90300000005</v>
      </c>
      <c r="D19" s="18">
        <v>1872563.9546326231</v>
      </c>
      <c r="E19" s="18">
        <v>534035.9171040426</v>
      </c>
      <c r="F19" s="18">
        <v>111524.51046823646</v>
      </c>
      <c r="G19" s="18">
        <v>0</v>
      </c>
      <c r="H19" s="18">
        <v>32693065.415111214</v>
      </c>
      <c r="I19" s="18">
        <v>7283748.7938438505</v>
      </c>
    </row>
    <row r="20" spans="1:9" ht="15" x14ac:dyDescent="0.25">
      <c r="A20" s="15" t="s">
        <v>23</v>
      </c>
      <c r="B20" s="16">
        <f t="shared" si="1"/>
        <v>206286964.98762581</v>
      </c>
      <c r="C20" s="16">
        <v>418729.74639389751</v>
      </c>
      <c r="D20" s="16">
        <v>2378519.716755752</v>
      </c>
      <c r="E20" s="16">
        <v>8176574.1143111065</v>
      </c>
      <c r="F20" s="16">
        <v>19425148.627999999</v>
      </c>
      <c r="G20" s="16">
        <v>0</v>
      </c>
      <c r="H20" s="16">
        <v>140221890.79102528</v>
      </c>
      <c r="I20" s="16">
        <v>35666101.991139762</v>
      </c>
    </row>
    <row r="21" spans="1:9" ht="15" x14ac:dyDescent="0.25">
      <c r="A21" s="17" t="s">
        <v>24</v>
      </c>
      <c r="B21" s="18">
        <f t="shared" si="1"/>
        <v>22696168.671264678</v>
      </c>
      <c r="C21" s="18">
        <v>1534469.7439999999</v>
      </c>
      <c r="D21" s="18">
        <v>3284256.711362524</v>
      </c>
      <c r="E21" s="18">
        <v>4506260.0648527509</v>
      </c>
      <c r="F21" s="18">
        <v>431157.95173944393</v>
      </c>
      <c r="G21" s="18">
        <v>30707.173444972083</v>
      </c>
      <c r="H21" s="18">
        <v>11073980.768641884</v>
      </c>
      <c r="I21" s="18">
        <v>1835336.2572231086</v>
      </c>
    </row>
    <row r="22" spans="1:9" ht="15" x14ac:dyDescent="0.25">
      <c r="A22" s="15" t="s">
        <v>25</v>
      </c>
      <c r="B22" s="16">
        <f t="shared" si="1"/>
        <v>221023060.48583376</v>
      </c>
      <c r="C22" s="16">
        <v>1000437.2535557847</v>
      </c>
      <c r="D22" s="16">
        <v>2441575.9664754793</v>
      </c>
      <c r="E22" s="16">
        <v>8497205.7837468404</v>
      </c>
      <c r="F22" s="16">
        <v>30704097.198492389</v>
      </c>
      <c r="G22" s="16">
        <v>0</v>
      </c>
      <c r="H22" s="16">
        <v>155370766.923673</v>
      </c>
      <c r="I22" s="16">
        <v>23008977.359890278</v>
      </c>
    </row>
    <row r="23" spans="1:9" ht="15" x14ac:dyDescent="0.25">
      <c r="A23" s="17" t="s">
        <v>26</v>
      </c>
      <c r="B23" s="18">
        <f t="shared" si="1"/>
        <v>104391646.14473954</v>
      </c>
      <c r="C23" s="18">
        <v>8028.7899875098992</v>
      </c>
      <c r="D23" s="18">
        <v>3959074.3163894648</v>
      </c>
      <c r="E23" s="18">
        <v>5899419.7642475031</v>
      </c>
      <c r="F23" s="18">
        <v>0</v>
      </c>
      <c r="G23" s="18">
        <v>0</v>
      </c>
      <c r="H23" s="18">
        <v>81889287.052096158</v>
      </c>
      <c r="I23" s="18">
        <v>12635836.22201889</v>
      </c>
    </row>
    <row r="24" spans="1:9" ht="15" x14ac:dyDescent="0.25">
      <c r="A24" s="15" t="s">
        <v>27</v>
      </c>
      <c r="B24" s="16">
        <f t="shared" si="1"/>
        <v>107828788.4121716</v>
      </c>
      <c r="C24" s="16">
        <v>0</v>
      </c>
      <c r="D24" s="16">
        <v>2291015.2788129789</v>
      </c>
      <c r="E24" s="16">
        <v>14456195.660579721</v>
      </c>
      <c r="F24" s="16">
        <v>0</v>
      </c>
      <c r="G24" s="16">
        <v>3533345.1551850834</v>
      </c>
      <c r="H24" s="16">
        <v>76963823.863250747</v>
      </c>
      <c r="I24" s="16">
        <v>10584408.454343081</v>
      </c>
    </row>
    <row r="25" spans="1:9" ht="15" x14ac:dyDescent="0.25">
      <c r="A25" s="17" t="s">
        <v>28</v>
      </c>
      <c r="B25" s="18">
        <f t="shared" si="1"/>
        <v>54861995.094438031</v>
      </c>
      <c r="C25" s="18">
        <v>673016.41675006691</v>
      </c>
      <c r="D25" s="18">
        <v>5628268.0762051437</v>
      </c>
      <c r="E25" s="18">
        <v>1773935.4289526958</v>
      </c>
      <c r="F25" s="18">
        <v>0</v>
      </c>
      <c r="G25" s="18">
        <v>0</v>
      </c>
      <c r="H25" s="18">
        <v>2527009.638535365</v>
      </c>
      <c r="I25" s="18">
        <v>44259765.533994764</v>
      </c>
    </row>
    <row r="26" spans="1:9" ht="15" x14ac:dyDescent="0.25">
      <c r="A26" s="15" t="s">
        <v>29</v>
      </c>
      <c r="B26" s="16">
        <f t="shared" si="1"/>
        <v>270022.88164180331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5" x14ac:dyDescent="0.25">
      <c r="A27" s="17" t="s">
        <v>30</v>
      </c>
      <c r="B27" s="18">
        <f t="shared" si="1"/>
        <v>12287450.737575939</v>
      </c>
      <c r="C27" s="18">
        <v>4436571.3665310768</v>
      </c>
      <c r="D27" s="18">
        <v>1178075.6114405903</v>
      </c>
      <c r="E27" s="18">
        <v>4420219.8836042713</v>
      </c>
      <c r="F27" s="18">
        <v>400000</v>
      </c>
      <c r="G27" s="18">
        <v>0</v>
      </c>
      <c r="H27" s="18">
        <v>1852583.8759999999</v>
      </c>
      <c r="I27" s="18">
        <v>0</v>
      </c>
    </row>
    <row r="28" spans="1:9" ht="15" x14ac:dyDescent="0.25">
      <c r="A28" s="15" t="s">
        <v>31</v>
      </c>
      <c r="B28" s="16">
        <f t="shared" si="1"/>
        <v>117208424.31271973</v>
      </c>
      <c r="C28" s="16">
        <v>0</v>
      </c>
      <c r="D28" s="16">
        <v>3399108.1420716709</v>
      </c>
      <c r="E28" s="16">
        <v>0</v>
      </c>
      <c r="F28" s="16">
        <v>14059523.80948</v>
      </c>
      <c r="G28" s="16">
        <v>0</v>
      </c>
      <c r="H28" s="16">
        <v>52393924.440690003</v>
      </c>
      <c r="I28" s="16">
        <v>47355867.920478061</v>
      </c>
    </row>
    <row r="29" spans="1:9" ht="15" x14ac:dyDescent="0.25">
      <c r="A29" s="17" t="s">
        <v>32</v>
      </c>
      <c r="B29" s="18">
        <f t="shared" si="1"/>
        <v>5373959.9396085767</v>
      </c>
      <c r="C29" s="18">
        <v>21149.623908576141</v>
      </c>
      <c r="D29" s="18">
        <v>0</v>
      </c>
      <c r="E29" s="18">
        <v>0</v>
      </c>
      <c r="F29" s="18">
        <v>0</v>
      </c>
      <c r="G29" s="18">
        <v>0</v>
      </c>
      <c r="H29" s="18">
        <v>5352810.3157000002</v>
      </c>
      <c r="I29" s="18">
        <v>0</v>
      </c>
    </row>
    <row r="30" spans="1:9" ht="15" x14ac:dyDescent="0.25">
      <c r="A30" s="15" t="s">
        <v>33</v>
      </c>
      <c r="B30" s="16">
        <f t="shared" si="1"/>
        <v>36063394.314529479</v>
      </c>
      <c r="C30" s="16">
        <v>874713.08192903339</v>
      </c>
      <c r="D30" s="16">
        <v>1855109.9490618152</v>
      </c>
      <c r="E30" s="16">
        <v>1456461.5921019355</v>
      </c>
      <c r="F30" s="16">
        <v>0</v>
      </c>
      <c r="G30" s="16">
        <v>522448.56409897131</v>
      </c>
      <c r="H30" s="16">
        <v>31354661.127337724</v>
      </c>
      <c r="I30" s="16">
        <v>0</v>
      </c>
    </row>
    <row r="31" spans="1:9" ht="15.75" thickBot="1" x14ac:dyDescent="0.3">
      <c r="A31" s="20" t="s">
        <v>34</v>
      </c>
      <c r="B31" s="21">
        <f t="shared" si="1"/>
        <v>35644888.234069884</v>
      </c>
      <c r="C31" s="21">
        <v>3121896.6483711591</v>
      </c>
      <c r="D31" s="21">
        <v>1774133.9373924742</v>
      </c>
      <c r="E31" s="21">
        <v>23351914.620879106</v>
      </c>
      <c r="F31" s="21">
        <v>0</v>
      </c>
      <c r="G31" s="21">
        <v>61630.284458333343</v>
      </c>
      <c r="H31" s="21">
        <v>7314015.7392230006</v>
      </c>
      <c r="I31" s="21">
        <v>21297.003745809357</v>
      </c>
    </row>
    <row r="32" spans="1:9" x14ac:dyDescent="0.2">
      <c r="A32" s="22"/>
      <c r="B32" s="23"/>
      <c r="C32" s="24"/>
      <c r="D32" s="24"/>
      <c r="E32" s="24"/>
      <c r="F32" s="24"/>
      <c r="G32" s="24"/>
      <c r="H32" s="24"/>
      <c r="I32" s="24"/>
    </row>
    <row r="33" spans="1:9" ht="15" x14ac:dyDescent="0.25">
      <c r="A33" s="25" t="s">
        <v>35</v>
      </c>
      <c r="B33" s="23"/>
      <c r="C33" s="24"/>
      <c r="D33" s="24"/>
      <c r="E33" s="24"/>
      <c r="F33" s="24"/>
      <c r="G33" s="24"/>
      <c r="H33" s="24"/>
      <c r="I33" s="24"/>
    </row>
    <row r="34" spans="1:9" ht="15" x14ac:dyDescent="0.25">
      <c r="A34" s="26" t="s">
        <v>36</v>
      </c>
      <c r="B34" s="27"/>
      <c r="C34" s="27"/>
      <c r="D34" s="28"/>
      <c r="E34" s="28"/>
      <c r="F34" s="29"/>
      <c r="G34" s="28"/>
      <c r="H34" s="29"/>
      <c r="I34" s="28"/>
    </row>
    <row r="35" spans="1:9" ht="15" x14ac:dyDescent="0.25">
      <c r="A35" s="26" t="s">
        <v>37</v>
      </c>
      <c r="B35" s="30"/>
      <c r="C35" s="28"/>
      <c r="D35" s="28"/>
      <c r="E35" s="28"/>
      <c r="F35" s="28"/>
      <c r="G35" s="28"/>
      <c r="H35" s="28"/>
      <c r="I35" s="28"/>
    </row>
    <row r="36" spans="1:9" ht="15" x14ac:dyDescent="0.25">
      <c r="A36" s="31"/>
      <c r="B36" s="27"/>
      <c r="C36" s="27"/>
      <c r="D36" s="28"/>
      <c r="E36" s="28"/>
      <c r="F36" s="28"/>
      <c r="G36" s="28"/>
      <c r="H36" s="28"/>
      <c r="I36" s="28"/>
    </row>
    <row r="37" spans="1:9" ht="14.25" x14ac:dyDescent="0.2">
      <c r="A37" s="32"/>
    </row>
    <row r="41" spans="1:9" x14ac:dyDescent="0.2">
      <c r="B41" s="19"/>
    </row>
  </sheetData>
  <mergeCells count="2"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Mar-23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digonz</dc:creator>
  <cp:lastModifiedBy>sialva</cp:lastModifiedBy>
  <dcterms:created xsi:type="dcterms:W3CDTF">2021-08-10T19:44:29Z</dcterms:created>
  <dcterms:modified xsi:type="dcterms:W3CDTF">2023-09-26T13:12:09Z</dcterms:modified>
</cp:coreProperties>
</file>