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Series 2021\"/>
    </mc:Choice>
  </mc:AlternateContent>
  <bookViews>
    <workbookView xWindow="0" yWindow="0" windowWidth="20400" windowHeight="7620"/>
  </bookViews>
  <sheets>
    <sheet name="Jun-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7" i="1" s="1"/>
  <c r="H7" i="1"/>
  <c r="B8" i="1"/>
  <c r="I7" i="1"/>
  <c r="F7" i="1"/>
  <c r="E7" i="1"/>
  <c r="C7" i="1"/>
  <c r="D7" i="1" l="1"/>
</calcChain>
</file>

<file path=xl/comments1.xml><?xml version="1.0" encoding="utf-8"?>
<comments xmlns="http://schemas.openxmlformats.org/spreadsheetml/2006/main">
  <authors>
    <author>digonz</author>
  </authors>
  <commentList>
    <comment ref="A36" authorId="0" shapeId="0">
      <text>
        <r>
          <rPr>
            <b/>
            <sz val="9"/>
            <color indexed="81"/>
            <rFont val="Tahoma"/>
            <family val="2"/>
          </rPr>
          <t>Ir modificando según corresponda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<sst xmlns="http://schemas.openxmlformats.org/spreadsheetml/2006/main" count="40" uniqueCount="40">
  <si>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- en miles de pesos -</t>
  </si>
  <si>
    <t>JURISDICCIÓN</t>
  </si>
  <si>
    <t>TOTAL SIN
DEUDA FLOTANTE</t>
  </si>
  <si>
    <t>GOBIERNO NACIONAL</t>
  </si>
  <si>
    <t>FFFIR</t>
  </si>
  <si>
    <t>FFDP</t>
  </si>
  <si>
    <t xml:space="preserve">BANCOS </t>
  </si>
  <si>
    <t>DEUDA CONSOLIDADA</t>
  </si>
  <si>
    <t>BONOS
(2)</t>
  </si>
  <si>
    <t>ORGANISMOS INTERNACIONALES</t>
  </si>
  <si>
    <t xml:space="preserve">TOTAL </t>
  </si>
  <si>
    <t>BUENOS AIRES</t>
  </si>
  <si>
    <t>CATAMARCA</t>
  </si>
  <si>
    <t xml:space="preserve">CÓRDOBA </t>
  </si>
  <si>
    <t>CORRIENTES</t>
  </si>
  <si>
    <t>CHACO</t>
  </si>
  <si>
    <t>CHUBUT</t>
  </si>
  <si>
    <t xml:space="preserve">ENTRE RÍOS </t>
  </si>
  <si>
    <t xml:space="preserve">FORMOSA </t>
  </si>
  <si>
    <t>GCBA</t>
  </si>
  <si>
    <t>JUJUY</t>
  </si>
  <si>
    <t>LA PAMPA</t>
  </si>
  <si>
    <t xml:space="preserve">LA RIOJA  </t>
  </si>
  <si>
    <t>MENDOZA</t>
  </si>
  <si>
    <t>MISIONES</t>
  </si>
  <si>
    <t>NEUQUÉN</t>
  </si>
  <si>
    <t>RÍO NEGRO</t>
  </si>
  <si>
    <t>SALTA</t>
  </si>
  <si>
    <t>SAN JUAN</t>
  </si>
  <si>
    <t xml:space="preserve">SAN LUIS </t>
  </si>
  <si>
    <t xml:space="preserve">SANTA CRUZ </t>
  </si>
  <si>
    <t xml:space="preserve">SANTA FE </t>
  </si>
  <si>
    <t xml:space="preserve">SANTIAGO DEL ESTERO </t>
  </si>
  <si>
    <t>TIERRA DEL FUEGO</t>
  </si>
  <si>
    <t>TUCUMÁN</t>
  </si>
  <si>
    <t>Notas:</t>
  </si>
  <si>
    <t>1).-Todos los datos son preliminares y se encuentran sujetos a revisión. No se incluye la Deuda Flotante ni Contingente.</t>
  </si>
  <si>
    <t>2).- Bonos expresados a Valor Residual.</t>
  </si>
  <si>
    <t>Información a agosto de 2021</t>
  </si>
  <si>
    <t>STOCK DE DEUDA PROVINCIAL AL 30 DE JUNIO DE 2021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</si>
</sst>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10"/>
      <color indexed="56"/>
      <name val="Arial"/>
      <family val="2"/>
    </font>
    <font>
      <b/>
      <u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i/>
      <sz val="11"/>
      <name val="Calibri"/>
      <family val="2"/>
      <scheme val="minor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2" applyFill="1"/>
    <xf numFmtId="43" fontId="4" fillId="2" borderId="0" xfId="1" applyFont="1" applyFill="1"/>
    <xf numFmtId="3" fontId="6" fillId="2" borderId="0" xfId="2" applyNumberFormat="1" applyFont="1" applyFill="1" applyBorder="1"/>
    <xf numFmtId="164" fontId="6" fillId="2" borderId="0" xfId="3" applyNumberFormat="1" applyFont="1" applyFill="1" applyBorder="1"/>
    <xf numFmtId="0" fontId="6" fillId="2" borderId="0" xfId="2" applyFont="1" applyFill="1" applyBorder="1"/>
    <xf numFmtId="0" fontId="7" fillId="2" borderId="0" xfId="2" applyFont="1" applyFill="1" applyBorder="1" applyAlignment="1">
      <alignment horizontal="center"/>
    </xf>
    <xf numFmtId="0" fontId="3" fillId="2" borderId="0" xfId="2" applyFont="1" applyFill="1" applyAlignment="1">
      <alignment vertical="center"/>
    </xf>
    <xf numFmtId="0" fontId="9" fillId="2" borderId="0" xfId="2" applyFont="1" applyFill="1" applyBorder="1" applyAlignment="1">
      <alignment horizontal="center"/>
    </xf>
    <xf numFmtId="3" fontId="6" fillId="2" borderId="0" xfId="2" applyNumberFormat="1" applyFont="1" applyFill="1" applyBorder="1" applyAlignment="1">
      <alignment horizontal="center"/>
    </xf>
    <xf numFmtId="43" fontId="4" fillId="2" borderId="0" xfId="1" applyFont="1" applyFill="1" applyAlignment="1">
      <alignment horizontal="center"/>
    </xf>
    <xf numFmtId="0" fontId="4" fillId="2" borderId="0" xfId="2" applyFill="1" applyAlignment="1">
      <alignment horizontal="center"/>
    </xf>
    <xf numFmtId="0" fontId="2" fillId="4" borderId="4" xfId="2" applyNumberFormat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/>
    </xf>
    <xf numFmtId="3" fontId="2" fillId="3" borderId="4" xfId="2" applyNumberFormat="1" applyFont="1" applyFill="1" applyBorder="1"/>
    <xf numFmtId="0" fontId="8" fillId="0" borderId="5" xfId="2" applyFont="1" applyFill="1" applyBorder="1" applyAlignment="1">
      <alignment horizontal="left"/>
    </xf>
    <xf numFmtId="3" fontId="10" fillId="0" borderId="5" xfId="2" applyNumberFormat="1" applyFont="1" applyFill="1" applyBorder="1"/>
    <xf numFmtId="0" fontId="8" fillId="5" borderId="5" xfId="2" applyFont="1" applyFill="1" applyBorder="1" applyAlignment="1">
      <alignment horizontal="left"/>
    </xf>
    <xf numFmtId="3" fontId="10" fillId="5" borderId="5" xfId="2" applyNumberFormat="1" applyFont="1" applyFill="1" applyBorder="1"/>
    <xf numFmtId="3" fontId="4" fillId="2" borderId="0" xfId="2" applyNumberFormat="1" applyFill="1"/>
    <xf numFmtId="0" fontId="8" fillId="5" borderId="6" xfId="2" applyFont="1" applyFill="1" applyBorder="1" applyAlignment="1">
      <alignment horizontal="left"/>
    </xf>
    <xf numFmtId="3" fontId="10" fillId="5" borderId="6" xfId="2" applyNumberFormat="1" applyFont="1" applyFill="1" applyBorder="1"/>
    <xf numFmtId="0" fontId="11" fillId="2" borderId="0" xfId="2" applyFont="1" applyFill="1"/>
    <xf numFmtId="0" fontId="12" fillId="2" borderId="0" xfId="2" applyFont="1" applyFill="1" applyBorder="1" applyAlignment="1">
      <alignment horizontal="center"/>
    </xf>
    <xf numFmtId="3" fontId="13" fillId="2" borderId="0" xfId="2" applyNumberFormat="1" applyFont="1" applyFill="1" applyBorder="1"/>
    <xf numFmtId="0" fontId="14" fillId="2" borderId="0" xfId="2" applyFont="1" applyFill="1" applyBorder="1"/>
    <xf numFmtId="0" fontId="15" fillId="2" borderId="0" xfId="2" applyFont="1" applyFill="1" applyBorder="1"/>
    <xf numFmtId="0" fontId="16" fillId="2" borderId="0" xfId="2" applyFont="1" applyFill="1" applyBorder="1"/>
    <xf numFmtId="0" fontId="4" fillId="2" borderId="0" xfId="2" applyFont="1" applyFill="1" applyBorder="1"/>
    <xf numFmtId="3" fontId="4" fillId="2" borderId="0" xfId="2" applyNumberFormat="1" applyFont="1" applyFill="1" applyBorder="1"/>
    <xf numFmtId="0" fontId="17" fillId="2" borderId="0" xfId="2" applyFont="1" applyFill="1" applyBorder="1" applyAlignment="1">
      <alignment horizontal="center"/>
    </xf>
    <xf numFmtId="0" fontId="18" fillId="2" borderId="0" xfId="2" applyFont="1" applyFill="1" applyAlignment="1">
      <alignment horizontal="left"/>
    </xf>
    <xf numFmtId="0" fontId="19" fillId="2" borderId="0" xfId="2" applyFont="1" applyFill="1"/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Porcentaj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L18" sqref="L18"/>
    </sheetView>
  </sheetViews>
  <sheetFormatPr baseColWidth="10" defaultColWidth="11.42578125" defaultRowHeight="12.75" x14ac:dyDescent="0.2"/>
  <cols>
    <col min="1" max="1" width="23.5703125" style="1" customWidth="1"/>
    <col min="2" max="9" width="19.5703125" style="1" customWidth="1"/>
    <col min="10" max="10" width="14.85546875" style="2" bestFit="1" customWidth="1"/>
    <col min="11" max="11" width="13.85546875" style="2" bestFit="1" customWidth="1"/>
    <col min="12" max="16384" width="11.42578125" style="1"/>
  </cols>
  <sheetData>
    <row r="1" spans="1:13" ht="13.5" thickBot="1" x14ac:dyDescent="0.25"/>
    <row r="2" spans="1:13" ht="16.5" thickBot="1" x14ac:dyDescent="0.25">
      <c r="A2" s="33" t="s">
        <v>39</v>
      </c>
      <c r="B2" s="34"/>
      <c r="C2" s="34"/>
      <c r="D2" s="34"/>
      <c r="E2" s="34"/>
      <c r="F2" s="34"/>
      <c r="G2" s="34"/>
      <c r="H2" s="34"/>
      <c r="I2" s="35"/>
    </row>
    <row r="3" spans="1:13" ht="15" x14ac:dyDescent="0.25">
      <c r="A3" s="3"/>
      <c r="B3" s="4"/>
      <c r="C3" s="3"/>
      <c r="D3" s="5"/>
      <c r="E3" s="6"/>
      <c r="F3" s="6"/>
      <c r="G3" s="5"/>
      <c r="H3" s="7"/>
      <c r="I3" s="7"/>
    </row>
    <row r="4" spans="1:13" ht="15" x14ac:dyDescent="0.25">
      <c r="A4" s="36" t="s">
        <v>0</v>
      </c>
      <c r="B4" s="36"/>
      <c r="C4" s="36"/>
      <c r="D4" s="36"/>
      <c r="E4" s="36"/>
      <c r="F4" s="36"/>
      <c r="G4" s="36"/>
      <c r="H4" s="36"/>
      <c r="I4" s="36"/>
    </row>
    <row r="5" spans="1:13" s="11" customFormat="1" ht="15.75" thickBot="1" x14ac:dyDescent="0.3">
      <c r="A5" s="8"/>
      <c r="B5" s="9"/>
      <c r="C5" s="9"/>
      <c r="D5" s="9"/>
      <c r="E5" s="9"/>
      <c r="F5" s="9"/>
      <c r="G5" s="9"/>
      <c r="H5" s="9"/>
      <c r="I5" s="9"/>
      <c r="J5" s="10"/>
      <c r="K5" s="10"/>
    </row>
    <row r="6" spans="1:13" ht="30.75" thickBot="1" x14ac:dyDescent="0.25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12" t="s">
        <v>9</v>
      </c>
    </row>
    <row r="7" spans="1:13" ht="15.75" thickBot="1" x14ac:dyDescent="0.3">
      <c r="A7" s="13" t="s">
        <v>10</v>
      </c>
      <c r="B7" s="14">
        <f t="shared" ref="B7:I7" si="0">SUM(B8:B31)</f>
        <v>2424450249.1275721</v>
      </c>
      <c r="C7" s="14">
        <f t="shared" si="0"/>
        <v>181006953.14949635</v>
      </c>
      <c r="D7" s="14">
        <f t="shared" si="0"/>
        <v>23834260.354138263</v>
      </c>
      <c r="E7" s="14">
        <f t="shared" si="0"/>
        <v>152126023.90675154</v>
      </c>
      <c r="F7" s="14">
        <f t="shared" si="0"/>
        <v>73967408.234646633</v>
      </c>
      <c r="G7" s="14">
        <f t="shared" si="0"/>
        <v>4369757.9842328038</v>
      </c>
      <c r="H7" s="14">
        <f t="shared" si="0"/>
        <v>1689695351.8453233</v>
      </c>
      <c r="I7" s="14">
        <f t="shared" si="0"/>
        <v>299450493.65298307</v>
      </c>
    </row>
    <row r="8" spans="1:13" ht="15" x14ac:dyDescent="0.25">
      <c r="A8" s="15" t="s">
        <v>11</v>
      </c>
      <c r="B8" s="16">
        <f t="shared" ref="B8:B31" si="1">+C8+D8+E8+F8+G8+H8+I8</f>
        <v>976332057.5312233</v>
      </c>
      <c r="C8" s="16">
        <v>26279418.124650002</v>
      </c>
      <c r="D8" s="16">
        <v>1656195.7880110848</v>
      </c>
      <c r="E8" s="16">
        <v>9178939.0753214788</v>
      </c>
      <c r="F8" s="16">
        <v>5286583.4463352039</v>
      </c>
      <c r="G8" s="16">
        <v>0</v>
      </c>
      <c r="H8" s="16">
        <v>846530351.70457661</v>
      </c>
      <c r="I8" s="16">
        <v>87400569.392328992</v>
      </c>
    </row>
    <row r="9" spans="1:13" ht="15" x14ac:dyDescent="0.25">
      <c r="A9" s="17" t="s">
        <v>12</v>
      </c>
      <c r="B9" s="18">
        <f t="shared" si="1"/>
        <v>6435744.0949797351</v>
      </c>
      <c r="C9" s="18">
        <v>5025017.2687747981</v>
      </c>
      <c r="D9" s="18">
        <v>642820.64926999994</v>
      </c>
      <c r="E9" s="18">
        <v>0</v>
      </c>
      <c r="F9" s="18">
        <v>0</v>
      </c>
      <c r="G9" s="18">
        <v>129074.61613999998</v>
      </c>
      <c r="H9" s="18">
        <v>0</v>
      </c>
      <c r="I9" s="18">
        <v>638831.56079493777</v>
      </c>
    </row>
    <row r="10" spans="1:13" ht="15" x14ac:dyDescent="0.25">
      <c r="A10" s="15" t="s">
        <v>13</v>
      </c>
      <c r="B10" s="16">
        <f t="shared" si="1"/>
        <v>256045823.34823769</v>
      </c>
      <c r="C10" s="16">
        <v>1501683.8060487614</v>
      </c>
      <c r="D10" s="16">
        <v>6426685.7298621219</v>
      </c>
      <c r="E10" s="16">
        <v>6799451.9027047325</v>
      </c>
      <c r="F10" s="16">
        <v>10844777.132925801</v>
      </c>
      <c r="G10" s="16">
        <v>0</v>
      </c>
      <c r="H10" s="16">
        <v>190987865.66736579</v>
      </c>
      <c r="I10" s="16">
        <v>39485359.10933049</v>
      </c>
      <c r="M10" s="19"/>
    </row>
    <row r="11" spans="1:13" ht="15" x14ac:dyDescent="0.25">
      <c r="A11" s="17" t="s">
        <v>14</v>
      </c>
      <c r="B11" s="18">
        <f t="shared" si="1"/>
        <v>14333019.334584566</v>
      </c>
      <c r="C11" s="18">
        <v>5686710.4999557678</v>
      </c>
      <c r="D11" s="18">
        <v>2305497.9521985319</v>
      </c>
      <c r="E11" s="18">
        <v>4118613.9340764019</v>
      </c>
      <c r="F11" s="18">
        <v>9416.248688777292</v>
      </c>
      <c r="G11" s="18">
        <v>20258.893599999999</v>
      </c>
      <c r="H11" s="18">
        <v>0</v>
      </c>
      <c r="I11" s="18">
        <v>2192521.8060650858</v>
      </c>
    </row>
    <row r="12" spans="1:13" ht="15" x14ac:dyDescent="0.25">
      <c r="A12" s="15" t="s">
        <v>15</v>
      </c>
      <c r="B12" s="16">
        <f t="shared" si="1"/>
        <v>60464376.3751188</v>
      </c>
      <c r="C12" s="16">
        <v>5971378.3436499992</v>
      </c>
      <c r="D12" s="16">
        <v>653459.24468429503</v>
      </c>
      <c r="E12" s="16">
        <v>14468320.438627046</v>
      </c>
      <c r="F12" s="16">
        <v>8417260.1441733334</v>
      </c>
      <c r="G12" s="16">
        <v>0</v>
      </c>
      <c r="H12" s="16">
        <v>27747110.611899734</v>
      </c>
      <c r="I12" s="16">
        <v>3206847.5920843915</v>
      </c>
    </row>
    <row r="13" spans="1:13" ht="15" x14ac:dyDescent="0.25">
      <c r="A13" s="17" t="s">
        <v>16</v>
      </c>
      <c r="B13" s="18">
        <f t="shared" si="1"/>
        <v>90054641.503254205</v>
      </c>
      <c r="C13" s="18">
        <v>1942485.2622</v>
      </c>
      <c r="D13" s="18">
        <v>727623.32743846683</v>
      </c>
      <c r="E13" s="18">
        <v>16328808.296419377</v>
      </c>
      <c r="F13" s="18">
        <v>0</v>
      </c>
      <c r="G13" s="18">
        <v>1581114.9365399999</v>
      </c>
      <c r="H13" s="18">
        <v>65595116.691421501</v>
      </c>
      <c r="I13" s="18">
        <v>3879492.9892348601</v>
      </c>
    </row>
    <row r="14" spans="1:13" ht="15" x14ac:dyDescent="0.25">
      <c r="A14" s="15" t="s">
        <v>17</v>
      </c>
      <c r="B14" s="16">
        <f t="shared" si="1"/>
        <v>88044532.602119192</v>
      </c>
      <c r="C14" s="16">
        <v>5844572.1909750002</v>
      </c>
      <c r="D14" s="16">
        <v>1529626.1391960422</v>
      </c>
      <c r="E14" s="16">
        <v>9910987.1618963256</v>
      </c>
      <c r="F14" s="16">
        <v>2002981.0676190474</v>
      </c>
      <c r="G14" s="16">
        <v>0</v>
      </c>
      <c r="H14" s="16">
        <v>49802083.906200573</v>
      </c>
      <c r="I14" s="16">
        <v>18954282.136232212</v>
      </c>
    </row>
    <row r="15" spans="1:13" ht="15" x14ac:dyDescent="0.25">
      <c r="A15" s="17" t="s">
        <v>18</v>
      </c>
      <c r="B15" s="18">
        <f t="shared" si="1"/>
        <v>8618747.8062959574</v>
      </c>
      <c r="C15" s="18">
        <v>6711939.7429181058</v>
      </c>
      <c r="D15" s="18">
        <v>847263.74308642827</v>
      </c>
      <c r="E15" s="18">
        <v>0</v>
      </c>
      <c r="F15" s="18">
        <v>0</v>
      </c>
      <c r="G15" s="18">
        <v>7289.9889999999996</v>
      </c>
      <c r="H15" s="18">
        <v>321471.7073659288</v>
      </c>
      <c r="I15" s="18">
        <v>730782.62392549415</v>
      </c>
    </row>
    <row r="16" spans="1:13" ht="15" x14ac:dyDescent="0.25">
      <c r="A16" s="15" t="s">
        <v>19</v>
      </c>
      <c r="B16" s="16">
        <f t="shared" si="1"/>
        <v>248474302.44715187</v>
      </c>
      <c r="C16" s="16">
        <v>12755632.656594679</v>
      </c>
      <c r="D16" s="16">
        <v>0</v>
      </c>
      <c r="E16" s="16">
        <v>0</v>
      </c>
      <c r="F16" s="16">
        <v>2654620.272074196</v>
      </c>
      <c r="G16" s="16">
        <v>0</v>
      </c>
      <c r="H16" s="16">
        <v>163602042.26500002</v>
      </c>
      <c r="I16" s="16">
        <v>69462007.253482968</v>
      </c>
    </row>
    <row r="17" spans="1:9" ht="15" x14ac:dyDescent="0.25">
      <c r="A17" s="17" t="s">
        <v>20</v>
      </c>
      <c r="B17" s="18">
        <f t="shared" si="1"/>
        <v>86107081.462901503</v>
      </c>
      <c r="C17" s="18">
        <v>45287057.053469472</v>
      </c>
      <c r="D17" s="18">
        <v>248656.53935121035</v>
      </c>
      <c r="E17" s="18">
        <v>14789217.079339048</v>
      </c>
      <c r="F17" s="18">
        <v>2623791.1834265869</v>
      </c>
      <c r="G17" s="18">
        <v>0</v>
      </c>
      <c r="H17" s="18">
        <v>20449376.97075</v>
      </c>
      <c r="I17" s="18">
        <v>2708982.6365651814</v>
      </c>
    </row>
    <row r="18" spans="1:9" ht="15" x14ac:dyDescent="0.25">
      <c r="A18" s="15" t="s">
        <v>21</v>
      </c>
      <c r="B18" s="16">
        <f t="shared" si="1"/>
        <v>2285854.273169328</v>
      </c>
      <c r="C18" s="16">
        <v>2260437.4733750001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25416.799794327828</v>
      </c>
    </row>
    <row r="19" spans="1:9" ht="15" x14ac:dyDescent="0.25">
      <c r="A19" s="17" t="s">
        <v>22</v>
      </c>
      <c r="B19" s="18">
        <f t="shared" si="1"/>
        <v>36377311.700231284</v>
      </c>
      <c r="C19" s="18">
        <v>3073072.5010393281</v>
      </c>
      <c r="D19" s="18">
        <v>647668.78974138305</v>
      </c>
      <c r="E19" s="18">
        <v>661053.08240735403</v>
      </c>
      <c r="F19" s="18">
        <v>207665.66810483244</v>
      </c>
      <c r="G19" s="18">
        <v>0</v>
      </c>
      <c r="H19" s="18">
        <v>28775786.244060662</v>
      </c>
      <c r="I19" s="18">
        <v>3012065.4148777267</v>
      </c>
    </row>
    <row r="20" spans="1:9" ht="15" x14ac:dyDescent="0.25">
      <c r="A20" s="15" t="s">
        <v>23</v>
      </c>
      <c r="B20" s="16">
        <f t="shared" si="1"/>
        <v>130355657.62554199</v>
      </c>
      <c r="C20" s="16">
        <v>7786036.5301209725</v>
      </c>
      <c r="D20" s="16">
        <v>902685.62513809989</v>
      </c>
      <c r="E20" s="16">
        <v>15005557.971206786</v>
      </c>
      <c r="F20" s="16">
        <v>13898700.12227907</v>
      </c>
      <c r="G20" s="16">
        <v>0</v>
      </c>
      <c r="H20" s="16">
        <v>74332492.16016379</v>
      </c>
      <c r="I20" s="16">
        <v>18430185.216633253</v>
      </c>
    </row>
    <row r="21" spans="1:9" ht="15" x14ac:dyDescent="0.25">
      <c r="A21" s="17" t="s">
        <v>24</v>
      </c>
      <c r="B21" s="18">
        <f t="shared" si="1"/>
        <v>11702133.685585955</v>
      </c>
      <c r="C21" s="18">
        <v>3970408.197375</v>
      </c>
      <c r="D21" s="18">
        <v>960472.81677624164</v>
      </c>
      <c r="E21" s="18">
        <v>1467875.0360078427</v>
      </c>
      <c r="F21" s="18">
        <v>160201.72826236073</v>
      </c>
      <c r="G21" s="18">
        <v>23536.628860000001</v>
      </c>
      <c r="H21" s="18">
        <v>4197094.8567289067</v>
      </c>
      <c r="I21" s="18">
        <v>922544.42157560447</v>
      </c>
    </row>
    <row r="22" spans="1:9" ht="15" x14ac:dyDescent="0.25">
      <c r="A22" s="15" t="s">
        <v>25</v>
      </c>
      <c r="B22" s="16">
        <f t="shared" si="1"/>
        <v>119101140.0723622</v>
      </c>
      <c r="C22" s="16">
        <v>3300276.3349185656</v>
      </c>
      <c r="D22" s="16">
        <v>920033.14902938798</v>
      </c>
      <c r="E22" s="16">
        <v>13882792.918570125</v>
      </c>
      <c r="F22" s="16">
        <v>15942655.818167435</v>
      </c>
      <c r="G22" s="16">
        <v>382906.8</v>
      </c>
      <c r="H22" s="16">
        <v>77427198.533687443</v>
      </c>
      <c r="I22" s="16">
        <v>7245276.5179892462</v>
      </c>
    </row>
    <row r="23" spans="1:9" ht="15" x14ac:dyDescent="0.25">
      <c r="A23" s="17" t="s">
        <v>26</v>
      </c>
      <c r="B23" s="18">
        <f t="shared" si="1"/>
        <v>56160809.073645234</v>
      </c>
      <c r="C23" s="18">
        <v>4162216.3506365158</v>
      </c>
      <c r="D23" s="18">
        <v>604452.5682275279</v>
      </c>
      <c r="E23" s="18">
        <v>7784723.6100592911</v>
      </c>
      <c r="F23" s="18">
        <v>0</v>
      </c>
      <c r="G23" s="18">
        <v>0</v>
      </c>
      <c r="H23" s="18">
        <v>37192459.784420237</v>
      </c>
      <c r="I23" s="18">
        <v>6416956.7603016626</v>
      </c>
    </row>
    <row r="24" spans="1:9" ht="15" x14ac:dyDescent="0.25">
      <c r="A24" s="15" t="s">
        <v>27</v>
      </c>
      <c r="B24" s="16">
        <f t="shared" si="1"/>
        <v>51770436.359639376</v>
      </c>
      <c r="C24" s="16">
        <v>5831304.5704996176</v>
      </c>
      <c r="D24" s="16">
        <v>1245902.2862284596</v>
      </c>
      <c r="E24" s="16">
        <v>4455256.6920382353</v>
      </c>
      <c r="F24" s="16">
        <v>0</v>
      </c>
      <c r="G24" s="16">
        <v>5657.8385830291609</v>
      </c>
      <c r="H24" s="16">
        <v>36039547.371585004</v>
      </c>
      <c r="I24" s="16">
        <v>4192767.6007050266</v>
      </c>
    </row>
    <row r="25" spans="1:9" ht="15" x14ac:dyDescent="0.25">
      <c r="A25" s="17" t="s">
        <v>28</v>
      </c>
      <c r="B25" s="18">
        <f t="shared" si="1"/>
        <v>24851904.372049909</v>
      </c>
      <c r="C25" s="18">
        <v>5920907.7808785681</v>
      </c>
      <c r="D25" s="18">
        <v>1628722.4024830032</v>
      </c>
      <c r="E25" s="18">
        <v>2195855.0834181579</v>
      </c>
      <c r="F25" s="18">
        <v>0</v>
      </c>
      <c r="G25" s="18">
        <v>0</v>
      </c>
      <c r="H25" s="18">
        <v>48534.460578349353</v>
      </c>
      <c r="I25" s="18">
        <v>15057884.644691832</v>
      </c>
    </row>
    <row r="26" spans="1:9" ht="15" x14ac:dyDescent="0.25">
      <c r="A26" s="15" t="s">
        <v>29</v>
      </c>
      <c r="B26" s="16">
        <f t="shared" si="1"/>
        <v>547703.72650611144</v>
      </c>
      <c r="C26" s="16">
        <v>277680.84486430814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0</v>
      </c>
    </row>
    <row r="27" spans="1:9" ht="15" x14ac:dyDescent="0.25">
      <c r="A27" s="17" t="s">
        <v>30</v>
      </c>
      <c r="B27" s="18">
        <f t="shared" si="1"/>
        <v>16892078.179619178</v>
      </c>
      <c r="C27" s="18">
        <v>7683701.6401831685</v>
      </c>
      <c r="D27" s="18">
        <v>57060.218832540253</v>
      </c>
      <c r="E27" s="18">
        <v>6090795.0777400453</v>
      </c>
      <c r="F27" s="18">
        <v>1450000</v>
      </c>
      <c r="G27" s="18">
        <v>1573377.9365399999</v>
      </c>
      <c r="H27" s="18">
        <v>0</v>
      </c>
      <c r="I27" s="18">
        <v>37143.306323424229</v>
      </c>
    </row>
    <row r="28" spans="1:9" ht="15" x14ac:dyDescent="0.25">
      <c r="A28" s="15" t="s">
        <v>31</v>
      </c>
      <c r="B28" s="16">
        <f t="shared" si="1"/>
        <v>79360814.494929805</v>
      </c>
      <c r="C28" s="16">
        <v>0</v>
      </c>
      <c r="D28" s="16">
        <v>0</v>
      </c>
      <c r="E28" s="16">
        <v>5626854.3046967303</v>
      </c>
      <c r="F28" s="16">
        <v>8184523.8095200006</v>
      </c>
      <c r="G28" s="16">
        <v>71682.285665555682</v>
      </c>
      <c r="H28" s="16">
        <v>50130155.200609997</v>
      </c>
      <c r="I28" s="16">
        <v>15347598.894437527</v>
      </c>
    </row>
    <row r="29" spans="1:9" ht="15" x14ac:dyDescent="0.25">
      <c r="A29" s="17" t="s">
        <v>32</v>
      </c>
      <c r="B29" s="18">
        <f t="shared" si="1"/>
        <v>6597089.828328453</v>
      </c>
      <c r="C29" s="18">
        <v>5769568.5393155999</v>
      </c>
      <c r="D29" s="18">
        <v>0</v>
      </c>
      <c r="E29" s="18">
        <v>0</v>
      </c>
      <c r="F29" s="18">
        <v>0</v>
      </c>
      <c r="G29" s="18">
        <v>0</v>
      </c>
      <c r="H29" s="18">
        <v>811503.55664419499</v>
      </c>
      <c r="I29" s="18">
        <v>16017.732368657998</v>
      </c>
    </row>
    <row r="30" spans="1:9" ht="15" x14ac:dyDescent="0.25">
      <c r="A30" s="15" t="s">
        <v>33</v>
      </c>
      <c r="B30" s="16">
        <f t="shared" si="1"/>
        <v>21430254.12785805</v>
      </c>
      <c r="C30" s="16">
        <v>2544971.9348724335</v>
      </c>
      <c r="D30" s="16">
        <v>1397434.1720914482</v>
      </c>
      <c r="E30" s="16">
        <v>2115372.0429291469</v>
      </c>
      <c r="F30" s="16">
        <v>0</v>
      </c>
      <c r="G30" s="16">
        <v>513227.77484588517</v>
      </c>
      <c r="H30" s="16">
        <v>14837649.380139999</v>
      </c>
      <c r="I30" s="16">
        <v>21598.822979135977</v>
      </c>
    </row>
    <row r="31" spans="1:9" ht="15.75" thickBot="1" x14ac:dyDescent="0.3">
      <c r="A31" s="20" t="s">
        <v>34</v>
      </c>
      <c r="B31" s="21">
        <f t="shared" si="1"/>
        <v>32106735.10223807</v>
      </c>
      <c r="C31" s="21">
        <v>11420475.502180666</v>
      </c>
      <c r="D31" s="21">
        <v>431999.21249198617</v>
      </c>
      <c r="E31" s="21">
        <v>16975527.317651637</v>
      </c>
      <c r="F31" s="21">
        <v>2284231.5930700032</v>
      </c>
      <c r="G31" s="21">
        <v>61630.284458333343</v>
      </c>
      <c r="H31" s="21">
        <v>867510.77212433924</v>
      </c>
      <c r="I31" s="21">
        <v>65360.420261107764</v>
      </c>
    </row>
    <row r="32" spans="1:9" x14ac:dyDescent="0.2">
      <c r="A32" s="22"/>
      <c r="B32" s="23"/>
      <c r="C32" s="24"/>
      <c r="D32" s="24"/>
      <c r="E32" s="24"/>
      <c r="F32" s="24"/>
      <c r="G32" s="24"/>
      <c r="H32" s="24"/>
      <c r="I32" s="24"/>
    </row>
    <row r="33" spans="1:9" ht="15" x14ac:dyDescent="0.25">
      <c r="A33" s="25" t="s">
        <v>35</v>
      </c>
      <c r="B33" s="23"/>
      <c r="C33" s="24"/>
      <c r="D33" s="24"/>
      <c r="E33" s="24"/>
      <c r="F33" s="24"/>
      <c r="G33" s="24"/>
      <c r="H33" s="24"/>
      <c r="I33" s="24"/>
    </row>
    <row r="34" spans="1:9" ht="15" x14ac:dyDescent="0.25">
      <c r="A34" s="26" t="s">
        <v>36</v>
      </c>
      <c r="B34" s="27"/>
      <c r="C34" s="27"/>
      <c r="D34" s="28"/>
      <c r="E34" s="28"/>
      <c r="F34" s="29"/>
      <c r="G34" s="28"/>
      <c r="H34" s="29"/>
      <c r="I34" s="28"/>
    </row>
    <row r="35" spans="1:9" ht="15" x14ac:dyDescent="0.25">
      <c r="A35" s="26" t="s">
        <v>37</v>
      </c>
      <c r="B35" s="30"/>
      <c r="C35" s="28"/>
      <c r="D35" s="28"/>
      <c r="E35" s="28"/>
      <c r="F35" s="28"/>
      <c r="G35" s="28"/>
      <c r="H35" s="28"/>
      <c r="I35" s="28"/>
    </row>
    <row r="36" spans="1:9" ht="15" x14ac:dyDescent="0.25">
      <c r="A36" s="31" t="s">
        <v>38</v>
      </c>
      <c r="B36" s="27"/>
      <c r="C36" s="27"/>
      <c r="D36" s="28"/>
      <c r="E36" s="28"/>
      <c r="F36" s="28"/>
      <c r="G36" s="28"/>
      <c r="H36" s="28"/>
      <c r="I36" s="28"/>
    </row>
    <row r="37" spans="1:9" ht="14.25" x14ac:dyDescent="0.2">
      <c r="A37" s="32"/>
    </row>
    <row r="41" spans="1:9" x14ac:dyDescent="0.2">
      <c r="B41" s="19"/>
    </row>
  </sheetData>
  <mergeCells count="2">
    <mergeCell ref="A2:I2"/>
    <mergeCell ref="A4:I4"/>
  </mergeCells>
  <pageMargins left="0.7" right="0.7" top="0.75" bottom="0.75" header="0.3" footer="0.3"/>
  <pageSetup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Jun-21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Albera Scagliusi</dc:creator>
  <cp:lastModifiedBy>Luciano Albera Scagliusi</cp:lastModifiedBy>
  <dcterms:created xsi:type="dcterms:W3CDTF">2021-11-01T18:33:40Z</dcterms:created>
  <dcterms:modified xsi:type="dcterms:W3CDTF">2021-11-01T18:49:50Z</dcterms:modified>
</cp:coreProperties>
</file>