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deuda\servicios\consolidado\2023\"/>
    </mc:Choice>
  </mc:AlternateContent>
  <bookViews>
    <workbookView xWindow="0" yWindow="0" windowWidth="19200" windowHeight="6465"/>
  </bookViews>
  <sheets>
    <sheet name="III Trim 202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3" l="1"/>
  <c r="O8" i="3"/>
  <c r="M8" i="3"/>
  <c r="D27" i="3"/>
  <c r="K8" i="3"/>
  <c r="I8" i="3"/>
  <c r="D23" i="3"/>
  <c r="D12" i="3"/>
  <c r="H8" i="3"/>
  <c r="G8" i="3"/>
  <c r="F8" i="3"/>
  <c r="L8" i="3"/>
  <c r="P8" i="3"/>
  <c r="S8" i="3"/>
  <c r="T8" i="3"/>
  <c r="D10" i="3"/>
  <c r="N8" i="3"/>
  <c r="R8" i="3"/>
  <c r="D16" i="3"/>
  <c r="D19" i="3"/>
  <c r="D21" i="3"/>
  <c r="D22" i="3"/>
  <c r="D24" i="3"/>
  <c r="D25" i="3"/>
  <c r="D26" i="3"/>
  <c r="D28" i="3"/>
  <c r="C32" i="3"/>
  <c r="C30" i="3"/>
  <c r="C26" i="3"/>
  <c r="C24" i="3"/>
  <c r="C22" i="3"/>
  <c r="C18" i="3"/>
  <c r="C16" i="3"/>
  <c r="C14" i="3"/>
  <c r="C10" i="3"/>
  <c r="C28" i="3"/>
  <c r="C20" i="3"/>
  <c r="C12" i="3"/>
  <c r="D32" i="3"/>
  <c r="D14" i="3"/>
  <c r="C21" i="3" l="1"/>
  <c r="D11" i="3"/>
  <c r="D17" i="3"/>
  <c r="D29" i="3"/>
  <c r="D31" i="3"/>
  <c r="C23" i="3"/>
  <c r="C31" i="3"/>
  <c r="D15" i="3"/>
  <c r="D20" i="3"/>
  <c r="D30" i="3"/>
  <c r="D18" i="3"/>
  <c r="C11" i="3"/>
  <c r="C13" i="3"/>
  <c r="C15" i="3"/>
  <c r="C17" i="3"/>
  <c r="C19" i="3"/>
  <c r="C25" i="3"/>
  <c r="C27" i="3"/>
  <c r="C29" i="3"/>
  <c r="J8" i="3"/>
  <c r="D9" i="3"/>
  <c r="D13" i="3"/>
  <c r="C9" i="3"/>
  <c r="E8" i="3"/>
  <c r="C8" i="3" l="1"/>
  <c r="D8" i="3"/>
</calcChain>
</file>

<file path=xl/sharedStrings.xml><?xml version="1.0" encoding="utf-8"?>
<sst xmlns="http://schemas.openxmlformats.org/spreadsheetml/2006/main" count="62" uniqueCount="46">
  <si>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</si>
  <si>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</si>
  <si>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</si>
  <si>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</si>
  <si>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</si>
  <si>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</si>
  <si>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</si>
  <si>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</si>
  <si>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</si>
  <si>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</si>
  <si>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</si>
  <si>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</si>
  <si>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</si>
  <si>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</si>
  <si>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</si>
  <si>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</si>
  <si>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</si>
  <si>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</si>
  <si>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</si>
  <si>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</si>
  <si>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</si>
  <si>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</si>
  <si>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</si>
  <si>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</si>
  <si>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</si>
  <si>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</si>
  <si>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</si>
  <si>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</si>
  <si>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</si>
  <si>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</si>
  <si>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</si>
  <si>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</si>
  <si>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</si>
  <si>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</si>
  <si>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</si>
  <si>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</si>
  <si>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</si>
  <si>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</si>
  <si>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</si>
  <si>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</si>
  <si>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</si>
  <si>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</si>
  <si>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</si>
  <si>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</si>
  <si>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 xml:space="preserve"> </t>
  </si>
  <si>
    <t>SERVICIOS DEVENGADOS ACUMULADOS AL 30/09/2023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</si>
</sst>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2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1" fillId="3" borderId="8" xfId="2" applyNumberFormat="1" applyFont="1" applyFill="1" applyBorder="1" applyAlignment="1">
      <alignment horizontal="center" vertical="center" wrapText="1"/>
    </xf>
    <xf numFmtId="0" fontId="1" fillId="3" borderId="9" xfId="2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3" fontId="3" fillId="0" borderId="8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3" fontId="3" fillId="4" borderId="8" xfId="0" applyNumberFormat="1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3" fontId="3" fillId="4" borderId="12" xfId="0" applyNumberFormat="1" applyFont="1" applyFill="1" applyBorder="1" applyAlignment="1">
      <alignment horizontal="center"/>
    </xf>
    <xf numFmtId="3" fontId="3" fillId="4" borderId="13" xfId="0" applyNumberFormat="1" applyFont="1" applyFill="1" applyBorder="1" applyAlignment="1">
      <alignment horizontal="center"/>
    </xf>
    <xf numFmtId="0" fontId="0" fillId="5" borderId="0" xfId="0" applyFill="1"/>
    <xf numFmtId="3" fontId="2" fillId="5" borderId="0" xfId="0" applyNumberFormat="1" applyFont="1" applyFill="1" applyBorder="1"/>
    <xf numFmtId="0" fontId="3" fillId="5" borderId="0" xfId="0" applyFont="1" applyFill="1"/>
    <xf numFmtId="0" fontId="10" fillId="5" borderId="0" xfId="0" applyFont="1" applyFill="1"/>
    <xf numFmtId="0" fontId="5" fillId="5" borderId="0" xfId="0" applyFont="1" applyFill="1" applyBorder="1" applyAlignment="1">
      <alignment horizontal="center"/>
    </xf>
    <xf numFmtId="3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/>
    <xf numFmtId="0" fontId="11" fillId="5" borderId="0" xfId="0" applyFont="1" applyFill="1" applyBorder="1"/>
    <xf numFmtId="3" fontId="5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3" fontId="3" fillId="5" borderId="0" xfId="0" applyNumberFormat="1" applyFont="1" applyFill="1" applyBorder="1"/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left"/>
    </xf>
    <xf numFmtId="0" fontId="1" fillId="3" borderId="5" xfId="2" applyNumberFormat="1" applyFont="1" applyFill="1" applyBorder="1" applyAlignment="1">
      <alignment horizontal="center" vertical="center" wrapText="1"/>
    </xf>
    <xf numFmtId="0" fontId="1" fillId="3" borderId="6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5" borderId="0" xfId="0" quotePrefix="1" applyFont="1" applyFill="1" applyBorder="1" applyAlignment="1">
      <alignment horizontal="center"/>
    </xf>
    <xf numFmtId="0" fontId="1" fillId="3" borderId="4" xfId="2" applyNumberFormat="1" applyFont="1" applyFill="1" applyBorder="1" applyAlignment="1">
      <alignment horizontal="center" vertical="center" wrapText="1"/>
    </xf>
    <xf numFmtId="0" fontId="1" fillId="3" borderId="11" xfId="2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6" fillId="0" borderId="0" xfId="0" applyFont="1" applyFill="1" applyBorder="1" applyAlignment="1"/>
    <xf numFmtId="164" fontId="7" fillId="0" borderId="0" xfId="0" applyNumberFormat="1" applyFont="1" applyFill="1" applyAlignment="1"/>
    <xf numFmtId="0" fontId="3" fillId="0" borderId="0" xfId="0" applyFont="1" applyFill="1" applyAlignment="1"/>
    <xf numFmtId="166" fontId="3" fillId="0" borderId="0" xfId="1" applyNumberFormat="1" applyFont="1" applyFill="1" applyAlignment="1"/>
    <xf numFmtId="166" fontId="3" fillId="0" borderId="14" xfId="1" applyNumberFormat="1" applyFont="1" applyFill="1" applyBorder="1" applyAlignme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abSelected="1" workbookViewId="0">
      <pane xSplit="2" ySplit="8" topLeftCell="T12" activePane="bottomRight" state="frozen"/>
      <selection pane="topRight" activeCell="C1" sqref="C1"/>
      <selection pane="bottomLeft" activeCell="A9" sqref="A9"/>
      <selection pane="bottomRight" activeCell="AG17" sqref="AG17"/>
    </sheetView>
  </sheetViews>
  <sheetFormatPr baseColWidth="10" defaultRowHeight="12.75" x14ac:dyDescent="0.2"/>
  <cols>
    <col min="1" max="1" width="0.7109375" style="16" customWidth="1"/>
    <col min="2" max="2" width="22.85546875" style="16" customWidth="1"/>
    <col min="3" max="3" width="12.7109375" style="16" customWidth="1"/>
    <col min="4" max="4" width="11.42578125" style="16"/>
    <col min="5" max="5" width="12.85546875" style="16" customWidth="1"/>
    <col min="6" max="6" width="11.42578125" style="16"/>
    <col min="7" max="7" width="12.42578125" style="16" customWidth="1"/>
    <col min="8" max="10" width="11.42578125" style="16"/>
    <col min="11" max="11" width="13" style="16" customWidth="1"/>
    <col min="12" max="12" width="11.42578125" style="16"/>
    <col min="13" max="13" width="12.85546875" style="16" customWidth="1"/>
    <col min="14" max="14" width="11.42578125" style="16"/>
    <col min="15" max="15" width="13.28515625" style="16" customWidth="1"/>
    <col min="16" max="16" width="11.42578125" style="16"/>
    <col min="17" max="17" width="13" style="16" customWidth="1"/>
    <col min="18" max="18" width="11.42578125" style="16"/>
    <col min="19" max="19" width="13.28515625" style="16" customWidth="1"/>
    <col min="20" max="16384" width="11.42578125" style="16"/>
  </cols>
  <sheetData>
    <row r="1" spans="1:20" ht="13.5" thickBot="1" x14ac:dyDescent="0.25"/>
    <row r="2" spans="1:20" ht="16.5" thickBot="1" x14ac:dyDescent="0.25">
      <c r="B2" s="31" t="s">
        <v>45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0" ht="15" x14ac:dyDescent="0.25"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ht="15" x14ac:dyDescent="0.25">
      <c r="B4" s="34" t="s"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s="37" customFormat="1" ht="15.75" thickBot="1" x14ac:dyDescent="0.3">
      <c r="B5" s="38"/>
      <c r="C5" s="39"/>
      <c r="D5" s="39"/>
      <c r="E5" s="40"/>
      <c r="F5" s="40"/>
      <c r="G5" s="40"/>
      <c r="H5" s="40"/>
      <c r="I5" s="40"/>
      <c r="J5" s="40"/>
      <c r="K5" s="40"/>
      <c r="L5" s="41"/>
      <c r="M5" s="42"/>
      <c r="N5" s="42"/>
      <c r="O5" s="41"/>
      <c r="P5" s="41"/>
      <c r="Q5" s="40"/>
      <c r="R5" s="40"/>
      <c r="S5" s="40"/>
      <c r="T5" s="40"/>
    </row>
    <row r="6" spans="1:20" ht="15.75" thickBot="1" x14ac:dyDescent="0.25">
      <c r="B6" s="35" t="s">
        <v>1</v>
      </c>
      <c r="C6" s="29" t="s">
        <v>2</v>
      </c>
      <c r="D6" s="30"/>
      <c r="E6" s="29" t="s">
        <v>3</v>
      </c>
      <c r="F6" s="30"/>
      <c r="G6" s="29" t="s">
        <v>4</v>
      </c>
      <c r="H6" s="30"/>
      <c r="I6" s="29" t="s">
        <v>5</v>
      </c>
      <c r="J6" s="30"/>
      <c r="K6" s="29" t="s">
        <v>6</v>
      </c>
      <c r="L6" s="30"/>
      <c r="M6" s="29" t="s">
        <v>7</v>
      </c>
      <c r="N6" s="30"/>
      <c r="O6" s="29" t="s">
        <v>8</v>
      </c>
      <c r="P6" s="30"/>
      <c r="Q6" s="29" t="s">
        <v>9</v>
      </c>
      <c r="R6" s="30"/>
      <c r="S6" s="29" t="s">
        <v>10</v>
      </c>
      <c r="T6" s="30"/>
    </row>
    <row r="7" spans="1:20" ht="30.75" customHeight="1" thickBot="1" x14ac:dyDescent="0.25">
      <c r="B7" s="36"/>
      <c r="C7" s="1" t="s">
        <v>11</v>
      </c>
      <c r="D7" s="2" t="s">
        <v>12</v>
      </c>
      <c r="E7" s="1" t="s">
        <v>11</v>
      </c>
      <c r="F7" s="2" t="s">
        <v>12</v>
      </c>
      <c r="G7" s="1" t="s">
        <v>11</v>
      </c>
      <c r="H7" s="2" t="s">
        <v>12</v>
      </c>
      <c r="I7" s="1" t="s">
        <v>11</v>
      </c>
      <c r="J7" s="2" t="s">
        <v>12</v>
      </c>
      <c r="K7" s="1" t="s">
        <v>11</v>
      </c>
      <c r="L7" s="2" t="s">
        <v>12</v>
      </c>
      <c r="M7" s="1" t="s">
        <v>11</v>
      </c>
      <c r="N7" s="2" t="s">
        <v>12</v>
      </c>
      <c r="O7" s="1" t="s">
        <v>11</v>
      </c>
      <c r="P7" s="2" t="s">
        <v>12</v>
      </c>
      <c r="Q7" s="1" t="s">
        <v>11</v>
      </c>
      <c r="R7" s="2" t="s">
        <v>12</v>
      </c>
      <c r="S7" s="1" t="s">
        <v>11</v>
      </c>
      <c r="T7" s="2" t="s">
        <v>12</v>
      </c>
    </row>
    <row r="8" spans="1:20" ht="15.75" thickBot="1" x14ac:dyDescent="0.3">
      <c r="A8" s="16" t="s">
        <v>44</v>
      </c>
      <c r="B8" s="3" t="s">
        <v>13</v>
      </c>
      <c r="C8" s="4">
        <f t="shared" ref="C8:T8" si="0">+SUM(C9:C32)</f>
        <v>462612034.46507323</v>
      </c>
      <c r="D8" s="5">
        <f t="shared" si="0"/>
        <v>465581698.10455519</v>
      </c>
      <c r="E8" s="4">
        <f t="shared" si="0"/>
        <v>17891405.489822868</v>
      </c>
      <c r="F8" s="5">
        <f t="shared" si="0"/>
        <v>6613270.0896427259</v>
      </c>
      <c r="G8" s="4">
        <f t="shared" si="0"/>
        <v>6863015.8563397601</v>
      </c>
      <c r="H8" s="5">
        <f t="shared" si="0"/>
        <v>2519343.5246355054</v>
      </c>
      <c r="I8" s="4">
        <f t="shared" si="0"/>
        <v>105339921.30853084</v>
      </c>
      <c r="J8" s="5">
        <f t="shared" si="0"/>
        <v>2348560.6486167596</v>
      </c>
      <c r="K8" s="4">
        <f t="shared" si="0"/>
        <v>24128613.239591449</v>
      </c>
      <c r="L8" s="5">
        <f t="shared" si="0"/>
        <v>40966096.580662206</v>
      </c>
      <c r="M8" s="4">
        <f t="shared" si="0"/>
        <v>976444.44411455619</v>
      </c>
      <c r="N8" s="5">
        <f>+SUM(N9:N32)</f>
        <v>2522219.5158762289</v>
      </c>
      <c r="O8" s="4">
        <f t="shared" si="0"/>
        <v>266707574.40784627</v>
      </c>
      <c r="P8" s="5">
        <f t="shared" si="0"/>
        <v>371405054.88774538</v>
      </c>
      <c r="Q8" s="4">
        <f t="shared" si="0"/>
        <v>40705059.718827553</v>
      </c>
      <c r="R8" s="5">
        <f t="shared" si="0"/>
        <v>39207152.85737621</v>
      </c>
      <c r="S8" s="4">
        <f t="shared" si="0"/>
        <v>2754818.505432589</v>
      </c>
      <c r="T8" s="5">
        <f t="shared" si="0"/>
        <v>1250925.9846914846</v>
      </c>
    </row>
    <row r="9" spans="1:20" ht="15" x14ac:dyDescent="0.25">
      <c r="B9" s="6" t="s">
        <v>14</v>
      </c>
      <c r="C9" s="7">
        <f>+E9+G9+I9+K9+M9+O9+Q9</f>
        <v>12296446.624457818</v>
      </c>
      <c r="D9" s="8">
        <f t="shared" ref="C9:D24" si="1">+F9+H9+J9+L9+N9+P9+R9</f>
        <v>64832599.478677765</v>
      </c>
      <c r="E9" s="7">
        <v>4224504.7154553328</v>
      </c>
      <c r="F9" s="8">
        <v>711884.46309967665</v>
      </c>
      <c r="G9" s="7">
        <v>0</v>
      </c>
      <c r="H9" s="8">
        <v>0</v>
      </c>
      <c r="I9" s="7">
        <v>0</v>
      </c>
      <c r="J9" s="8">
        <v>0</v>
      </c>
      <c r="K9" s="7">
        <v>256936.48538</v>
      </c>
      <c r="L9" s="8">
        <v>518852.51277999999</v>
      </c>
      <c r="M9" s="7">
        <v>0</v>
      </c>
      <c r="N9" s="8">
        <v>0</v>
      </c>
      <c r="O9" s="7">
        <v>0</v>
      </c>
      <c r="P9" s="8">
        <v>54878912.610224321</v>
      </c>
      <c r="Q9" s="7">
        <v>7815005.4236224834</v>
      </c>
      <c r="R9" s="8">
        <v>8722949.8925737701</v>
      </c>
      <c r="S9" s="7">
        <v>2552360.5249999999</v>
      </c>
      <c r="T9" s="8">
        <v>1102415.7448899585</v>
      </c>
    </row>
    <row r="10" spans="1:20" ht="15" x14ac:dyDescent="0.25">
      <c r="B10" s="9" t="s">
        <v>15</v>
      </c>
      <c r="C10" s="10">
        <f t="shared" si="1"/>
        <v>87560991.825019136</v>
      </c>
      <c r="D10" s="11">
        <f t="shared" si="1"/>
        <v>186344494.04290408</v>
      </c>
      <c r="E10" s="10">
        <v>0</v>
      </c>
      <c r="F10" s="11">
        <v>605126.30634000001</v>
      </c>
      <c r="G10" s="10">
        <v>418986.48772631539</v>
      </c>
      <c r="H10" s="11">
        <v>135804.86709211575</v>
      </c>
      <c r="I10" s="10">
        <v>8737323.0081622321</v>
      </c>
      <c r="J10" s="11">
        <v>5475.753330237033</v>
      </c>
      <c r="K10" s="10">
        <v>0</v>
      </c>
      <c r="L10" s="11">
        <v>0</v>
      </c>
      <c r="M10" s="10">
        <v>0</v>
      </c>
      <c r="N10" s="11">
        <v>0</v>
      </c>
      <c r="O10" s="10">
        <v>72441442.033875793</v>
      </c>
      <c r="P10" s="11">
        <v>170175201.13173521</v>
      </c>
      <c r="Q10" s="10">
        <v>5963240.2952548023</v>
      </c>
      <c r="R10" s="11">
        <v>15422885.98440654</v>
      </c>
      <c r="S10" s="10">
        <v>0</v>
      </c>
      <c r="T10" s="11">
        <v>0</v>
      </c>
    </row>
    <row r="11" spans="1:20" ht="15" x14ac:dyDescent="0.25">
      <c r="B11" s="6" t="s">
        <v>16</v>
      </c>
      <c r="C11" s="7">
        <f t="shared" si="1"/>
        <v>6053627.0111497352</v>
      </c>
      <c r="D11" s="8">
        <f t="shared" si="1"/>
        <v>1593060.1888202641</v>
      </c>
      <c r="E11" s="7">
        <v>1447597.1466340178</v>
      </c>
      <c r="F11" s="8">
        <v>178585.50770137142</v>
      </c>
      <c r="G11" s="7">
        <v>392119.11185445066</v>
      </c>
      <c r="H11" s="8">
        <v>66375.353043930518</v>
      </c>
      <c r="I11" s="7">
        <v>3941549.6797912661</v>
      </c>
      <c r="J11" s="8">
        <v>6400.0814634703602</v>
      </c>
      <c r="K11" s="7">
        <v>0</v>
      </c>
      <c r="L11" s="8">
        <v>0</v>
      </c>
      <c r="M11" s="7">
        <v>17806.564050000001</v>
      </c>
      <c r="N11" s="8">
        <v>8101.6171499999991</v>
      </c>
      <c r="O11" s="7">
        <v>0</v>
      </c>
      <c r="P11" s="8">
        <v>1243671.8008214917</v>
      </c>
      <c r="Q11" s="7">
        <v>254554.50881999999</v>
      </c>
      <c r="R11" s="8">
        <v>89925.828639999992</v>
      </c>
      <c r="S11" s="7">
        <v>0</v>
      </c>
      <c r="T11" s="8">
        <v>0</v>
      </c>
    </row>
    <row r="12" spans="1:20" ht="15" x14ac:dyDescent="0.25">
      <c r="B12" s="12" t="s">
        <v>17</v>
      </c>
      <c r="C12" s="10">
        <f t="shared" si="1"/>
        <v>57257811.613613829</v>
      </c>
      <c r="D12" s="11">
        <f t="shared" si="1"/>
        <v>23632013.992023595</v>
      </c>
      <c r="E12" s="10">
        <v>120281.04205938271</v>
      </c>
      <c r="F12" s="11">
        <v>52798.677485057691</v>
      </c>
      <c r="G12" s="10">
        <v>998030.26299000008</v>
      </c>
      <c r="H12" s="11">
        <v>335284.38805000001</v>
      </c>
      <c r="I12" s="10">
        <v>5591085.8387320517</v>
      </c>
      <c r="J12" s="11">
        <v>3503.9802090958356</v>
      </c>
      <c r="K12" s="10">
        <v>3780463.6499059601</v>
      </c>
      <c r="L12" s="11">
        <v>428346.73366553284</v>
      </c>
      <c r="M12" s="10">
        <v>0</v>
      </c>
      <c r="N12" s="11">
        <v>0</v>
      </c>
      <c r="O12" s="10">
        <v>36088782.237230003</v>
      </c>
      <c r="P12" s="11">
        <v>19444534.148619</v>
      </c>
      <c r="Q12" s="10">
        <v>10679168.582696427</v>
      </c>
      <c r="R12" s="11">
        <v>3367546.0639949078</v>
      </c>
      <c r="S12" s="10">
        <v>0</v>
      </c>
      <c r="T12" s="11">
        <v>0</v>
      </c>
    </row>
    <row r="13" spans="1:20" ht="15" x14ac:dyDescent="0.25">
      <c r="B13" s="6" t="s">
        <v>18</v>
      </c>
      <c r="C13" s="7">
        <f t="shared" si="1"/>
        <v>5424401.7487699511</v>
      </c>
      <c r="D13" s="8">
        <f t="shared" si="1"/>
        <v>2631460.0102480408</v>
      </c>
      <c r="E13" s="7">
        <v>1799316.169099526</v>
      </c>
      <c r="F13" s="8">
        <v>144214.52855674317</v>
      </c>
      <c r="G13" s="7">
        <v>742874.63347729261</v>
      </c>
      <c r="H13" s="8">
        <v>166565.06531501189</v>
      </c>
      <c r="I13" s="7">
        <v>2488214.7150897509</v>
      </c>
      <c r="J13" s="8">
        <v>198235.85811360562</v>
      </c>
      <c r="K13" s="7">
        <v>0</v>
      </c>
      <c r="L13" s="8">
        <v>0</v>
      </c>
      <c r="M13" s="7">
        <v>0</v>
      </c>
      <c r="N13" s="8">
        <v>0</v>
      </c>
      <c r="O13" s="7">
        <v>0</v>
      </c>
      <c r="P13" s="8">
        <v>1678530.5199964873</v>
      </c>
      <c r="Q13" s="7">
        <v>393996.2311033819</v>
      </c>
      <c r="R13" s="8">
        <v>443914.03826619248</v>
      </c>
      <c r="S13" s="7">
        <v>0</v>
      </c>
      <c r="T13" s="8">
        <v>0</v>
      </c>
    </row>
    <row r="14" spans="1:20" ht="15" x14ac:dyDescent="0.25">
      <c r="B14" s="9" t="s">
        <v>19</v>
      </c>
      <c r="C14" s="10">
        <f t="shared" si="1"/>
        <v>15940970.621427465</v>
      </c>
      <c r="D14" s="11">
        <f t="shared" si="1"/>
        <v>19405637.322956335</v>
      </c>
      <c r="E14" s="10">
        <v>0</v>
      </c>
      <c r="F14" s="11">
        <v>137465.4711</v>
      </c>
      <c r="G14" s="10">
        <v>245219.61464232404</v>
      </c>
      <c r="H14" s="11">
        <v>196309.99999999997</v>
      </c>
      <c r="I14" s="10">
        <v>3527551.0705649578</v>
      </c>
      <c r="J14" s="11">
        <v>6731.2608925517061</v>
      </c>
      <c r="K14" s="10">
        <v>6155333.8177124998</v>
      </c>
      <c r="L14" s="11">
        <v>422576.02287154319</v>
      </c>
      <c r="M14" s="10">
        <v>0</v>
      </c>
      <c r="N14" s="11">
        <v>0</v>
      </c>
      <c r="O14" s="10">
        <v>5246016.090383538</v>
      </c>
      <c r="P14" s="11">
        <v>17088296.118877262</v>
      </c>
      <c r="Q14" s="10">
        <v>766850.02812414546</v>
      </c>
      <c r="R14" s="11">
        <v>1554258.4492149774</v>
      </c>
      <c r="S14" s="10">
        <v>0</v>
      </c>
      <c r="T14" s="11">
        <v>0</v>
      </c>
    </row>
    <row r="15" spans="1:20" ht="15" x14ac:dyDescent="0.25">
      <c r="B15" s="6" t="s">
        <v>20</v>
      </c>
      <c r="C15" s="7">
        <f t="shared" si="1"/>
        <v>26441850.634694718</v>
      </c>
      <c r="D15" s="8">
        <f t="shared" si="1"/>
        <v>13958758.105654757</v>
      </c>
      <c r="E15" s="7">
        <v>0</v>
      </c>
      <c r="F15" s="8">
        <v>43579.370459999998</v>
      </c>
      <c r="G15" s="7">
        <v>600958.73787000007</v>
      </c>
      <c r="H15" s="8">
        <v>34632.752899999992</v>
      </c>
      <c r="I15" s="7">
        <v>5261375.3664047215</v>
      </c>
      <c r="J15" s="8">
        <v>175211.37138275124</v>
      </c>
      <c r="K15" s="7">
        <v>0</v>
      </c>
      <c r="L15" s="8">
        <v>0</v>
      </c>
      <c r="M15" s="7">
        <v>0</v>
      </c>
      <c r="N15" s="8">
        <v>0</v>
      </c>
      <c r="O15" s="7">
        <v>20266897.085519999</v>
      </c>
      <c r="P15" s="8">
        <v>13580844.021212006</v>
      </c>
      <c r="Q15" s="7">
        <v>312619.44489999994</v>
      </c>
      <c r="R15" s="8">
        <v>124490.58970000001</v>
      </c>
      <c r="S15" s="7">
        <v>0</v>
      </c>
      <c r="T15" s="8">
        <v>0</v>
      </c>
    </row>
    <row r="16" spans="1:20" ht="15" x14ac:dyDescent="0.25">
      <c r="B16" s="9" t="s">
        <v>21</v>
      </c>
      <c r="C16" s="10">
        <f t="shared" si="1"/>
        <v>27110965.780031897</v>
      </c>
      <c r="D16" s="11">
        <f t="shared" si="1"/>
        <v>14080004.365625782</v>
      </c>
      <c r="E16" s="10">
        <v>0</v>
      </c>
      <c r="F16" s="11">
        <v>134546.32014</v>
      </c>
      <c r="G16" s="10">
        <v>634710.85131996078</v>
      </c>
      <c r="H16" s="11">
        <v>276501.25478334329</v>
      </c>
      <c r="I16" s="10">
        <v>12737561.85538194</v>
      </c>
      <c r="J16" s="11">
        <v>101838.4133426888</v>
      </c>
      <c r="K16" s="10">
        <v>1049.99325</v>
      </c>
      <c r="L16" s="11">
        <v>306.57183000000009</v>
      </c>
      <c r="M16" s="10">
        <v>2070.66</v>
      </c>
      <c r="N16" s="11">
        <v>4898.2745099999993</v>
      </c>
      <c r="O16" s="10">
        <v>11988204.42199</v>
      </c>
      <c r="P16" s="11">
        <v>11780882.76938225</v>
      </c>
      <c r="Q16" s="10">
        <v>1747367.9980899999</v>
      </c>
      <c r="R16" s="11">
        <v>1781030.7616375</v>
      </c>
      <c r="S16" s="10">
        <v>0</v>
      </c>
      <c r="T16" s="11">
        <v>0</v>
      </c>
    </row>
    <row r="17" spans="2:20" ht="15" x14ac:dyDescent="0.25">
      <c r="B17" s="6" t="s">
        <v>22</v>
      </c>
      <c r="C17" s="7">
        <f t="shared" si="1"/>
        <v>6112649.9434316102</v>
      </c>
      <c r="D17" s="8">
        <f t="shared" si="1"/>
        <v>375918.58497026947</v>
      </c>
      <c r="E17" s="7">
        <v>1671877.352</v>
      </c>
      <c r="F17" s="8">
        <v>100312.64111999999</v>
      </c>
      <c r="G17" s="7">
        <v>223985.28193265025</v>
      </c>
      <c r="H17" s="8">
        <v>168477.76304321064</v>
      </c>
      <c r="I17" s="7">
        <v>4049106.8637035037</v>
      </c>
      <c r="J17" s="8">
        <v>6574.7271769913541</v>
      </c>
      <c r="K17" s="7">
        <v>0</v>
      </c>
      <c r="L17" s="8">
        <v>0</v>
      </c>
      <c r="M17" s="7">
        <v>0</v>
      </c>
      <c r="N17" s="8">
        <v>0</v>
      </c>
      <c r="O17" s="7">
        <v>1779.04410534</v>
      </c>
      <c r="P17" s="8">
        <v>550.07938025958561</v>
      </c>
      <c r="Q17" s="7">
        <v>165901.40169011638</v>
      </c>
      <c r="R17" s="8">
        <v>100003.37424980794</v>
      </c>
      <c r="S17" s="7">
        <v>0</v>
      </c>
      <c r="T17" s="8">
        <v>0</v>
      </c>
    </row>
    <row r="18" spans="2:20" ht="15" x14ac:dyDescent="0.25">
      <c r="B18" s="9" t="s">
        <v>23</v>
      </c>
      <c r="C18" s="10">
        <f t="shared" si="1"/>
        <v>26931857.663612053</v>
      </c>
      <c r="D18" s="11">
        <f t="shared" si="1"/>
        <v>10127677.660320772</v>
      </c>
      <c r="E18" s="10">
        <v>1345170.8512493386</v>
      </c>
      <c r="F18" s="11">
        <v>1994134.6853262209</v>
      </c>
      <c r="G18" s="10">
        <v>66239.825190785021</v>
      </c>
      <c r="H18" s="11">
        <v>21943.406793757851</v>
      </c>
      <c r="I18" s="10">
        <v>6666207.6734013278</v>
      </c>
      <c r="J18" s="11">
        <v>738066.17087382649</v>
      </c>
      <c r="K18" s="10">
        <v>176961.39</v>
      </c>
      <c r="L18" s="11">
        <v>101079.18000000001</v>
      </c>
      <c r="M18" s="10">
        <v>434845.34912060032</v>
      </c>
      <c r="N18" s="11">
        <v>0</v>
      </c>
      <c r="O18" s="10">
        <v>18115727.404649999</v>
      </c>
      <c r="P18" s="11">
        <v>6674263.6632933421</v>
      </c>
      <c r="Q18" s="10">
        <v>126705.17</v>
      </c>
      <c r="R18" s="11">
        <v>598190.55403362319</v>
      </c>
      <c r="S18" s="10">
        <v>202457.98043258893</v>
      </c>
      <c r="T18" s="11">
        <v>60959.916513854907</v>
      </c>
    </row>
    <row r="19" spans="2:20" ht="15" x14ac:dyDescent="0.25">
      <c r="B19" s="6" t="s">
        <v>24</v>
      </c>
      <c r="C19" s="7">
        <f t="shared" si="1"/>
        <v>884075.09500000009</v>
      </c>
      <c r="D19" s="8">
        <f t="shared" si="1"/>
        <v>189269.10212499998</v>
      </c>
      <c r="E19" s="7">
        <v>878838.92500000005</v>
      </c>
      <c r="F19" s="8">
        <v>187730.33549999999</v>
      </c>
      <c r="G19" s="7">
        <v>0</v>
      </c>
      <c r="H19" s="8">
        <v>0</v>
      </c>
      <c r="I19" s="7">
        <v>0</v>
      </c>
      <c r="J19" s="8">
        <v>0</v>
      </c>
      <c r="K19" s="7">
        <v>0</v>
      </c>
      <c r="L19" s="8">
        <v>0</v>
      </c>
      <c r="M19" s="7">
        <v>0</v>
      </c>
      <c r="N19" s="8">
        <v>0</v>
      </c>
      <c r="O19" s="7">
        <v>0</v>
      </c>
      <c r="P19" s="8">
        <v>0</v>
      </c>
      <c r="Q19" s="7">
        <v>5236.17</v>
      </c>
      <c r="R19" s="8">
        <v>1538.766625</v>
      </c>
      <c r="S19" s="7">
        <v>0</v>
      </c>
      <c r="T19" s="8">
        <v>0</v>
      </c>
    </row>
    <row r="20" spans="2:20" ht="15" x14ac:dyDescent="0.25">
      <c r="B20" s="9" t="s">
        <v>25</v>
      </c>
      <c r="C20" s="10">
        <f t="shared" si="1"/>
        <v>2107851.2127803573</v>
      </c>
      <c r="D20" s="11">
        <f t="shared" si="1"/>
        <v>6452165.8133428656</v>
      </c>
      <c r="E20" s="10">
        <v>950935.53</v>
      </c>
      <c r="F20" s="11">
        <v>189306.66805594519</v>
      </c>
      <c r="G20" s="10">
        <v>218133.0699903316</v>
      </c>
      <c r="H20" s="11">
        <v>67790.890612340678</v>
      </c>
      <c r="I20" s="10">
        <v>629248.57209949906</v>
      </c>
      <c r="J20" s="11">
        <v>394.35533755612602</v>
      </c>
      <c r="K20" s="10">
        <v>33826.06045385715</v>
      </c>
      <c r="L20" s="11">
        <v>55883.005362242315</v>
      </c>
      <c r="M20" s="10">
        <v>0</v>
      </c>
      <c r="N20" s="11">
        <v>0</v>
      </c>
      <c r="O20" s="10">
        <v>7510.5175256206912</v>
      </c>
      <c r="P20" s="11">
        <v>6045049.2479664544</v>
      </c>
      <c r="Q20" s="10">
        <v>268197.46271104901</v>
      </c>
      <c r="R20" s="11">
        <v>93741.646008326294</v>
      </c>
      <c r="S20" s="10">
        <v>0</v>
      </c>
      <c r="T20" s="11">
        <v>87550.323287671214</v>
      </c>
    </row>
    <row r="21" spans="2:20" ht="15" x14ac:dyDescent="0.25">
      <c r="B21" s="6" t="s">
        <v>26</v>
      </c>
      <c r="C21" s="7">
        <f t="shared" si="1"/>
        <v>47638043.680332012</v>
      </c>
      <c r="D21" s="8">
        <f t="shared" si="1"/>
        <v>30188707.271613196</v>
      </c>
      <c r="E21" s="7">
        <v>782078.3906837448</v>
      </c>
      <c r="F21" s="8">
        <v>396060.4929140106</v>
      </c>
      <c r="G21" s="7">
        <v>435816.32589874417</v>
      </c>
      <c r="H21" s="8">
        <v>55931.802743303517</v>
      </c>
      <c r="I21" s="7">
        <v>10027798.756691966</v>
      </c>
      <c r="J21" s="8">
        <v>590694.59696508397</v>
      </c>
      <c r="K21" s="7">
        <v>3230249.9999999995</v>
      </c>
      <c r="L21" s="8">
        <v>11036846.159868596</v>
      </c>
      <c r="M21" s="7">
        <v>0</v>
      </c>
      <c r="N21" s="8">
        <v>0</v>
      </c>
      <c r="O21" s="7">
        <v>29842059.847189371</v>
      </c>
      <c r="P21" s="8">
        <v>17215021.643776059</v>
      </c>
      <c r="Q21" s="7">
        <v>3320040.3598681916</v>
      </c>
      <c r="R21" s="8">
        <v>894152.57534614275</v>
      </c>
      <c r="S21" s="7">
        <v>0</v>
      </c>
      <c r="T21" s="8">
        <v>0</v>
      </c>
    </row>
    <row r="22" spans="2:20" ht="15" x14ac:dyDescent="0.25">
      <c r="B22" s="9" t="s">
        <v>27</v>
      </c>
      <c r="C22" s="10">
        <f t="shared" si="1"/>
        <v>3414617.5213816841</v>
      </c>
      <c r="D22" s="11">
        <f t="shared" si="1"/>
        <v>3042396.7947969949</v>
      </c>
      <c r="E22" s="10">
        <v>0</v>
      </c>
      <c r="F22" s="11">
        <v>91024.433579999997</v>
      </c>
      <c r="G22" s="10">
        <v>348517.44062545657</v>
      </c>
      <c r="H22" s="11">
        <v>154814.78100629014</v>
      </c>
      <c r="I22" s="10">
        <v>2275575.4439253402</v>
      </c>
      <c r="J22" s="11">
        <v>3694.9599524434188</v>
      </c>
      <c r="K22" s="10">
        <v>121546.94748579664</v>
      </c>
      <c r="L22" s="11">
        <v>218544.89709246872</v>
      </c>
      <c r="M22" s="10">
        <v>0</v>
      </c>
      <c r="N22" s="11">
        <v>0</v>
      </c>
      <c r="O22" s="10">
        <v>585586.22513688053</v>
      </c>
      <c r="P22" s="11">
        <v>2554017.6934627853</v>
      </c>
      <c r="Q22" s="10">
        <v>83391.464208210527</v>
      </c>
      <c r="R22" s="11">
        <v>20300.029703006971</v>
      </c>
      <c r="S22" s="10">
        <v>0</v>
      </c>
      <c r="T22" s="11">
        <v>0</v>
      </c>
    </row>
    <row r="23" spans="2:20" ht="15" x14ac:dyDescent="0.25">
      <c r="B23" s="6" t="s">
        <v>28</v>
      </c>
      <c r="C23" s="7">
        <f t="shared" si="1"/>
        <v>36905991.988047779</v>
      </c>
      <c r="D23" s="8">
        <f t="shared" si="1"/>
        <v>18679698.415739004</v>
      </c>
      <c r="E23" s="7">
        <v>95288.283701905675</v>
      </c>
      <c r="F23" s="8">
        <v>91071.612378544174</v>
      </c>
      <c r="G23" s="7">
        <v>186272.38126962099</v>
      </c>
      <c r="H23" s="8">
        <v>232613.83024993801</v>
      </c>
      <c r="I23" s="7">
        <v>10095601.891580753</v>
      </c>
      <c r="J23" s="8">
        <v>130264.39464439571</v>
      </c>
      <c r="K23" s="7">
        <v>6084330.8957500001</v>
      </c>
      <c r="L23" s="8">
        <v>4281781.7433929704</v>
      </c>
      <c r="M23" s="7">
        <v>0</v>
      </c>
      <c r="N23" s="8">
        <v>0</v>
      </c>
      <c r="O23" s="7">
        <v>19111947.166685466</v>
      </c>
      <c r="P23" s="8">
        <v>12643647.332790682</v>
      </c>
      <c r="Q23" s="7">
        <v>1332551.3690600302</v>
      </c>
      <c r="R23" s="8">
        <v>1300319.5022824747</v>
      </c>
      <c r="S23" s="7">
        <v>0</v>
      </c>
      <c r="T23" s="8">
        <v>0</v>
      </c>
    </row>
    <row r="24" spans="2:20" ht="15" x14ac:dyDescent="0.25">
      <c r="B24" s="9" t="s">
        <v>29</v>
      </c>
      <c r="C24" s="10">
        <f t="shared" si="1"/>
        <v>17411392.604370371</v>
      </c>
      <c r="D24" s="11">
        <f t="shared" si="1"/>
        <v>15687649.433562703</v>
      </c>
      <c r="E24" s="10">
        <v>5580.0000000000009</v>
      </c>
      <c r="F24" s="11">
        <v>3000</v>
      </c>
      <c r="G24" s="10">
        <v>90950</v>
      </c>
      <c r="H24" s="11">
        <v>25030.000000000004</v>
      </c>
      <c r="I24" s="10">
        <v>6990060.6966357632</v>
      </c>
      <c r="J24" s="11">
        <v>62072.494897129436</v>
      </c>
      <c r="K24" s="10">
        <v>0</v>
      </c>
      <c r="L24" s="11">
        <v>14079.999999999998</v>
      </c>
      <c r="M24" s="10">
        <v>0</v>
      </c>
      <c r="N24" s="11">
        <v>0</v>
      </c>
      <c r="O24" s="10">
        <v>9198330.8166967705</v>
      </c>
      <c r="P24" s="11">
        <v>14913939.444073973</v>
      </c>
      <c r="Q24" s="10">
        <v>1126471.0910378352</v>
      </c>
      <c r="R24" s="11">
        <v>669527.49459160212</v>
      </c>
      <c r="S24" s="10">
        <v>0</v>
      </c>
      <c r="T24" s="11">
        <v>0</v>
      </c>
    </row>
    <row r="25" spans="2:20" ht="15" x14ac:dyDescent="0.25">
      <c r="B25" s="6" t="s">
        <v>30</v>
      </c>
      <c r="C25" s="7">
        <f t="shared" ref="C25:D32" si="2">+E25+G25+I25+K25+M25+O25+Q25</f>
        <v>11809297.966406833</v>
      </c>
      <c r="D25" s="8">
        <f t="shared" si="2"/>
        <v>9281882.4854897074</v>
      </c>
      <c r="E25" s="7">
        <v>1760336.47</v>
      </c>
      <c r="F25" s="8">
        <v>744839.82820000011</v>
      </c>
      <c r="G25" s="7">
        <v>382779.3632406246</v>
      </c>
      <c r="H25" s="8">
        <v>162257.63671773093</v>
      </c>
      <c r="I25" s="7">
        <v>4670110.3607857004</v>
      </c>
      <c r="J25" s="8">
        <v>151788.46496455622</v>
      </c>
      <c r="K25" s="7">
        <v>0</v>
      </c>
      <c r="L25" s="8">
        <v>0</v>
      </c>
      <c r="M25" s="7">
        <v>187121.19406395592</v>
      </c>
      <c r="N25" s="8">
        <v>2464669.7098566378</v>
      </c>
      <c r="O25" s="7">
        <v>4292061.8657975001</v>
      </c>
      <c r="P25" s="8">
        <v>5406730.3642605962</v>
      </c>
      <c r="Q25" s="7">
        <v>516888.71251905314</v>
      </c>
      <c r="R25" s="8">
        <v>351596.48149018706</v>
      </c>
      <c r="S25" s="7">
        <v>0</v>
      </c>
      <c r="T25" s="8">
        <v>0</v>
      </c>
    </row>
    <row r="26" spans="2:20" ht="15" x14ac:dyDescent="0.25">
      <c r="B26" s="9" t="s">
        <v>31</v>
      </c>
      <c r="C26" s="10">
        <f t="shared" si="2"/>
        <v>6865414.4393757815</v>
      </c>
      <c r="D26" s="11">
        <f t="shared" si="2"/>
        <v>3798528.8257797752</v>
      </c>
      <c r="E26" s="10">
        <v>1616445.0871199996</v>
      </c>
      <c r="F26" s="11">
        <v>28270.778770000001</v>
      </c>
      <c r="G26" s="10">
        <v>14672.542310000001</v>
      </c>
      <c r="H26" s="11">
        <v>53662.035610000006</v>
      </c>
      <c r="I26" s="10">
        <v>2090208.354745781</v>
      </c>
      <c r="J26" s="11">
        <v>1309.9510397745835</v>
      </c>
      <c r="K26" s="10">
        <v>0</v>
      </c>
      <c r="L26" s="11">
        <v>0</v>
      </c>
      <c r="M26" s="10">
        <v>0</v>
      </c>
      <c r="N26" s="11">
        <v>0</v>
      </c>
      <c r="O26" s="10">
        <v>6986.49</v>
      </c>
      <c r="P26" s="11">
        <v>1655054.90952</v>
      </c>
      <c r="Q26" s="10">
        <v>3137101.9652000004</v>
      </c>
      <c r="R26" s="11">
        <v>2060231.1508400002</v>
      </c>
      <c r="S26" s="10">
        <v>0</v>
      </c>
      <c r="T26" s="11">
        <v>0</v>
      </c>
    </row>
    <row r="27" spans="2:20" ht="15" x14ac:dyDescent="0.25">
      <c r="B27" s="6" t="s">
        <v>32</v>
      </c>
      <c r="C27" s="7">
        <f t="shared" si="2"/>
        <v>0</v>
      </c>
      <c r="D27" s="8">
        <f t="shared" si="2"/>
        <v>0</v>
      </c>
      <c r="E27" s="7">
        <v>0</v>
      </c>
      <c r="F27" s="8">
        <v>0</v>
      </c>
      <c r="G27" s="7">
        <v>0</v>
      </c>
      <c r="H27" s="8">
        <v>0</v>
      </c>
      <c r="I27" s="7">
        <v>0</v>
      </c>
      <c r="J27" s="8">
        <v>0</v>
      </c>
      <c r="K27" s="7">
        <v>0</v>
      </c>
      <c r="L27" s="8">
        <v>0</v>
      </c>
      <c r="M27" s="7">
        <v>0</v>
      </c>
      <c r="N27" s="8">
        <v>0</v>
      </c>
      <c r="O27" s="7">
        <v>0</v>
      </c>
      <c r="P27" s="8">
        <v>0</v>
      </c>
      <c r="Q27" s="7">
        <v>0</v>
      </c>
      <c r="R27" s="8">
        <v>0</v>
      </c>
      <c r="S27" s="7">
        <v>0</v>
      </c>
      <c r="T27" s="8">
        <v>0</v>
      </c>
    </row>
    <row r="28" spans="2:20" ht="15" x14ac:dyDescent="0.25">
      <c r="B28" s="9" t="s">
        <v>33</v>
      </c>
      <c r="C28" s="10">
        <f t="shared" si="2"/>
        <v>5077295.1135283438</v>
      </c>
      <c r="D28" s="11">
        <f t="shared" si="2"/>
        <v>1751581.1902856596</v>
      </c>
      <c r="E28" s="10">
        <v>579446.65605089359</v>
      </c>
      <c r="F28" s="11">
        <v>256854.21651013975</v>
      </c>
      <c r="G28" s="10">
        <v>92755.352051203197</v>
      </c>
      <c r="H28" s="11">
        <v>74060.652297796798</v>
      </c>
      <c r="I28" s="10">
        <v>3955093.1054262468</v>
      </c>
      <c r="J28" s="11">
        <v>76909.373404159065</v>
      </c>
      <c r="K28" s="10">
        <v>450000</v>
      </c>
      <c r="L28" s="11">
        <v>209876.71149706459</v>
      </c>
      <c r="M28" s="10">
        <v>0</v>
      </c>
      <c r="N28" s="11">
        <v>0</v>
      </c>
      <c r="O28" s="10">
        <v>0</v>
      </c>
      <c r="P28" s="11">
        <v>1133880.2365764994</v>
      </c>
      <c r="Q28" s="10">
        <v>0</v>
      </c>
      <c r="R28" s="11">
        <v>0</v>
      </c>
      <c r="S28" s="10">
        <v>0</v>
      </c>
      <c r="T28" s="11">
        <v>0</v>
      </c>
    </row>
    <row r="29" spans="2:20" ht="15" x14ac:dyDescent="0.25">
      <c r="B29" s="6" t="s">
        <v>34</v>
      </c>
      <c r="C29" s="7">
        <f t="shared" si="2"/>
        <v>32583733.333333336</v>
      </c>
      <c r="D29" s="8">
        <f t="shared" si="2"/>
        <v>20316899.99996461</v>
      </c>
      <c r="E29" s="7">
        <v>0</v>
      </c>
      <c r="F29" s="8">
        <v>0</v>
      </c>
      <c r="G29" s="7">
        <v>0</v>
      </c>
      <c r="H29" s="8">
        <v>0</v>
      </c>
      <c r="I29" s="7">
        <v>0</v>
      </c>
      <c r="J29" s="8">
        <v>0</v>
      </c>
      <c r="K29" s="7">
        <v>3315433.333333334</v>
      </c>
      <c r="L29" s="8">
        <v>15762100</v>
      </c>
      <c r="M29" s="7">
        <v>0</v>
      </c>
      <c r="N29" s="8">
        <v>0</v>
      </c>
      <c r="O29" s="7">
        <v>26663000</v>
      </c>
      <c r="P29" s="8">
        <v>2955899.9999646088</v>
      </c>
      <c r="Q29" s="7">
        <v>2605300</v>
      </c>
      <c r="R29" s="8">
        <v>1598900</v>
      </c>
      <c r="S29" s="7">
        <v>0</v>
      </c>
      <c r="T29" s="8">
        <v>0</v>
      </c>
    </row>
    <row r="30" spans="2:20" ht="15" x14ac:dyDescent="0.25">
      <c r="B30" s="9" t="s">
        <v>35</v>
      </c>
      <c r="C30" s="10">
        <f t="shared" si="2"/>
        <v>127174.01974114226</v>
      </c>
      <c r="D30" s="11">
        <f t="shared" si="2"/>
        <v>3129569.6345612789</v>
      </c>
      <c r="E30" s="10">
        <v>127174.01974114226</v>
      </c>
      <c r="F30" s="11">
        <v>171158.21931440773</v>
      </c>
      <c r="G30" s="10">
        <v>0</v>
      </c>
      <c r="H30" s="11">
        <v>0</v>
      </c>
      <c r="I30" s="10">
        <v>0</v>
      </c>
      <c r="J30" s="11">
        <v>0</v>
      </c>
      <c r="K30" s="10">
        <v>0</v>
      </c>
      <c r="L30" s="11">
        <v>0</v>
      </c>
      <c r="M30" s="10">
        <v>0</v>
      </c>
      <c r="N30" s="11">
        <v>0</v>
      </c>
      <c r="O30" s="10">
        <v>0</v>
      </c>
      <c r="P30" s="11">
        <v>2958411.4152468713</v>
      </c>
      <c r="Q30" s="10">
        <v>0</v>
      </c>
      <c r="R30" s="11">
        <v>0</v>
      </c>
      <c r="S30" s="10">
        <v>0</v>
      </c>
      <c r="T30" s="11">
        <v>0</v>
      </c>
    </row>
    <row r="31" spans="2:20" ht="15" x14ac:dyDescent="0.25">
      <c r="B31" s="6" t="s">
        <v>36</v>
      </c>
      <c r="C31" s="7">
        <f t="shared" si="2"/>
        <v>15359393.94739587</v>
      </c>
      <c r="D31" s="8">
        <f t="shared" si="2"/>
        <v>4891207.9494185504</v>
      </c>
      <c r="E31" s="7">
        <v>83313.479193599705</v>
      </c>
      <c r="F31" s="8">
        <v>71796.878886434657</v>
      </c>
      <c r="G31" s="7">
        <v>647598.98811000003</v>
      </c>
      <c r="H31" s="8">
        <v>182576.37496999995</v>
      </c>
      <c r="I31" s="7">
        <v>1716132.4693622699</v>
      </c>
      <c r="J31" s="8">
        <v>1075.5145569712554</v>
      </c>
      <c r="K31" s="7">
        <v>0</v>
      </c>
      <c r="L31" s="8">
        <v>637447.6643399999</v>
      </c>
      <c r="M31" s="7">
        <v>326437.65781999996</v>
      </c>
      <c r="N31" s="8">
        <v>41617.056640000003</v>
      </c>
      <c r="O31" s="7">
        <v>12578734.041000001</v>
      </c>
      <c r="P31" s="8">
        <v>3955912.758545144</v>
      </c>
      <c r="Q31" s="7">
        <v>7177.3119100000004</v>
      </c>
      <c r="R31" s="8">
        <v>781.70147999999995</v>
      </c>
      <c r="S31" s="7">
        <v>0</v>
      </c>
      <c r="T31" s="8">
        <v>0</v>
      </c>
    </row>
    <row r="32" spans="2:20" ht="15.75" thickBot="1" x14ac:dyDescent="0.3">
      <c r="B32" s="13" t="s">
        <v>37</v>
      </c>
      <c r="C32" s="14">
        <f t="shared" si="2"/>
        <v>11296180.077171562</v>
      </c>
      <c r="D32" s="15">
        <f t="shared" si="2"/>
        <v>11190517.43567406</v>
      </c>
      <c r="E32" s="14">
        <v>403221.37183398206</v>
      </c>
      <c r="F32" s="15">
        <v>279508.65420417505</v>
      </c>
      <c r="G32" s="14">
        <v>122395.58584000001</v>
      </c>
      <c r="H32" s="15">
        <v>108710.66940673592</v>
      </c>
      <c r="I32" s="14">
        <v>9890115.5860457495</v>
      </c>
      <c r="J32" s="15">
        <v>88318.926069470472</v>
      </c>
      <c r="K32" s="14">
        <v>522480.66632000281</v>
      </c>
      <c r="L32" s="15">
        <v>7278375.3779617809</v>
      </c>
      <c r="M32" s="14">
        <v>8163.0190599999996</v>
      </c>
      <c r="N32" s="15">
        <v>2932.8577195908229</v>
      </c>
      <c r="O32" s="14">
        <v>272509.12005999999</v>
      </c>
      <c r="P32" s="15">
        <v>3421802.9780201502</v>
      </c>
      <c r="Q32" s="14">
        <v>77294.728011825995</v>
      </c>
      <c r="R32" s="15">
        <v>10867.972292156272</v>
      </c>
      <c r="S32" s="14">
        <v>0</v>
      </c>
      <c r="T32" s="15">
        <v>0</v>
      </c>
    </row>
    <row r="33" spans="2:20" ht="15" x14ac:dyDescent="0.25">
      <c r="B33" s="19"/>
      <c r="C33" s="20"/>
      <c r="D33" s="20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21"/>
      <c r="R33" s="22"/>
      <c r="S33" s="18"/>
      <c r="T33" s="18"/>
    </row>
    <row r="34" spans="2:20" ht="15" x14ac:dyDescent="0.25">
      <c r="B34" s="23" t="s">
        <v>38</v>
      </c>
      <c r="C34" s="24"/>
      <c r="D34" s="20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21"/>
      <c r="R34" s="22"/>
      <c r="S34" s="18"/>
      <c r="T34" s="18"/>
    </row>
    <row r="35" spans="2:20" ht="15" x14ac:dyDescent="0.25">
      <c r="B35" s="22" t="s">
        <v>39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1"/>
      <c r="R35" s="22"/>
      <c r="S35" s="18"/>
      <c r="T35" s="18"/>
    </row>
    <row r="36" spans="2:20" ht="15" x14ac:dyDescent="0.25">
      <c r="B36" s="22" t="s">
        <v>40</v>
      </c>
      <c r="C36" s="25"/>
      <c r="D36" s="25"/>
      <c r="E36" s="22"/>
      <c r="F36" s="22"/>
      <c r="G36" s="22"/>
      <c r="H36" s="22"/>
      <c r="I36" s="26"/>
      <c r="J36" s="26"/>
      <c r="K36" s="22"/>
      <c r="L36" s="22"/>
      <c r="M36" s="22"/>
      <c r="N36" s="22"/>
      <c r="O36" s="22"/>
      <c r="P36" s="22"/>
      <c r="Q36" s="21"/>
      <c r="R36" s="22"/>
      <c r="S36" s="18"/>
      <c r="T36" s="18"/>
    </row>
    <row r="37" spans="2:20" ht="15" x14ac:dyDescent="0.25">
      <c r="B37" s="22" t="s">
        <v>41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18"/>
      <c r="T37" s="18"/>
    </row>
    <row r="38" spans="2:20" ht="15" x14ac:dyDescent="0.25">
      <c r="B38" s="22" t="s">
        <v>42</v>
      </c>
      <c r="C38" s="25"/>
      <c r="D38" s="25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18"/>
      <c r="T38" s="18"/>
    </row>
    <row r="39" spans="2:20" ht="15" x14ac:dyDescent="0.25">
      <c r="B39" s="22" t="s">
        <v>43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18"/>
      <c r="S39" s="18"/>
      <c r="T39" s="18"/>
    </row>
    <row r="40" spans="2:20" ht="15" x14ac:dyDescent="0.25">
      <c r="B40" s="22"/>
      <c r="C40" s="27"/>
      <c r="D40" s="27"/>
      <c r="E40" s="28"/>
      <c r="F40" s="27"/>
      <c r="G40" s="27"/>
      <c r="H40" s="27"/>
      <c r="I40" s="28"/>
      <c r="J40" s="27"/>
      <c r="K40" s="27"/>
      <c r="L40" s="27"/>
      <c r="M40" s="27"/>
      <c r="N40" s="27"/>
      <c r="O40" s="27"/>
      <c r="P40" s="27"/>
      <c r="Q40" s="27"/>
      <c r="R40" s="18"/>
      <c r="S40" s="18"/>
      <c r="T40" s="18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III Trim 2023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sialva</cp:lastModifiedBy>
  <cp:lastPrinted>2023-01-27T12:55:30Z</cp:lastPrinted>
  <dcterms:created xsi:type="dcterms:W3CDTF">2020-06-24T18:15:31Z</dcterms:created>
  <dcterms:modified xsi:type="dcterms:W3CDTF">2024-02-27T17:57:12Z</dcterms:modified>
</cp:coreProperties>
</file>