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ervicios\consolidado\2023\"/>
    </mc:Choice>
  </mc:AlternateContent>
  <bookViews>
    <workbookView xWindow="0" yWindow="0" windowWidth="19200" windowHeight="6465"/>
  </bookViews>
  <sheets>
    <sheet name="II Trim 202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D32" i="3" l="1"/>
  <c r="D31" i="3"/>
  <c r="C31" i="3"/>
  <c r="C30" i="3"/>
  <c r="D30" i="3"/>
  <c r="D29" i="3"/>
  <c r="D28" i="3"/>
  <c r="C27" i="3"/>
  <c r="D27" i="3"/>
  <c r="C26" i="3"/>
  <c r="D26" i="3"/>
  <c r="T8" i="3"/>
  <c r="L8" i="3"/>
  <c r="H8" i="3"/>
  <c r="C10" i="3"/>
  <c r="R8" i="3"/>
  <c r="Q8" i="3"/>
  <c r="N8" i="3"/>
  <c r="M8" i="3"/>
  <c r="I8" i="3"/>
  <c r="P8" i="3"/>
  <c r="J8" i="3"/>
  <c r="E8" i="3"/>
  <c r="F8" i="3" l="1"/>
  <c r="D9" i="3"/>
  <c r="K8" i="3"/>
  <c r="O8" i="3"/>
  <c r="S8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C28" i="3"/>
  <c r="C32" i="3"/>
  <c r="G8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9" i="3"/>
  <c r="D8" i="3" l="1"/>
  <c r="C8" i="3"/>
</calcChain>
</file>

<file path=xl/sharedStrings.xml><?xml version="1.0" encoding="utf-8"?>
<sst xmlns="http://schemas.openxmlformats.org/spreadsheetml/2006/main" count="61" uniqueCount="45">
  <si>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</si>
  <si>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</si>
  <si>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</si>
  <si>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</si>
  <si>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</si>
  <si>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</si>
  <si>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</si>
  <si>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</si>
  <si>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</si>
  <si>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</si>
  <si>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</si>
  <si>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</si>
  <si>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</si>
  <si>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</si>
  <si>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</si>
  <si>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</si>
  <si>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</si>
  <si>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</si>
  <si>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</si>
  <si>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</si>
  <si>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</si>
  <si>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</si>
  <si>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</si>
  <si>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</si>
  <si>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</si>
  <si>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</si>
  <si>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</si>
  <si>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</si>
  <si>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</si>
  <si>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</si>
  <si>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</si>
  <si>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</si>
  <si>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</si>
  <si>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</si>
  <si>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</si>
  <si>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</si>
  <si>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</si>
  <si>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</si>
  <si>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</si>
  <si>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</si>
  <si>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</si>
  <si>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</si>
  <si>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</si>
  <si>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</si>
  <si>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SERVICIOS DEVENGADOS ACUMULADOS AL 30/06/2023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</si>
</sst>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3" fontId="3" fillId="0" borderId="8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3" fontId="3" fillId="4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3" fontId="3" fillId="4" borderId="12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0" fontId="0" fillId="5" borderId="0" xfId="0" applyFill="1"/>
    <xf numFmtId="3" fontId="2" fillId="5" borderId="0" xfId="0" applyNumberFormat="1" applyFont="1" applyFill="1" applyBorder="1"/>
    <xf numFmtId="0" fontId="3" fillId="5" borderId="0" xfId="0" applyFont="1" applyFill="1"/>
    <xf numFmtId="0" fontId="10" fillId="5" borderId="0" xfId="0" applyFont="1" applyFill="1"/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11" fillId="5" borderId="0" xfId="0" applyFont="1" applyFill="1" applyBorder="1"/>
    <xf numFmtId="3" fontId="5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3" fontId="3" fillId="5" borderId="0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left"/>
    </xf>
    <xf numFmtId="0" fontId="6" fillId="5" borderId="0" xfId="0" applyFont="1" applyFill="1" applyBorder="1" applyAlignment="1"/>
    <xf numFmtId="164" fontId="7" fillId="5" borderId="0" xfId="0" applyNumberFormat="1" applyFont="1" applyFill="1" applyAlignment="1"/>
    <xf numFmtId="0" fontId="3" fillId="5" borderId="0" xfId="0" applyFont="1" applyFill="1" applyAlignment="1"/>
    <xf numFmtId="166" fontId="3" fillId="5" borderId="0" xfId="1" applyNumberFormat="1" applyFont="1" applyFill="1" applyAlignment="1"/>
    <xf numFmtId="0" fontId="0" fillId="5" borderId="0" xfId="0" applyFill="1" applyAlignment="1"/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5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11" xfId="2" applyNumberFormat="1" applyFont="1" applyFill="1" applyBorder="1" applyAlignment="1">
      <alignment horizontal="center" vertical="center" wrapText="1"/>
    </xf>
    <xf numFmtId="166" fontId="3" fillId="5" borderId="14" xfId="1" applyNumberFormat="1" applyFont="1" applyFill="1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0" sqref="F10"/>
    </sheetView>
  </sheetViews>
  <sheetFormatPr baseColWidth="10" defaultRowHeight="12.75" x14ac:dyDescent="0.2"/>
  <cols>
    <col min="1" max="1" width="0.7109375" style="16" customWidth="1"/>
    <col min="2" max="2" width="22.85546875" style="16" customWidth="1"/>
    <col min="3" max="3" width="12.7109375" style="16" customWidth="1"/>
    <col min="4" max="4" width="11.42578125" style="16"/>
    <col min="5" max="5" width="12.85546875" style="16" customWidth="1"/>
    <col min="6" max="6" width="11.42578125" style="16"/>
    <col min="7" max="7" width="12.42578125" style="16" customWidth="1"/>
    <col min="8" max="10" width="11.42578125" style="16"/>
    <col min="11" max="11" width="13" style="16" customWidth="1"/>
    <col min="12" max="12" width="11.42578125" style="16"/>
    <col min="13" max="13" width="12.85546875" style="16" customWidth="1"/>
    <col min="14" max="14" width="11.42578125" style="16"/>
    <col min="15" max="15" width="13.28515625" style="16" customWidth="1"/>
    <col min="16" max="16" width="11.42578125" style="16"/>
    <col min="17" max="17" width="13" style="16" customWidth="1"/>
    <col min="18" max="18" width="11.42578125" style="16"/>
    <col min="19" max="19" width="13.28515625" style="16" customWidth="1"/>
    <col min="20" max="16384" width="11.42578125" style="16"/>
  </cols>
  <sheetData>
    <row r="1" spans="2:20" ht="13.5" thickBot="1" x14ac:dyDescent="0.25"/>
    <row r="2" spans="2:20" ht="16.5" thickBot="1" x14ac:dyDescent="0.25">
      <c r="B2" s="36" t="s">
        <v>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2:20" ht="15" x14ac:dyDescent="0.25"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2:20" ht="15" x14ac:dyDescent="0.25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0" s="33" customFormat="1" ht="15.75" thickBot="1" x14ac:dyDescent="0.3">
      <c r="B5" s="29"/>
      <c r="C5" s="30"/>
      <c r="D5" s="30"/>
      <c r="E5" s="31"/>
      <c r="F5" s="31"/>
      <c r="G5" s="31"/>
      <c r="H5" s="31"/>
      <c r="I5" s="31"/>
      <c r="J5" s="31"/>
      <c r="K5" s="31"/>
      <c r="L5" s="32"/>
      <c r="M5" s="42"/>
      <c r="N5" s="42"/>
      <c r="O5" s="32"/>
      <c r="P5" s="32"/>
      <c r="Q5" s="31"/>
      <c r="R5" s="31"/>
      <c r="S5" s="31"/>
      <c r="T5" s="31"/>
    </row>
    <row r="6" spans="2:20" ht="15.75" thickBot="1" x14ac:dyDescent="0.25">
      <c r="B6" s="40" t="s">
        <v>1</v>
      </c>
      <c r="C6" s="34" t="s">
        <v>2</v>
      </c>
      <c r="D6" s="35"/>
      <c r="E6" s="34" t="s">
        <v>3</v>
      </c>
      <c r="F6" s="35"/>
      <c r="G6" s="34" t="s">
        <v>4</v>
      </c>
      <c r="H6" s="35"/>
      <c r="I6" s="34" t="s">
        <v>5</v>
      </c>
      <c r="J6" s="35"/>
      <c r="K6" s="34" t="s">
        <v>6</v>
      </c>
      <c r="L6" s="35"/>
      <c r="M6" s="34" t="s">
        <v>7</v>
      </c>
      <c r="N6" s="35"/>
      <c r="O6" s="34" t="s">
        <v>8</v>
      </c>
      <c r="P6" s="35"/>
      <c r="Q6" s="34" t="s">
        <v>9</v>
      </c>
      <c r="R6" s="35"/>
      <c r="S6" s="34" t="s">
        <v>10</v>
      </c>
      <c r="T6" s="35"/>
    </row>
    <row r="7" spans="2:20" ht="30.75" customHeight="1" thickBot="1" x14ac:dyDescent="0.25">
      <c r="B7" s="41"/>
      <c r="C7" s="1" t="s">
        <v>11</v>
      </c>
      <c r="D7" s="2" t="s">
        <v>12</v>
      </c>
      <c r="E7" s="1" t="s">
        <v>11</v>
      </c>
      <c r="F7" s="2" t="s">
        <v>12</v>
      </c>
      <c r="G7" s="1" t="s">
        <v>11</v>
      </c>
      <c r="H7" s="2" t="s">
        <v>12</v>
      </c>
      <c r="I7" s="1" t="s">
        <v>11</v>
      </c>
      <c r="J7" s="2" t="s">
        <v>12</v>
      </c>
      <c r="K7" s="1" t="s">
        <v>11</v>
      </c>
      <c r="L7" s="2" t="s">
        <v>12</v>
      </c>
      <c r="M7" s="1" t="s">
        <v>11</v>
      </c>
      <c r="N7" s="2" t="s">
        <v>12</v>
      </c>
      <c r="O7" s="1" t="s">
        <v>11</v>
      </c>
      <c r="P7" s="2" t="s">
        <v>12</v>
      </c>
      <c r="Q7" s="1" t="s">
        <v>11</v>
      </c>
      <c r="R7" s="2" t="s">
        <v>12</v>
      </c>
      <c r="S7" s="1" t="s">
        <v>11</v>
      </c>
      <c r="T7" s="2" t="s">
        <v>12</v>
      </c>
    </row>
    <row r="8" spans="2:20" ht="15.75" thickBot="1" x14ac:dyDescent="0.3">
      <c r="B8" s="3" t="s">
        <v>13</v>
      </c>
      <c r="C8" s="4">
        <f t="shared" ref="C8:T8" si="0">+SUM(C9:C32)</f>
        <v>337333163.3071444</v>
      </c>
      <c r="D8" s="5">
        <f t="shared" si="0"/>
        <v>238611491.32765123</v>
      </c>
      <c r="E8" s="4">
        <f t="shared" si="0"/>
        <v>16486747.376175506</v>
      </c>
      <c r="F8" s="5">
        <f t="shared" si="0"/>
        <v>4615600.4010887621</v>
      </c>
      <c r="G8" s="4">
        <f t="shared" si="0"/>
        <v>4229867.8723725732</v>
      </c>
      <c r="H8" s="5">
        <f t="shared" si="0"/>
        <v>1693656.2117348451</v>
      </c>
      <c r="I8" s="4">
        <f t="shared" si="0"/>
        <v>73019694.273471326</v>
      </c>
      <c r="J8" s="5">
        <f t="shared" si="0"/>
        <v>1988113.3142554625</v>
      </c>
      <c r="K8" s="4">
        <f t="shared" si="0"/>
        <v>13475682.527688637</v>
      </c>
      <c r="L8" s="5">
        <f t="shared" si="0"/>
        <v>20796632.145611756</v>
      </c>
      <c r="M8" s="4">
        <f t="shared" si="0"/>
        <v>705309.33696015039</v>
      </c>
      <c r="N8" s="5">
        <f>+SUM(N9:N32)</f>
        <v>1118070.344272312</v>
      </c>
      <c r="O8" s="4">
        <f t="shared" si="0"/>
        <v>200841023.8892276</v>
      </c>
      <c r="P8" s="5">
        <f t="shared" si="0"/>
        <v>190101676.82283726</v>
      </c>
      <c r="Q8" s="4">
        <f t="shared" si="0"/>
        <v>28574838.031248659</v>
      </c>
      <c r="R8" s="5">
        <f t="shared" si="0"/>
        <v>18297742.087850794</v>
      </c>
      <c r="S8" s="4">
        <f t="shared" si="0"/>
        <v>1617264.2304325888</v>
      </c>
      <c r="T8" s="5">
        <f t="shared" si="0"/>
        <v>740295.27197077044</v>
      </c>
    </row>
    <row r="9" spans="2:20" ht="15" x14ac:dyDescent="0.25">
      <c r="B9" s="6" t="s">
        <v>14</v>
      </c>
      <c r="C9" s="7">
        <f>+E9+G9+I9+K9+M9+O9+Q9</f>
        <v>6268365.6158132404</v>
      </c>
      <c r="D9" s="8">
        <f t="shared" ref="C9:D24" si="1">+F9+H9+J9+L9+N9+P9+R9</f>
        <v>38887218.906458989</v>
      </c>
      <c r="E9" s="7">
        <v>3707222.5025505186</v>
      </c>
      <c r="F9" s="8">
        <v>513943.10340095143</v>
      </c>
      <c r="G9" s="7">
        <v>0</v>
      </c>
      <c r="H9" s="8">
        <v>0</v>
      </c>
      <c r="I9" s="7">
        <v>0</v>
      </c>
      <c r="J9" s="8">
        <v>0</v>
      </c>
      <c r="K9" s="7">
        <v>165131.08137</v>
      </c>
      <c r="L9" s="8">
        <v>583729.01774222415</v>
      </c>
      <c r="M9" s="7">
        <v>0</v>
      </c>
      <c r="N9" s="8">
        <v>0</v>
      </c>
      <c r="O9" s="7">
        <v>0</v>
      </c>
      <c r="P9" s="8">
        <v>33888745.371179342</v>
      </c>
      <c r="Q9" s="7">
        <v>2396012.0318927215</v>
      </c>
      <c r="R9" s="8">
        <v>3900801.4141364656</v>
      </c>
      <c r="S9" s="7">
        <v>1414806.25</v>
      </c>
      <c r="T9" s="8">
        <v>623018.87874458684</v>
      </c>
    </row>
    <row r="10" spans="2:20" ht="15" x14ac:dyDescent="0.25">
      <c r="B10" s="9" t="s">
        <v>15</v>
      </c>
      <c r="C10" s="10">
        <f t="shared" si="1"/>
        <v>82380650.740278572</v>
      </c>
      <c r="D10" s="11">
        <f t="shared" si="1"/>
        <v>78908354.82963419</v>
      </c>
      <c r="E10" s="10">
        <v>0</v>
      </c>
      <c r="F10" s="11">
        <v>605126.30634000001</v>
      </c>
      <c r="G10" s="10">
        <v>252588.91611096982</v>
      </c>
      <c r="H10" s="11">
        <v>81254.517918215744</v>
      </c>
      <c r="I10" s="10">
        <v>5192544.05621807</v>
      </c>
      <c r="J10" s="11">
        <v>4012.8108748119544</v>
      </c>
      <c r="K10" s="10">
        <v>0</v>
      </c>
      <c r="L10" s="11">
        <v>0</v>
      </c>
      <c r="M10" s="10">
        <v>0</v>
      </c>
      <c r="N10" s="11">
        <v>0</v>
      </c>
      <c r="O10" s="10">
        <v>72076960.893030003</v>
      </c>
      <c r="P10" s="11">
        <v>72060739.033556312</v>
      </c>
      <c r="Q10" s="10">
        <v>4858556.8749195263</v>
      </c>
      <c r="R10" s="11">
        <v>6157222.1609448427</v>
      </c>
      <c r="S10" s="10">
        <v>0</v>
      </c>
      <c r="T10" s="11">
        <v>0</v>
      </c>
    </row>
    <row r="11" spans="2:20" ht="15" x14ac:dyDescent="0.25">
      <c r="B11" s="6" t="s">
        <v>16</v>
      </c>
      <c r="C11" s="7">
        <f t="shared" si="1"/>
        <v>4155446.6853305232</v>
      </c>
      <c r="D11" s="8">
        <f t="shared" si="1"/>
        <v>1040808.5903593997</v>
      </c>
      <c r="E11" s="7">
        <v>1426821.5003473277</v>
      </c>
      <c r="F11" s="8">
        <v>169457.30478777</v>
      </c>
      <c r="G11" s="7">
        <v>234190.34304207508</v>
      </c>
      <c r="H11" s="8">
        <v>42996.647178163134</v>
      </c>
      <c r="I11" s="7">
        <v>2342441.7688311199</v>
      </c>
      <c r="J11" s="8">
        <v>4148.0982872992317</v>
      </c>
      <c r="K11" s="7">
        <v>0</v>
      </c>
      <c r="L11" s="8">
        <v>0</v>
      </c>
      <c r="M11" s="7">
        <v>11515.144829999999</v>
      </c>
      <c r="N11" s="8">
        <v>5571.3906799999995</v>
      </c>
      <c r="O11" s="7">
        <v>0</v>
      </c>
      <c r="P11" s="8">
        <v>749232.65475616721</v>
      </c>
      <c r="Q11" s="7">
        <v>140477.92827999999</v>
      </c>
      <c r="R11" s="8">
        <v>69402.49467</v>
      </c>
      <c r="S11" s="7">
        <v>0</v>
      </c>
      <c r="T11" s="8">
        <v>0</v>
      </c>
    </row>
    <row r="12" spans="2:20" ht="15" x14ac:dyDescent="0.25">
      <c r="B12" s="12" t="s">
        <v>17</v>
      </c>
      <c r="C12" s="10">
        <f t="shared" si="1"/>
        <v>51622783.540543847</v>
      </c>
      <c r="D12" s="11">
        <f t="shared" si="1"/>
        <v>17889760.963702638</v>
      </c>
      <c r="E12" s="10">
        <v>79601.809159588476</v>
      </c>
      <c r="F12" s="11">
        <v>35678.953387648668</v>
      </c>
      <c r="G12" s="10">
        <v>900188.52535317081</v>
      </c>
      <c r="H12" s="11">
        <v>232903.31347476665</v>
      </c>
      <c r="I12" s="10">
        <v>3322752.2334463396</v>
      </c>
      <c r="J12" s="11">
        <v>2567.8311348581096</v>
      </c>
      <c r="K12" s="10">
        <v>2703505.7221641587</v>
      </c>
      <c r="L12" s="11">
        <v>244784.5353257574</v>
      </c>
      <c r="M12" s="10">
        <v>0</v>
      </c>
      <c r="N12" s="11">
        <v>0</v>
      </c>
      <c r="O12" s="10">
        <v>33528469.737</v>
      </c>
      <c r="P12" s="11">
        <v>14953527.005473677</v>
      </c>
      <c r="Q12" s="10">
        <v>11088265.513420589</v>
      </c>
      <c r="R12" s="11">
        <v>2420299.3249059301</v>
      </c>
      <c r="S12" s="10">
        <v>0</v>
      </c>
      <c r="T12" s="11">
        <v>0</v>
      </c>
    </row>
    <row r="13" spans="2:20" ht="15" x14ac:dyDescent="0.25">
      <c r="B13" s="6" t="s">
        <v>18</v>
      </c>
      <c r="C13" s="7">
        <f t="shared" si="1"/>
        <v>3821787.7851091526</v>
      </c>
      <c r="D13" s="8">
        <f t="shared" si="1"/>
        <v>1502893.4157940373</v>
      </c>
      <c r="E13" s="7">
        <v>1768631.112399684</v>
      </c>
      <c r="F13" s="8">
        <v>130732.42455351105</v>
      </c>
      <c r="G13" s="7">
        <v>309265.4901879481</v>
      </c>
      <c r="H13" s="8">
        <v>87302.082240762218</v>
      </c>
      <c r="I13" s="7">
        <v>1593423.062977816</v>
      </c>
      <c r="J13" s="8">
        <v>164918.5360679251</v>
      </c>
      <c r="K13" s="7">
        <v>0</v>
      </c>
      <c r="L13" s="8">
        <v>0</v>
      </c>
      <c r="M13" s="7">
        <v>0</v>
      </c>
      <c r="N13" s="8">
        <v>0</v>
      </c>
      <c r="O13" s="7">
        <v>0</v>
      </c>
      <c r="P13" s="8">
        <v>1011207.1985193519</v>
      </c>
      <c r="Q13" s="7">
        <v>150468.1195437047</v>
      </c>
      <c r="R13" s="8">
        <v>108733.17441248707</v>
      </c>
      <c r="S13" s="7">
        <v>0</v>
      </c>
      <c r="T13" s="8">
        <v>0</v>
      </c>
    </row>
    <row r="14" spans="2:20" ht="15" x14ac:dyDescent="0.25">
      <c r="B14" s="9" t="s">
        <v>19</v>
      </c>
      <c r="C14" s="10">
        <f t="shared" si="1"/>
        <v>12329952.261474861</v>
      </c>
      <c r="D14" s="11">
        <f t="shared" si="1"/>
        <v>6874487.6086920369</v>
      </c>
      <c r="E14" s="10">
        <v>0</v>
      </c>
      <c r="F14" s="11">
        <v>137465.4711</v>
      </c>
      <c r="G14" s="10">
        <v>143615.97243788623</v>
      </c>
      <c r="H14" s="11">
        <v>76879.294362446512</v>
      </c>
      <c r="I14" s="10">
        <v>3527551.0705649578</v>
      </c>
      <c r="J14" s="11">
        <v>6731.2608925517061</v>
      </c>
      <c r="K14" s="10">
        <v>3454255.8198729726</v>
      </c>
      <c r="L14" s="11">
        <v>185272.99888565679</v>
      </c>
      <c r="M14" s="10">
        <v>0</v>
      </c>
      <c r="N14" s="11">
        <v>0</v>
      </c>
      <c r="O14" s="10">
        <v>5109156.3994232509</v>
      </c>
      <c r="P14" s="11">
        <v>5954180.6019646041</v>
      </c>
      <c r="Q14" s="10">
        <v>95372.999175791949</v>
      </c>
      <c r="R14" s="11">
        <v>513957.98148677737</v>
      </c>
      <c r="S14" s="10">
        <v>0</v>
      </c>
      <c r="T14" s="11">
        <v>0</v>
      </c>
    </row>
    <row r="15" spans="2:20" ht="15" x14ac:dyDescent="0.25">
      <c r="B15" s="6" t="s">
        <v>20</v>
      </c>
      <c r="C15" s="7">
        <f t="shared" si="1"/>
        <v>19416456.121964343</v>
      </c>
      <c r="D15" s="8">
        <f t="shared" si="1"/>
        <v>8710252.6890258361</v>
      </c>
      <c r="E15" s="7">
        <v>0</v>
      </c>
      <c r="F15" s="8">
        <v>43579.370459999998</v>
      </c>
      <c r="G15" s="7">
        <v>365236.00391055574</v>
      </c>
      <c r="H15" s="8">
        <v>18039.729359412424</v>
      </c>
      <c r="I15" s="7">
        <v>4807336.4923354331</v>
      </c>
      <c r="J15" s="8">
        <v>146704.36444917717</v>
      </c>
      <c r="K15" s="7">
        <v>0</v>
      </c>
      <c r="L15" s="8">
        <v>0</v>
      </c>
      <c r="M15" s="7">
        <v>0</v>
      </c>
      <c r="N15" s="8">
        <v>0</v>
      </c>
      <c r="O15" s="7">
        <v>13961545.354383601</v>
      </c>
      <c r="P15" s="8">
        <v>8369420.3561542667</v>
      </c>
      <c r="Q15" s="7">
        <v>282338.27133475133</v>
      </c>
      <c r="R15" s="8">
        <v>132508.86860297938</v>
      </c>
      <c r="S15" s="7">
        <v>0</v>
      </c>
      <c r="T15" s="8">
        <v>0</v>
      </c>
    </row>
    <row r="16" spans="2:20" ht="15" x14ac:dyDescent="0.25">
      <c r="B16" s="9" t="s">
        <v>21</v>
      </c>
      <c r="C16" s="10">
        <f t="shared" si="1"/>
        <v>14495512.449809762</v>
      </c>
      <c r="D16" s="11">
        <f t="shared" si="1"/>
        <v>6448830.9693997158</v>
      </c>
      <c r="E16" s="10">
        <v>0</v>
      </c>
      <c r="F16" s="11">
        <v>134546.32014</v>
      </c>
      <c r="G16" s="10">
        <v>394402.97779608553</v>
      </c>
      <c r="H16" s="11">
        <v>173943.2589066755</v>
      </c>
      <c r="I16" s="10">
        <v>7622294.3990336768</v>
      </c>
      <c r="J16" s="11">
        <v>83066.632976417764</v>
      </c>
      <c r="K16" s="10">
        <v>1049.99325</v>
      </c>
      <c r="L16" s="11">
        <v>598.31373165362049</v>
      </c>
      <c r="M16" s="10">
        <v>2070.66</v>
      </c>
      <c r="N16" s="11">
        <v>4898.2745099999993</v>
      </c>
      <c r="O16" s="10">
        <v>4849764.9186400007</v>
      </c>
      <c r="P16" s="11">
        <v>4894912.5357749686</v>
      </c>
      <c r="Q16" s="10">
        <v>1625929.5010899999</v>
      </c>
      <c r="R16" s="11">
        <v>1156865.6333600001</v>
      </c>
      <c r="S16" s="10">
        <v>0</v>
      </c>
      <c r="T16" s="11">
        <v>0</v>
      </c>
    </row>
    <row r="17" spans="2:20" ht="15" x14ac:dyDescent="0.25">
      <c r="B17" s="6" t="s">
        <v>22</v>
      </c>
      <c r="C17" s="7">
        <f t="shared" si="1"/>
        <v>4284594.9871849818</v>
      </c>
      <c r="D17" s="8">
        <f t="shared" si="1"/>
        <v>267510.68460128916</v>
      </c>
      <c r="E17" s="7">
        <v>1671877.352</v>
      </c>
      <c r="F17" s="8">
        <v>100312.64111999999</v>
      </c>
      <c r="G17" s="7">
        <v>137178.24566395528</v>
      </c>
      <c r="H17" s="8">
        <v>114720.96319116624</v>
      </c>
      <c r="I17" s="7">
        <v>2406362.4245640095</v>
      </c>
      <c r="J17" s="8">
        <v>4261.2917832105722</v>
      </c>
      <c r="K17" s="7">
        <v>0</v>
      </c>
      <c r="L17" s="8">
        <v>0</v>
      </c>
      <c r="M17" s="7">
        <v>0</v>
      </c>
      <c r="N17" s="8">
        <v>0</v>
      </c>
      <c r="O17" s="7">
        <v>1104.2342722799999</v>
      </c>
      <c r="P17" s="8">
        <v>368.79191691235883</v>
      </c>
      <c r="Q17" s="7">
        <v>68072.730684737093</v>
      </c>
      <c r="R17" s="8">
        <v>47846.996590000002</v>
      </c>
      <c r="S17" s="7">
        <v>0</v>
      </c>
      <c r="T17" s="8">
        <v>0</v>
      </c>
    </row>
    <row r="18" spans="2:20" ht="15" x14ac:dyDescent="0.25">
      <c r="B18" s="9" t="s">
        <v>23</v>
      </c>
      <c r="C18" s="10">
        <f t="shared" si="1"/>
        <v>10355016.885184923</v>
      </c>
      <c r="D18" s="11">
        <f t="shared" si="1"/>
        <v>2707462.7411826192</v>
      </c>
      <c r="E18" s="10">
        <v>890853.78971601278</v>
      </c>
      <c r="F18" s="11">
        <v>408265.61660972465</v>
      </c>
      <c r="G18" s="10">
        <v>43485.383777642186</v>
      </c>
      <c r="H18" s="11">
        <v>14682.26596339501</v>
      </c>
      <c r="I18" s="10">
        <v>3928143.4470412675</v>
      </c>
      <c r="J18" s="11">
        <v>613661.11029068357</v>
      </c>
      <c r="K18" s="10">
        <v>176961.39</v>
      </c>
      <c r="L18" s="11">
        <v>101079.18000000001</v>
      </c>
      <c r="M18" s="10">
        <v>399816.62</v>
      </c>
      <c r="N18" s="11">
        <v>0</v>
      </c>
      <c r="O18" s="10">
        <v>4872650.0346499998</v>
      </c>
      <c r="P18" s="11">
        <v>1225184.4584055536</v>
      </c>
      <c r="Q18" s="10">
        <v>43106.22</v>
      </c>
      <c r="R18" s="11">
        <v>344590.10991326271</v>
      </c>
      <c r="S18" s="10">
        <v>202457.98043258893</v>
      </c>
      <c r="T18" s="11">
        <v>60959.916513854907</v>
      </c>
    </row>
    <row r="19" spans="2:20" ht="15" x14ac:dyDescent="0.25">
      <c r="B19" s="6" t="s">
        <v>24</v>
      </c>
      <c r="C19" s="7">
        <f t="shared" si="1"/>
        <v>884075.09500000009</v>
      </c>
      <c r="D19" s="8">
        <f t="shared" si="1"/>
        <v>144269.10212499998</v>
      </c>
      <c r="E19" s="7">
        <v>878838.92500000005</v>
      </c>
      <c r="F19" s="8">
        <v>142730.33549999999</v>
      </c>
      <c r="G19" s="7">
        <v>0</v>
      </c>
      <c r="H19" s="8">
        <v>0</v>
      </c>
      <c r="I19" s="7">
        <v>0</v>
      </c>
      <c r="J19" s="8">
        <v>0</v>
      </c>
      <c r="K19" s="7">
        <v>0</v>
      </c>
      <c r="L19" s="8">
        <v>0</v>
      </c>
      <c r="M19" s="7">
        <v>0</v>
      </c>
      <c r="N19" s="8">
        <v>0</v>
      </c>
      <c r="O19" s="7">
        <v>0</v>
      </c>
      <c r="P19" s="8">
        <v>0</v>
      </c>
      <c r="Q19" s="7">
        <v>5236.17</v>
      </c>
      <c r="R19" s="8">
        <v>1538.766625</v>
      </c>
      <c r="S19" s="7">
        <v>0</v>
      </c>
      <c r="T19" s="8">
        <v>0</v>
      </c>
    </row>
    <row r="20" spans="2:20" ht="15" x14ac:dyDescent="0.25">
      <c r="B20" s="9" t="s">
        <v>25</v>
      </c>
      <c r="C20" s="10">
        <f t="shared" si="1"/>
        <v>1716418.5387655378</v>
      </c>
      <c r="D20" s="11">
        <f t="shared" si="1"/>
        <v>2357037.3103873902</v>
      </c>
      <c r="E20" s="10">
        <v>950935.53</v>
      </c>
      <c r="F20" s="11">
        <v>145223.15597063012</v>
      </c>
      <c r="G20" s="10">
        <v>114432.63260307052</v>
      </c>
      <c r="H20" s="11">
        <v>36091.978756333192</v>
      </c>
      <c r="I20" s="10">
        <v>373959.0409884837</v>
      </c>
      <c r="J20" s="11">
        <v>288.99647074074102</v>
      </c>
      <c r="K20" s="10">
        <v>20827.565125733207</v>
      </c>
      <c r="L20" s="11">
        <v>38241.602838516585</v>
      </c>
      <c r="M20" s="10">
        <v>0</v>
      </c>
      <c r="N20" s="11">
        <v>0</v>
      </c>
      <c r="O20" s="10">
        <v>4954.2649564137937</v>
      </c>
      <c r="P20" s="11">
        <v>2048077.6629840983</v>
      </c>
      <c r="Q20" s="10">
        <v>251309.50509183673</v>
      </c>
      <c r="R20" s="11">
        <v>89113.913367071407</v>
      </c>
      <c r="S20" s="10">
        <v>0</v>
      </c>
      <c r="T20" s="11">
        <v>56316.47671232876</v>
      </c>
    </row>
    <row r="21" spans="2:20" ht="15" x14ac:dyDescent="0.25">
      <c r="B21" s="6" t="s">
        <v>26</v>
      </c>
      <c r="C21" s="7">
        <f t="shared" si="1"/>
        <v>21646418.636266273</v>
      </c>
      <c r="D21" s="8">
        <f t="shared" si="1"/>
        <v>19560837.405220687</v>
      </c>
      <c r="E21" s="7">
        <v>673957.99835591402</v>
      </c>
      <c r="F21" s="8">
        <v>357242.40199652594</v>
      </c>
      <c r="G21" s="7">
        <v>282032.70003897208</v>
      </c>
      <c r="H21" s="8">
        <v>64700.395564724735</v>
      </c>
      <c r="I21" s="7">
        <v>6300261.3146791356</v>
      </c>
      <c r="J21" s="8">
        <v>491253.49136781465</v>
      </c>
      <c r="K21" s="7">
        <v>500</v>
      </c>
      <c r="L21" s="8">
        <v>8084829.1823064387</v>
      </c>
      <c r="M21" s="7">
        <v>0</v>
      </c>
      <c r="N21" s="8">
        <v>0</v>
      </c>
      <c r="O21" s="7">
        <v>11930998.241217023</v>
      </c>
      <c r="P21" s="8">
        <v>9869229.8244203217</v>
      </c>
      <c r="Q21" s="7">
        <v>2458668.3819752308</v>
      </c>
      <c r="R21" s="8">
        <v>693582.10956486373</v>
      </c>
      <c r="S21" s="7">
        <v>0</v>
      </c>
      <c r="T21" s="8">
        <v>0</v>
      </c>
    </row>
    <row r="22" spans="2:20" ht="15" x14ac:dyDescent="0.25">
      <c r="B22" s="9" t="s">
        <v>27</v>
      </c>
      <c r="C22" s="10">
        <f t="shared" si="1"/>
        <v>2071397.3883267215</v>
      </c>
      <c r="D22" s="11">
        <f t="shared" si="1"/>
        <v>1877336.2043035764</v>
      </c>
      <c r="E22" s="10">
        <v>0</v>
      </c>
      <c r="F22" s="11">
        <v>91024.433579999997</v>
      </c>
      <c r="G22" s="10">
        <v>208911.21756514834</v>
      </c>
      <c r="H22" s="11">
        <v>90033.827567383269</v>
      </c>
      <c r="I22" s="10">
        <v>1352362.2435375261</v>
      </c>
      <c r="J22" s="11">
        <v>2394.8221812256279</v>
      </c>
      <c r="K22" s="10">
        <v>81002.49832386442</v>
      </c>
      <c r="L22" s="11">
        <v>141296.99534129273</v>
      </c>
      <c r="M22" s="10">
        <v>0</v>
      </c>
      <c r="N22" s="11">
        <v>0</v>
      </c>
      <c r="O22" s="10">
        <v>348916.47170494293</v>
      </c>
      <c r="P22" s="11">
        <v>1538714.2114576725</v>
      </c>
      <c r="Q22" s="10">
        <v>80204.957195239636</v>
      </c>
      <c r="R22" s="11">
        <v>13871.91417600231</v>
      </c>
      <c r="S22" s="10">
        <v>0</v>
      </c>
      <c r="T22" s="11">
        <v>0</v>
      </c>
    </row>
    <row r="23" spans="2:20" ht="15" x14ac:dyDescent="0.25">
      <c r="B23" s="6" t="s">
        <v>28</v>
      </c>
      <c r="C23" s="7">
        <f t="shared" si="1"/>
        <v>22481693.697132953</v>
      </c>
      <c r="D23" s="8">
        <f t="shared" si="1"/>
        <v>12908346.72059894</v>
      </c>
      <c r="E23" s="7">
        <v>63525.522467937117</v>
      </c>
      <c r="F23" s="8">
        <v>77115.996960424221</v>
      </c>
      <c r="G23" s="7">
        <v>118217.49093015341</v>
      </c>
      <c r="H23" s="8">
        <v>118928.34648353962</v>
      </c>
      <c r="I23" s="7">
        <v>6072035.0739177279</v>
      </c>
      <c r="J23" s="8">
        <v>107841.36071529808</v>
      </c>
      <c r="K23" s="7">
        <v>3520205.8865</v>
      </c>
      <c r="L23" s="8">
        <v>2322797.3820899352</v>
      </c>
      <c r="M23" s="7">
        <v>0</v>
      </c>
      <c r="N23" s="8">
        <v>0</v>
      </c>
      <c r="O23" s="7">
        <v>12145567.546265552</v>
      </c>
      <c r="P23" s="8">
        <v>9807518.9024528358</v>
      </c>
      <c r="Q23" s="7">
        <v>562142.17705158214</v>
      </c>
      <c r="R23" s="8">
        <v>474144.73189690738</v>
      </c>
      <c r="S23" s="7">
        <v>0</v>
      </c>
      <c r="T23" s="8">
        <v>0</v>
      </c>
    </row>
    <row r="24" spans="2:20" ht="15" x14ac:dyDescent="0.25">
      <c r="B24" s="9" t="s">
        <v>29</v>
      </c>
      <c r="C24" s="10">
        <f t="shared" si="1"/>
        <v>11990116.67657374</v>
      </c>
      <c r="D24" s="11">
        <f t="shared" si="1"/>
        <v>9873148.1831164043</v>
      </c>
      <c r="E24" s="10">
        <v>179282.70520072873</v>
      </c>
      <c r="F24" s="11">
        <v>186882.51464667125</v>
      </c>
      <c r="G24" s="10">
        <v>74722.142614290657</v>
      </c>
      <c r="H24" s="11">
        <v>117029.9590656074</v>
      </c>
      <c r="I24" s="10">
        <v>4187797.9953105259</v>
      </c>
      <c r="J24" s="11">
        <v>51251.233503846655</v>
      </c>
      <c r="K24" s="10">
        <v>0</v>
      </c>
      <c r="L24" s="11">
        <v>1080539.847624253</v>
      </c>
      <c r="M24" s="10">
        <v>0</v>
      </c>
      <c r="N24" s="11">
        <v>0</v>
      </c>
      <c r="O24" s="10">
        <v>6999678.6829919368</v>
      </c>
      <c r="P24" s="11">
        <v>8247598.9898945484</v>
      </c>
      <c r="Q24" s="10">
        <v>548635.15045625984</v>
      </c>
      <c r="R24" s="11">
        <v>189845.63838147704</v>
      </c>
      <c r="S24" s="10">
        <v>0</v>
      </c>
      <c r="T24" s="11">
        <v>0</v>
      </c>
    </row>
    <row r="25" spans="2:20" ht="15" x14ac:dyDescent="0.25">
      <c r="B25" s="6" t="s">
        <v>30</v>
      </c>
      <c r="C25" s="7">
        <f t="shared" ref="C25:D32" si="2">+E25+G25+I25+K25+M25+O25+Q25</f>
        <v>11520134.289114544</v>
      </c>
      <c r="D25" s="8">
        <f t="shared" si="2"/>
        <v>6876013.3878934896</v>
      </c>
      <c r="E25" s="7">
        <v>1760336.47</v>
      </c>
      <c r="F25" s="8">
        <v>564539.70842000004</v>
      </c>
      <c r="G25" s="7">
        <v>230755.5022091642</v>
      </c>
      <c r="H25" s="8">
        <v>99174.235563959723</v>
      </c>
      <c r="I25" s="7">
        <v>4670110.3607857004</v>
      </c>
      <c r="J25" s="8">
        <v>151788.46496455622</v>
      </c>
      <c r="K25" s="7">
        <v>0</v>
      </c>
      <c r="L25" s="8">
        <v>0</v>
      </c>
      <c r="M25" s="7">
        <v>114947.57804117913</v>
      </c>
      <c r="N25" s="8">
        <v>1071789.2217802678</v>
      </c>
      <c r="O25" s="7">
        <v>4292061.8657975001</v>
      </c>
      <c r="P25" s="8">
        <v>4718662.6807632055</v>
      </c>
      <c r="Q25" s="7">
        <v>451922.51228100003</v>
      </c>
      <c r="R25" s="8">
        <v>270059.07640150003</v>
      </c>
      <c r="S25" s="7">
        <v>0</v>
      </c>
      <c r="T25" s="8">
        <v>0</v>
      </c>
    </row>
    <row r="26" spans="2:20" ht="15" x14ac:dyDescent="0.25">
      <c r="B26" s="9" t="s">
        <v>31</v>
      </c>
      <c r="C26" s="10">
        <f t="shared" si="2"/>
        <v>4262990.0206029844</v>
      </c>
      <c r="D26" s="11">
        <f t="shared" si="2"/>
        <v>1766369.3965113475</v>
      </c>
      <c r="E26" s="10">
        <v>1597033.8011843336</v>
      </c>
      <c r="F26" s="11">
        <v>119886.78146</v>
      </c>
      <c r="G26" s="10">
        <v>5915.2099587924076</v>
      </c>
      <c r="H26" s="11">
        <v>95658.325914672023</v>
      </c>
      <c r="I26" s="10">
        <v>1242200</v>
      </c>
      <c r="J26" s="11">
        <v>0.95999999999992269</v>
      </c>
      <c r="K26" s="10">
        <v>0</v>
      </c>
      <c r="L26" s="11">
        <v>0</v>
      </c>
      <c r="M26" s="10">
        <v>0</v>
      </c>
      <c r="N26" s="11">
        <v>0</v>
      </c>
      <c r="O26" s="10">
        <v>4626</v>
      </c>
      <c r="P26" s="11">
        <v>919513.75494805339</v>
      </c>
      <c r="Q26" s="10">
        <v>1413215.0094598585</v>
      </c>
      <c r="R26" s="11">
        <v>631309.57418862218</v>
      </c>
      <c r="S26" s="10">
        <v>0</v>
      </c>
      <c r="T26" s="11">
        <v>0</v>
      </c>
    </row>
    <row r="27" spans="2:20" ht="15" x14ac:dyDescent="0.25">
      <c r="B27" s="6" t="s">
        <v>32</v>
      </c>
      <c r="C27" s="7">
        <f t="shared" si="2"/>
        <v>0</v>
      </c>
      <c r="D27" s="8">
        <f t="shared" si="2"/>
        <v>0</v>
      </c>
      <c r="E27" s="7">
        <v>0</v>
      </c>
      <c r="F27" s="8">
        <v>0</v>
      </c>
      <c r="G27" s="7">
        <v>0</v>
      </c>
      <c r="H27" s="8">
        <v>0</v>
      </c>
      <c r="I27" s="7">
        <v>0</v>
      </c>
      <c r="J27" s="8">
        <v>0</v>
      </c>
      <c r="K27" s="7">
        <v>0</v>
      </c>
      <c r="L27" s="8">
        <v>0</v>
      </c>
      <c r="M27" s="7">
        <v>0</v>
      </c>
      <c r="N27" s="8">
        <v>0</v>
      </c>
      <c r="O27" s="7">
        <v>0</v>
      </c>
      <c r="P27" s="8">
        <v>0</v>
      </c>
      <c r="Q27" s="7">
        <v>0</v>
      </c>
      <c r="R27" s="8">
        <v>0</v>
      </c>
      <c r="S27" s="7">
        <v>0</v>
      </c>
      <c r="T27" s="8">
        <v>0</v>
      </c>
    </row>
    <row r="28" spans="2:20" ht="15" x14ac:dyDescent="0.25">
      <c r="B28" s="9" t="s">
        <v>33</v>
      </c>
      <c r="C28" s="10">
        <f t="shared" si="2"/>
        <v>3861631.0107486057</v>
      </c>
      <c r="D28" s="11">
        <f t="shared" si="2"/>
        <v>1126768.57396578</v>
      </c>
      <c r="E28" s="10">
        <v>386297.77070059569</v>
      </c>
      <c r="F28" s="11">
        <v>188884.16583719093</v>
      </c>
      <c r="G28" s="10">
        <v>7217.8304591844208</v>
      </c>
      <c r="H28" s="11">
        <v>30638.330561739196</v>
      </c>
      <c r="I28" s="10">
        <v>3168115.4095888254</v>
      </c>
      <c r="J28" s="11">
        <v>64114.950032645575</v>
      </c>
      <c r="K28" s="10">
        <v>300000</v>
      </c>
      <c r="L28" s="11">
        <v>160040.8626712329</v>
      </c>
      <c r="M28" s="10">
        <v>0</v>
      </c>
      <c r="N28" s="11">
        <v>0</v>
      </c>
      <c r="O28" s="10">
        <v>0</v>
      </c>
      <c r="P28" s="11">
        <v>683090.2648629715</v>
      </c>
      <c r="Q28" s="10">
        <v>0</v>
      </c>
      <c r="R28" s="11">
        <v>0</v>
      </c>
      <c r="S28" s="10">
        <v>0</v>
      </c>
      <c r="T28" s="11">
        <v>0</v>
      </c>
    </row>
    <row r="29" spans="2:20" ht="15" x14ac:dyDescent="0.25">
      <c r="B29" s="6" t="s">
        <v>34</v>
      </c>
      <c r="C29" s="7">
        <f t="shared" si="2"/>
        <v>31167576.562855903</v>
      </c>
      <c r="D29" s="8">
        <f t="shared" si="2"/>
        <v>11634953.938220369</v>
      </c>
      <c r="E29" s="7">
        <v>0</v>
      </c>
      <c r="F29" s="8">
        <v>0</v>
      </c>
      <c r="G29" s="7">
        <v>0</v>
      </c>
      <c r="H29" s="8">
        <v>67346.31554168131</v>
      </c>
      <c r="I29" s="7">
        <v>0</v>
      </c>
      <c r="J29" s="8">
        <v>0</v>
      </c>
      <c r="K29" s="7">
        <v>2529761.9047619049</v>
      </c>
      <c r="L29" s="8">
        <v>7487900</v>
      </c>
      <c r="M29" s="7">
        <v>0</v>
      </c>
      <c r="N29" s="8">
        <v>0</v>
      </c>
      <c r="O29" s="7">
        <v>26663000</v>
      </c>
      <c r="P29" s="8">
        <v>3008599.9999554111</v>
      </c>
      <c r="Q29" s="7">
        <v>1974814.6580940001</v>
      </c>
      <c r="R29" s="8">
        <v>1071107.6227232756</v>
      </c>
      <c r="S29" s="7">
        <v>0</v>
      </c>
      <c r="T29" s="8">
        <v>0</v>
      </c>
    </row>
    <row r="30" spans="2:20" ht="15" x14ac:dyDescent="0.25">
      <c r="B30" s="9" t="s">
        <v>35</v>
      </c>
      <c r="C30" s="10">
        <f t="shared" si="2"/>
        <v>127174.01974114226</v>
      </c>
      <c r="D30" s="11">
        <f t="shared" si="2"/>
        <v>1953411.7343030542</v>
      </c>
      <c r="E30" s="10">
        <v>127174.01974114226</v>
      </c>
      <c r="F30" s="11">
        <v>171158.21931440773</v>
      </c>
      <c r="G30" s="10">
        <v>0</v>
      </c>
      <c r="H30" s="11">
        <v>0</v>
      </c>
      <c r="I30" s="10">
        <v>0</v>
      </c>
      <c r="J30" s="11">
        <v>0</v>
      </c>
      <c r="K30" s="10">
        <v>0</v>
      </c>
      <c r="L30" s="11">
        <v>0</v>
      </c>
      <c r="M30" s="10">
        <v>0</v>
      </c>
      <c r="N30" s="11">
        <v>0</v>
      </c>
      <c r="O30" s="10">
        <v>0</v>
      </c>
      <c r="P30" s="11">
        <v>1782253.5149886464</v>
      </c>
      <c r="Q30" s="10">
        <v>0</v>
      </c>
      <c r="R30" s="11">
        <v>0</v>
      </c>
      <c r="S30" s="10">
        <v>0</v>
      </c>
      <c r="T30" s="11">
        <v>0</v>
      </c>
    </row>
    <row r="31" spans="2:20" ht="15" x14ac:dyDescent="0.25">
      <c r="B31" s="6" t="s">
        <v>36</v>
      </c>
      <c r="C31" s="7">
        <f t="shared" si="2"/>
        <v>5523868.4656992918</v>
      </c>
      <c r="D31" s="8">
        <f t="shared" si="2"/>
        <v>2810546.9831304923</v>
      </c>
      <c r="E31" s="7">
        <v>55542.319462399799</v>
      </c>
      <c r="F31" s="8">
        <v>59595.054804801381</v>
      </c>
      <c r="G31" s="7">
        <v>319119.89948296483</v>
      </c>
      <c r="H31" s="8">
        <v>54750.707920968751</v>
      </c>
      <c r="I31" s="7">
        <v>1019888.2936049555</v>
      </c>
      <c r="J31" s="8">
        <v>788.17219292929531</v>
      </c>
      <c r="K31" s="7">
        <v>0</v>
      </c>
      <c r="L31" s="8">
        <v>346779.45205479447</v>
      </c>
      <c r="M31" s="7">
        <v>172617.95314897131</v>
      </c>
      <c r="N31" s="8">
        <v>33792.154727023575</v>
      </c>
      <c r="O31" s="7">
        <v>3956700</v>
      </c>
      <c r="P31" s="8">
        <v>2314841.441429975</v>
      </c>
      <c r="Q31" s="7">
        <v>0</v>
      </c>
      <c r="R31" s="8">
        <v>0</v>
      </c>
      <c r="S31" s="7">
        <v>0</v>
      </c>
      <c r="T31" s="8">
        <v>0</v>
      </c>
    </row>
    <row r="32" spans="2:20" ht="15.75" thickBot="1" x14ac:dyDescent="0.3">
      <c r="B32" s="13" t="s">
        <v>37</v>
      </c>
      <c r="C32" s="14">
        <f t="shared" si="2"/>
        <v>10949101.833622545</v>
      </c>
      <c r="D32" s="15">
        <f t="shared" si="2"/>
        <v>2484870.9890239025</v>
      </c>
      <c r="E32" s="14">
        <v>268814.24788932136</v>
      </c>
      <c r="F32" s="15">
        <v>232210.12069850476</v>
      </c>
      <c r="G32" s="14">
        <v>88391.388230542652</v>
      </c>
      <c r="H32" s="15">
        <v>76581.716199232324</v>
      </c>
      <c r="I32" s="14">
        <v>9890115.5860457495</v>
      </c>
      <c r="J32" s="15">
        <v>88318.926069470472</v>
      </c>
      <c r="K32" s="14">
        <v>522480.66632000281</v>
      </c>
      <c r="L32" s="15">
        <v>18742.775000000001</v>
      </c>
      <c r="M32" s="14">
        <v>4341.38094</v>
      </c>
      <c r="N32" s="15">
        <v>2019.3025750205702</v>
      </c>
      <c r="O32" s="14">
        <v>94869.244895100463</v>
      </c>
      <c r="P32" s="15">
        <v>2056057.5669783426</v>
      </c>
      <c r="Q32" s="14">
        <v>80089.319301825992</v>
      </c>
      <c r="R32" s="15">
        <v>10940.581503331523</v>
      </c>
      <c r="S32" s="14">
        <v>0</v>
      </c>
      <c r="T32" s="15">
        <v>0</v>
      </c>
    </row>
    <row r="33" spans="2:20" ht="15" x14ac:dyDescent="0.25">
      <c r="B33" s="19"/>
      <c r="C33" s="20"/>
      <c r="D33" s="20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1"/>
      <c r="R33" s="22"/>
      <c r="S33" s="18"/>
      <c r="T33" s="18"/>
    </row>
    <row r="34" spans="2:20" ht="15" x14ac:dyDescent="0.25">
      <c r="B34" s="23" t="s">
        <v>38</v>
      </c>
      <c r="C34" s="24"/>
      <c r="D34" s="2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1"/>
      <c r="R34" s="22"/>
      <c r="S34" s="18"/>
      <c r="T34" s="18"/>
    </row>
    <row r="35" spans="2:20" ht="15" x14ac:dyDescent="0.25">
      <c r="B35" s="22" t="s">
        <v>39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1"/>
      <c r="R35" s="22"/>
      <c r="S35" s="18"/>
      <c r="T35" s="18"/>
    </row>
    <row r="36" spans="2:20" ht="15" x14ac:dyDescent="0.25">
      <c r="B36" s="22" t="s">
        <v>40</v>
      </c>
      <c r="C36" s="25"/>
      <c r="D36" s="25"/>
      <c r="E36" s="22"/>
      <c r="F36" s="22"/>
      <c r="G36" s="22"/>
      <c r="H36" s="22"/>
      <c r="I36" s="26"/>
      <c r="J36" s="26"/>
      <c r="K36" s="22"/>
      <c r="L36" s="22"/>
      <c r="M36" s="22"/>
      <c r="N36" s="22"/>
      <c r="O36" s="22"/>
      <c r="P36" s="22"/>
      <c r="Q36" s="21"/>
      <c r="R36" s="22"/>
      <c r="S36" s="18"/>
      <c r="T36" s="18"/>
    </row>
    <row r="37" spans="2:20" ht="15" x14ac:dyDescent="0.25">
      <c r="B37" s="22" t="s">
        <v>41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8"/>
      <c r="T37" s="18"/>
    </row>
    <row r="38" spans="2:20" ht="15" x14ac:dyDescent="0.25">
      <c r="B38" s="22" t="s">
        <v>42</v>
      </c>
      <c r="C38" s="25"/>
      <c r="D38" s="25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8"/>
      <c r="T38" s="18"/>
    </row>
    <row r="39" spans="2:20" ht="15" x14ac:dyDescent="0.25">
      <c r="B39" s="22" t="s">
        <v>43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18"/>
      <c r="S39" s="18"/>
      <c r="T39" s="18"/>
    </row>
    <row r="40" spans="2:20" ht="15" x14ac:dyDescent="0.25">
      <c r="B40" s="22"/>
      <c r="C40" s="27"/>
      <c r="D40" s="27"/>
      <c r="E40" s="28"/>
      <c r="F40" s="27"/>
      <c r="G40" s="27"/>
      <c r="H40" s="27"/>
      <c r="I40" s="28"/>
      <c r="J40" s="27"/>
      <c r="K40" s="27"/>
      <c r="L40" s="27"/>
      <c r="M40" s="27"/>
      <c r="N40" s="27"/>
      <c r="O40" s="27"/>
      <c r="P40" s="27"/>
      <c r="Q40" s="27"/>
      <c r="R40" s="18"/>
      <c r="S40" s="18"/>
      <c r="T40" s="18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Trim 2023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Luciano Albera Scagliusi</cp:lastModifiedBy>
  <dcterms:created xsi:type="dcterms:W3CDTF">2020-06-24T18:15:31Z</dcterms:created>
  <dcterms:modified xsi:type="dcterms:W3CDTF">2023-12-05T17:18:15Z</dcterms:modified>
</cp:coreProperties>
</file>