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deuda\servicios\consolidado\2023\"/>
    </mc:Choice>
  </mc:AlternateContent>
  <bookViews>
    <workbookView xWindow="0" yWindow="0" windowWidth="20490" windowHeight="7620"/>
  </bookViews>
  <sheets>
    <sheet name="I Trim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C31" i="1"/>
  <c r="D31" i="1"/>
  <c r="C30" i="1"/>
  <c r="D30" i="1"/>
  <c r="C29" i="1"/>
  <c r="D29" i="1"/>
  <c r="C28" i="1"/>
  <c r="D28" i="1"/>
  <c r="D27" i="1"/>
  <c r="C27" i="1"/>
  <c r="C26" i="1"/>
  <c r="D26" i="1"/>
  <c r="C25" i="1"/>
  <c r="D25" i="1"/>
  <c r="C24" i="1"/>
  <c r="D24" i="1"/>
  <c r="C23" i="1"/>
  <c r="D23" i="1"/>
  <c r="C22" i="1"/>
  <c r="D22" i="1"/>
  <c r="C21" i="1"/>
  <c r="D21" i="1"/>
  <c r="C20" i="1"/>
  <c r="D20" i="1"/>
  <c r="C19" i="1"/>
  <c r="D19" i="1"/>
  <c r="C18" i="1"/>
  <c r="D18" i="1"/>
  <c r="C17" i="1"/>
  <c r="D17" i="1"/>
  <c r="C16" i="1"/>
  <c r="D16" i="1"/>
  <c r="C15" i="1"/>
  <c r="D15" i="1"/>
  <c r="C14" i="1"/>
  <c r="D14" i="1"/>
  <c r="C13" i="1"/>
  <c r="D13" i="1"/>
  <c r="C12" i="1"/>
  <c r="D12" i="1"/>
  <c r="C11" i="1"/>
  <c r="D11" i="1"/>
  <c r="C10" i="1"/>
  <c r="D10" i="1"/>
  <c r="S8" i="1"/>
  <c r="R8" i="1"/>
  <c r="O8" i="1"/>
  <c r="N8" i="1"/>
  <c r="K8" i="1"/>
  <c r="J8" i="1"/>
  <c r="G8" i="1"/>
  <c r="D9" i="1"/>
  <c r="C9" i="1"/>
  <c r="T8" i="1"/>
  <c r="Q8" i="1"/>
  <c r="P8" i="1"/>
  <c r="M8" i="1"/>
  <c r="L8" i="1"/>
  <c r="I8" i="1"/>
  <c r="H8" i="1"/>
  <c r="E8" i="1"/>
  <c r="D8" i="1" l="1"/>
  <c r="C8" i="1"/>
  <c r="F8" i="1"/>
</calcChain>
</file>

<file path=xl/sharedStrings.xml><?xml version="1.0" encoding="utf-8"?>
<sst xmlns="http://schemas.openxmlformats.org/spreadsheetml/2006/main" count="61" uniqueCount="45">
  <si>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</si>
  <si>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</si>
  <si>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</si>
  <si>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</si>
  <si>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</si>
  <si>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</si>
  <si>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</si>
  <si>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</si>
  <si>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</si>
  <si>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</si>
  <si>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</si>
  <si>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</si>
  <si>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</si>
  <si>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</si>
  <si>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</si>
  <si>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</si>
  <si>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</si>
  <si>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</si>
  <si>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</si>
  <si>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</si>
  <si>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</si>
  <si>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</si>
  <si>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</si>
  <si>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</si>
  <si>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</si>
  <si>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</si>
  <si>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</si>
  <si>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</si>
  <si>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</si>
  <si>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</si>
  <si>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</si>
  <si>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</si>
  <si>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</si>
  <si>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</si>
  <si>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</si>
  <si>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</si>
  <si>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</si>
  <si>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</si>
  <si>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</si>
  <si>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</si>
  <si>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</si>
  <si>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</si>
  <si>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</si>
  <si>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</si>
  <si>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SERVICIOS DEVENGADOS ACUMULADOS AL 31/03/2023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</si>
</sst>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2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0" fontId="8" fillId="0" borderId="0"/>
  </cellStyleXfs>
  <cellXfs count="42">
    <xf numFmtId="0" fontId="0" fillId="0" borderId="0" xfId="0"/>
    <xf numFmtId="0" fontId="0" fillId="2" borderId="0" xfId="0" applyFill="1"/>
    <xf numFmtId="3" fontId="3" fillId="2" borderId="0" xfId="0" applyNumberFormat="1" applyFont="1" applyFill="1" applyBorder="1"/>
    <xf numFmtId="0" fontId="4" fillId="2" borderId="0" xfId="0" applyFont="1" applyFill="1"/>
    <xf numFmtId="0" fontId="6" fillId="2" borderId="0" xfId="0" applyFont="1" applyFill="1" applyBorder="1"/>
    <xf numFmtId="164" fontId="7" fillId="2" borderId="0" xfId="0" applyNumberFormat="1" applyFont="1" applyFill="1"/>
    <xf numFmtId="166" fontId="4" fillId="2" borderId="0" xfId="1" applyNumberFormat="1" applyFont="1" applyFill="1"/>
    <xf numFmtId="0" fontId="0" fillId="2" borderId="0" xfId="0" applyFill="1" applyAlignment="1">
      <alignment horizontal="center"/>
    </xf>
    <xf numFmtId="0" fontId="1" fillId="4" borderId="8" xfId="2" applyNumberFormat="1" applyFont="1" applyFill="1" applyBorder="1" applyAlignment="1">
      <alignment horizontal="center" vertical="center" wrapText="1"/>
    </xf>
    <xf numFmtId="0" fontId="1" fillId="4" borderId="9" xfId="2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3" fontId="4" fillId="0" borderId="8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3" fontId="0" fillId="2" borderId="0" xfId="0" applyNumberFormat="1" applyFill="1"/>
    <xf numFmtId="0" fontId="5" fillId="5" borderId="11" xfId="0" applyFont="1" applyFill="1" applyBorder="1" applyAlignment="1">
      <alignment horizontal="left"/>
    </xf>
    <xf numFmtId="3" fontId="4" fillId="5" borderId="8" xfId="0" applyNumberFormat="1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9" fillId="5" borderId="11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3" fontId="4" fillId="5" borderId="12" xfId="0" applyNumberFormat="1" applyFont="1" applyFill="1" applyBorder="1" applyAlignment="1">
      <alignment horizontal="center"/>
    </xf>
    <xf numFmtId="3" fontId="4" fillId="5" borderId="13" xfId="0" applyNumberFormat="1" applyFont="1" applyFill="1" applyBorder="1" applyAlignment="1">
      <alignment horizontal="center"/>
    </xf>
    <xf numFmtId="0" fontId="10" fillId="2" borderId="0" xfId="0" applyFont="1" applyFill="1"/>
    <xf numFmtId="0" fontId="5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11" fillId="2" borderId="0" xfId="0" applyFont="1" applyFill="1" applyBorder="1"/>
    <xf numFmtId="3" fontId="5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3" fontId="4" fillId="2" borderId="0" xfId="0" applyNumberFormat="1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/>
    </xf>
    <xf numFmtId="0" fontId="1" fillId="4" borderId="5" xfId="2" applyNumberFormat="1" applyFont="1" applyFill="1" applyBorder="1" applyAlignment="1">
      <alignment horizontal="center" vertical="center" wrapText="1"/>
    </xf>
    <xf numFmtId="0" fontId="1" fillId="4" borderId="6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2" borderId="0" xfId="0" quotePrefix="1" applyFont="1" applyFill="1" applyBorder="1" applyAlignment="1">
      <alignment horizontal="center"/>
    </xf>
    <xf numFmtId="0" fontId="1" fillId="4" borderId="4" xfId="2" applyNumberFormat="1" applyFont="1" applyFill="1" applyBorder="1" applyAlignment="1">
      <alignment horizontal="center" vertical="center" wrapText="1"/>
    </xf>
    <xf numFmtId="0" fontId="1" fillId="4" borderId="7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0"/>
  <sheetViews>
    <sheetView tabSelected="1" workbookViewId="0">
      <pane xSplit="4" ySplit="8" topLeftCell="E22" activePane="bottomRight" state="frozen"/>
      <selection pane="topRight" activeCell="E1" sqref="E1"/>
      <selection pane="bottomLeft" activeCell="A9" sqref="A9"/>
      <selection pane="bottomRight" activeCell="F23" sqref="F23"/>
    </sheetView>
  </sheetViews>
  <sheetFormatPr baseColWidth="10" defaultRowHeight="12.75" x14ac:dyDescent="0.2"/>
  <cols>
    <col min="1" max="1" width="0.7109375" style="1" customWidth="1"/>
    <col min="2" max="2" width="21.42578125" style="1" customWidth="1"/>
    <col min="3" max="3" width="15.140625" style="1" customWidth="1"/>
    <col min="4" max="4" width="11.42578125" style="1"/>
    <col min="5" max="5" width="13.7109375" style="1" customWidth="1"/>
    <col min="6" max="6" width="11.42578125" style="1"/>
    <col min="7" max="7" width="13.28515625" style="1" customWidth="1"/>
    <col min="8" max="8" width="11.42578125" style="1"/>
    <col min="9" max="9" width="13.140625" style="1" customWidth="1"/>
    <col min="10" max="10" width="11.42578125" style="1"/>
    <col min="11" max="11" width="13.5703125" style="1" customWidth="1"/>
    <col min="12" max="12" width="11.42578125" style="1"/>
    <col min="13" max="13" width="14.28515625" style="1" customWidth="1"/>
    <col min="14" max="14" width="11.42578125" style="1"/>
    <col min="15" max="15" width="14.28515625" style="1" customWidth="1"/>
    <col min="16" max="16" width="11.42578125" style="1"/>
    <col min="17" max="17" width="13" style="1" customWidth="1"/>
    <col min="18" max="18" width="11.42578125" style="1"/>
    <col min="19" max="19" width="12.85546875" style="1" customWidth="1"/>
    <col min="20" max="22" width="11.42578125" style="1"/>
    <col min="23" max="23" width="12.28515625" style="1" bestFit="1" customWidth="1"/>
    <col min="24" max="16384" width="11.42578125" style="1"/>
  </cols>
  <sheetData>
    <row r="1" spans="2:26" ht="13.5" thickBot="1" x14ac:dyDescent="0.25"/>
    <row r="2" spans="2:26" ht="16.5" thickBot="1" x14ac:dyDescent="0.25">
      <c r="B2" s="36" t="s">
        <v>44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8"/>
    </row>
    <row r="3" spans="2:26" ht="15" x14ac:dyDescent="0.25"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6" ht="15" x14ac:dyDescent="0.25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2:26" ht="15.75" thickBot="1" x14ac:dyDescent="0.3">
      <c r="B5" s="4"/>
      <c r="C5" s="5"/>
      <c r="D5" s="5"/>
      <c r="E5" s="3"/>
      <c r="F5" s="3"/>
      <c r="G5" s="3"/>
      <c r="H5" s="3"/>
      <c r="I5" s="3"/>
      <c r="J5" s="3"/>
      <c r="K5" s="3"/>
      <c r="L5" s="6"/>
      <c r="M5" s="6"/>
      <c r="N5" s="6"/>
      <c r="O5" s="6"/>
      <c r="P5" s="6"/>
      <c r="Q5" s="3"/>
      <c r="R5" s="3"/>
      <c r="S5" s="3"/>
      <c r="T5" s="3"/>
    </row>
    <row r="6" spans="2:26" ht="15.75" thickBot="1" x14ac:dyDescent="0.25">
      <c r="B6" s="40" t="s">
        <v>1</v>
      </c>
      <c r="C6" s="34" t="s">
        <v>2</v>
      </c>
      <c r="D6" s="35"/>
      <c r="E6" s="34" t="s">
        <v>3</v>
      </c>
      <c r="F6" s="35"/>
      <c r="G6" s="34" t="s">
        <v>4</v>
      </c>
      <c r="H6" s="35"/>
      <c r="I6" s="34" t="s">
        <v>5</v>
      </c>
      <c r="J6" s="35"/>
      <c r="K6" s="34" t="s">
        <v>6</v>
      </c>
      <c r="L6" s="35"/>
      <c r="M6" s="34" t="s">
        <v>7</v>
      </c>
      <c r="N6" s="35"/>
      <c r="O6" s="34" t="s">
        <v>8</v>
      </c>
      <c r="P6" s="35"/>
      <c r="Q6" s="34" t="s">
        <v>9</v>
      </c>
      <c r="R6" s="35"/>
      <c r="S6" s="34" t="s">
        <v>10</v>
      </c>
      <c r="T6" s="35"/>
      <c r="V6" s="7"/>
      <c r="W6" s="7"/>
    </row>
    <row r="7" spans="2:26" ht="15.75" thickBot="1" x14ac:dyDescent="0.25">
      <c r="B7" s="41"/>
      <c r="C7" s="8" t="s">
        <v>11</v>
      </c>
      <c r="D7" s="9" t="s">
        <v>12</v>
      </c>
      <c r="E7" s="8" t="s">
        <v>11</v>
      </c>
      <c r="F7" s="9" t="s">
        <v>12</v>
      </c>
      <c r="G7" s="8" t="s">
        <v>11</v>
      </c>
      <c r="H7" s="9" t="s">
        <v>12</v>
      </c>
      <c r="I7" s="8" t="s">
        <v>11</v>
      </c>
      <c r="J7" s="9" t="s">
        <v>12</v>
      </c>
      <c r="K7" s="8" t="s">
        <v>11</v>
      </c>
      <c r="L7" s="9" t="s">
        <v>12</v>
      </c>
      <c r="M7" s="8" t="s">
        <v>11</v>
      </c>
      <c r="N7" s="9" t="s">
        <v>12</v>
      </c>
      <c r="O7" s="8" t="s">
        <v>11</v>
      </c>
      <c r="P7" s="9" t="s">
        <v>12</v>
      </c>
      <c r="Q7" s="8" t="s">
        <v>11</v>
      </c>
      <c r="R7" s="9" t="s">
        <v>12</v>
      </c>
      <c r="S7" s="8" t="s">
        <v>11</v>
      </c>
      <c r="T7" s="9" t="s">
        <v>12</v>
      </c>
    </row>
    <row r="8" spans="2:26" ht="15.75" thickBot="1" x14ac:dyDescent="0.3">
      <c r="B8" s="10" t="s">
        <v>13</v>
      </c>
      <c r="C8" s="11">
        <f t="shared" ref="C8:T8" si="0">+SUM(C9:C32)</f>
        <v>192261152.07334661</v>
      </c>
      <c r="D8" s="12">
        <f t="shared" si="0"/>
        <v>126468571.63586475</v>
      </c>
      <c r="E8" s="11">
        <f t="shared" si="0"/>
        <v>14769638.356927406</v>
      </c>
      <c r="F8" s="12">
        <f t="shared" si="0"/>
        <v>4614576.8761520116</v>
      </c>
      <c r="G8" s="11">
        <f t="shared" si="0"/>
        <v>2011347.9762917473</v>
      </c>
      <c r="H8" s="12">
        <f t="shared" si="0"/>
        <v>785330.59154594166</v>
      </c>
      <c r="I8" s="11">
        <f t="shared" si="0"/>
        <v>38577538.549157798</v>
      </c>
      <c r="J8" s="12">
        <f t="shared" si="0"/>
        <v>1196673.8162637861</v>
      </c>
      <c r="K8" s="11">
        <f t="shared" si="0"/>
        <v>6180302.1423148662</v>
      </c>
      <c r="L8" s="12">
        <f t="shared" si="0"/>
        <v>8058429.6925927093</v>
      </c>
      <c r="M8" s="11">
        <f t="shared" si="0"/>
        <v>139044.14148943181</v>
      </c>
      <c r="N8" s="12">
        <f t="shared" si="0"/>
        <v>288690.92511718249</v>
      </c>
      <c r="O8" s="11">
        <f t="shared" si="0"/>
        <v>124167977.80801502</v>
      </c>
      <c r="P8" s="12">
        <f t="shared" si="0"/>
        <v>103468322.66720814</v>
      </c>
      <c r="Q8" s="11">
        <f t="shared" si="0"/>
        <v>6415303.0991503652</v>
      </c>
      <c r="R8" s="12">
        <f t="shared" si="0"/>
        <v>8056547.0669850167</v>
      </c>
      <c r="S8" s="11">
        <f t="shared" si="0"/>
        <v>637000</v>
      </c>
      <c r="T8" s="12">
        <f t="shared" si="0"/>
        <v>311759.35321729002</v>
      </c>
      <c r="U8" s="16"/>
    </row>
    <row r="9" spans="2:26" ht="15" x14ac:dyDescent="0.25">
      <c r="B9" s="13" t="s">
        <v>14</v>
      </c>
      <c r="C9" s="14">
        <f>+E9+G9+I9+K9+M9+O9+Q9</f>
        <v>5629253.8506321739</v>
      </c>
      <c r="D9" s="15">
        <f t="shared" ref="C9:D32" si="1">+F9+H9+J9+L9+N9+P9+R9</f>
        <v>13172949.039226599</v>
      </c>
      <c r="E9" s="15">
        <v>3262677.1772086024</v>
      </c>
      <c r="F9" s="15">
        <v>350504.02279493748</v>
      </c>
      <c r="G9" s="15">
        <v>0</v>
      </c>
      <c r="H9" s="15">
        <v>0</v>
      </c>
      <c r="I9" s="15">
        <v>0</v>
      </c>
      <c r="J9" s="15">
        <v>0</v>
      </c>
      <c r="K9" s="15">
        <v>79366.481820000001</v>
      </c>
      <c r="L9" s="15">
        <v>66666.809819999995</v>
      </c>
      <c r="M9" s="15">
        <v>0</v>
      </c>
      <c r="N9" s="15">
        <v>0</v>
      </c>
      <c r="O9" s="15">
        <v>0</v>
      </c>
      <c r="P9" s="15">
        <v>11455987.209702799</v>
      </c>
      <c r="Q9" s="15">
        <v>2287210.1916035716</v>
      </c>
      <c r="R9" s="15">
        <v>1299790.9969088621</v>
      </c>
      <c r="S9" s="15">
        <v>637000</v>
      </c>
      <c r="T9" s="15">
        <v>286676.72308030369</v>
      </c>
      <c r="V9" s="16"/>
      <c r="W9" s="16"/>
      <c r="Y9" s="16"/>
      <c r="Z9" s="16"/>
    </row>
    <row r="10" spans="2:26" ht="15" x14ac:dyDescent="0.25">
      <c r="B10" s="17" t="s">
        <v>15</v>
      </c>
      <c r="C10" s="18">
        <f t="shared" si="1"/>
        <v>58885150.350121342</v>
      </c>
      <c r="D10" s="19">
        <f t="shared" si="1"/>
        <v>58270510.770802319</v>
      </c>
      <c r="E10" s="19">
        <v>0</v>
      </c>
      <c r="F10" s="19">
        <v>605126.30634000001</v>
      </c>
      <c r="G10" s="19">
        <v>115787.1115348395</v>
      </c>
      <c r="H10" s="19">
        <v>38981.722656235412</v>
      </c>
      <c r="I10" s="19">
        <v>2330774.9839527537</v>
      </c>
      <c r="J10" s="19">
        <v>2124.1746626898293</v>
      </c>
      <c r="K10" s="19">
        <v>0</v>
      </c>
      <c r="L10" s="19">
        <v>0</v>
      </c>
      <c r="M10" s="19">
        <v>0</v>
      </c>
      <c r="N10" s="19">
        <v>0</v>
      </c>
      <c r="O10" s="19">
        <v>55757492.479029998</v>
      </c>
      <c r="P10" s="19">
        <v>53538414.683788694</v>
      </c>
      <c r="Q10" s="19">
        <v>681095.77560375107</v>
      </c>
      <c r="R10" s="19">
        <v>4085863.883354702</v>
      </c>
      <c r="S10" s="19">
        <v>0</v>
      </c>
      <c r="T10" s="19">
        <v>0</v>
      </c>
      <c r="V10" s="16"/>
      <c r="W10" s="16"/>
      <c r="Y10" s="16"/>
      <c r="Z10" s="16"/>
    </row>
    <row r="11" spans="2:26" ht="23.25" customHeight="1" x14ac:dyDescent="0.25">
      <c r="B11" s="13" t="s">
        <v>16</v>
      </c>
      <c r="C11" s="14">
        <f t="shared" si="1"/>
        <v>2658633.7456925879</v>
      </c>
      <c r="D11" s="15">
        <f t="shared" si="1"/>
        <v>560784.73741608765</v>
      </c>
      <c r="E11" s="15">
        <v>1406045.8540606375</v>
      </c>
      <c r="F11" s="15">
        <v>160030.91498732506</v>
      </c>
      <c r="G11" s="15">
        <v>107353.18001994338</v>
      </c>
      <c r="H11" s="15">
        <v>20220.241998911293</v>
      </c>
      <c r="I11" s="15">
        <v>1051450.8142920074</v>
      </c>
      <c r="J11" s="15">
        <v>2006.3748490399371</v>
      </c>
      <c r="K11" s="15">
        <v>0</v>
      </c>
      <c r="L11" s="15">
        <v>0</v>
      </c>
      <c r="M11" s="15">
        <v>5586.6000400000003</v>
      </c>
      <c r="N11" s="15">
        <v>2867.5125400000002</v>
      </c>
      <c r="O11" s="15">
        <v>0</v>
      </c>
      <c r="P11" s="15">
        <v>348142.0098008113</v>
      </c>
      <c r="Q11" s="15">
        <v>88197.297279999999</v>
      </c>
      <c r="R11" s="15">
        <v>27517.683239999998</v>
      </c>
      <c r="S11" s="15">
        <v>0</v>
      </c>
      <c r="T11" s="15">
        <v>0</v>
      </c>
      <c r="V11" s="16"/>
      <c r="W11" s="16"/>
      <c r="Y11" s="16"/>
      <c r="Z11" s="16"/>
    </row>
    <row r="12" spans="2:26" ht="15" x14ac:dyDescent="0.25">
      <c r="B12" s="20" t="s">
        <v>17</v>
      </c>
      <c r="C12" s="18">
        <f t="shared" si="1"/>
        <v>4589989.4086173931</v>
      </c>
      <c r="D12" s="19">
        <f t="shared" si="1"/>
        <v>4077220.1597015737</v>
      </c>
      <c r="E12" s="19">
        <v>40588.726579717993</v>
      </c>
      <c r="F12" s="19">
        <v>18299.347174687984</v>
      </c>
      <c r="G12" s="19">
        <v>435985.78776244278</v>
      </c>
      <c r="H12" s="19">
        <v>114978.7358642726</v>
      </c>
      <c r="I12" s="19">
        <v>1491482.3446352324</v>
      </c>
      <c r="J12" s="19">
        <v>1359.2770765672512</v>
      </c>
      <c r="K12" s="19">
        <v>646049.82192000002</v>
      </c>
      <c r="L12" s="19">
        <v>40449.423657798914</v>
      </c>
      <c r="M12" s="19">
        <v>0</v>
      </c>
      <c r="N12" s="19">
        <v>0</v>
      </c>
      <c r="O12" s="19">
        <v>1751953.125</v>
      </c>
      <c r="P12" s="19">
        <v>3612450.8546900004</v>
      </c>
      <c r="Q12" s="19">
        <v>223929.60272</v>
      </c>
      <c r="R12" s="19">
        <v>289682.5212382467</v>
      </c>
      <c r="S12" s="19">
        <v>0</v>
      </c>
      <c r="T12" s="19">
        <v>0</v>
      </c>
      <c r="V12" s="16"/>
      <c r="W12" s="16"/>
      <c r="Y12" s="16"/>
      <c r="Z12" s="16"/>
    </row>
    <row r="13" spans="2:26" ht="15" x14ac:dyDescent="0.25">
      <c r="B13" s="13" t="s">
        <v>18</v>
      </c>
      <c r="C13" s="14">
        <f t="shared" si="1"/>
        <v>2652658.8355046352</v>
      </c>
      <c r="D13" s="15">
        <f t="shared" si="1"/>
        <v>792282.18535040005</v>
      </c>
      <c r="E13" s="15">
        <v>1737946.0556998421</v>
      </c>
      <c r="F13" s="15">
        <v>116809.90674058652</v>
      </c>
      <c r="G13" s="15">
        <v>145454.90359403184</v>
      </c>
      <c r="H13" s="15">
        <v>44409.339863002315</v>
      </c>
      <c r="I13" s="15">
        <v>769257.87621076102</v>
      </c>
      <c r="J13" s="15">
        <v>99114.771258486027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469872.34763832524</v>
      </c>
      <c r="Q13" s="15">
        <v>0</v>
      </c>
      <c r="R13" s="15">
        <v>62075.81985</v>
      </c>
      <c r="S13" s="15">
        <v>0</v>
      </c>
      <c r="T13" s="15">
        <v>0</v>
      </c>
      <c r="V13" s="16"/>
      <c r="W13" s="16"/>
      <c r="Y13" s="16"/>
      <c r="Z13" s="16"/>
    </row>
    <row r="14" spans="2:26" ht="15" x14ac:dyDescent="0.25">
      <c r="B14" s="17" t="s">
        <v>19</v>
      </c>
      <c r="C14" s="18">
        <f t="shared" si="1"/>
        <v>10841388.351159217</v>
      </c>
      <c r="D14" s="19">
        <f t="shared" si="1"/>
        <v>3590580.035163214</v>
      </c>
      <c r="E14" s="19">
        <v>0</v>
      </c>
      <c r="F14" s="19">
        <v>137465.4711</v>
      </c>
      <c r="G14" s="19">
        <v>66730.864490773951</v>
      </c>
      <c r="H14" s="19">
        <v>33931.631423440689</v>
      </c>
      <c r="I14" s="19">
        <v>3527551.0705649578</v>
      </c>
      <c r="J14" s="19">
        <v>6731.2608925517061</v>
      </c>
      <c r="K14" s="19">
        <v>2235924.8716635974</v>
      </c>
      <c r="L14" s="19">
        <v>149973.10734184642</v>
      </c>
      <c r="M14" s="19">
        <v>0</v>
      </c>
      <c r="N14" s="19">
        <v>0</v>
      </c>
      <c r="O14" s="19">
        <v>5009517.9661512049</v>
      </c>
      <c r="P14" s="19">
        <v>2836050.2795333965</v>
      </c>
      <c r="Q14" s="19">
        <v>1663.5782886828256</v>
      </c>
      <c r="R14" s="19">
        <v>426428.28487197869</v>
      </c>
      <c r="S14" s="19">
        <v>0</v>
      </c>
      <c r="T14" s="19">
        <v>0</v>
      </c>
      <c r="V14" s="16"/>
      <c r="W14" s="16"/>
      <c r="Y14" s="16"/>
      <c r="Z14" s="16"/>
    </row>
    <row r="15" spans="2:26" ht="15" x14ac:dyDescent="0.25">
      <c r="B15" s="13" t="s">
        <v>20</v>
      </c>
      <c r="C15" s="14">
        <f t="shared" si="1"/>
        <v>13301975.891525693</v>
      </c>
      <c r="D15" s="15">
        <f t="shared" si="1"/>
        <v>4104060.7714287098</v>
      </c>
      <c r="E15" s="15">
        <v>0</v>
      </c>
      <c r="F15" s="15">
        <v>43579.370459999998</v>
      </c>
      <c r="G15" s="15">
        <v>166039.42179834924</v>
      </c>
      <c r="H15" s="15">
        <v>9565.4194069710666</v>
      </c>
      <c r="I15" s="15">
        <v>4353297.6182661448</v>
      </c>
      <c r="J15" s="15">
        <v>90312.321642397874</v>
      </c>
      <c r="K15" s="15">
        <v>0</v>
      </c>
      <c r="L15" s="15">
        <v>0</v>
      </c>
      <c r="M15" s="15">
        <v>0</v>
      </c>
      <c r="N15" s="15">
        <v>0</v>
      </c>
      <c r="O15" s="15">
        <v>8782638.8514612</v>
      </c>
      <c r="P15" s="15">
        <v>3960603.6599193411</v>
      </c>
      <c r="Q15" s="15">
        <v>0</v>
      </c>
      <c r="R15" s="15">
        <v>0</v>
      </c>
      <c r="S15" s="15">
        <v>0</v>
      </c>
      <c r="T15" s="15">
        <v>0</v>
      </c>
      <c r="V15" s="16"/>
      <c r="W15" s="16"/>
      <c r="Y15" s="16"/>
      <c r="Z15" s="16"/>
    </row>
    <row r="16" spans="2:26" ht="15" x14ac:dyDescent="0.25">
      <c r="B16" s="17" t="s">
        <v>21</v>
      </c>
      <c r="C16" s="18">
        <f t="shared" si="1"/>
        <v>8552851.3550223541</v>
      </c>
      <c r="D16" s="19">
        <f t="shared" si="1"/>
        <v>4211305.2406805446</v>
      </c>
      <c r="E16" s="19">
        <v>0</v>
      </c>
      <c r="F16" s="19">
        <v>134546.32014</v>
      </c>
      <c r="G16" s="19">
        <v>184327.26486726012</v>
      </c>
      <c r="H16" s="19">
        <v>79628.182364030275</v>
      </c>
      <c r="I16" s="19">
        <v>3446110.2506950926</v>
      </c>
      <c r="J16" s="19">
        <v>49182.306192562479</v>
      </c>
      <c r="K16" s="19">
        <v>1049.99325</v>
      </c>
      <c r="L16" s="19">
        <v>198.23423</v>
      </c>
      <c r="M16" s="19">
        <v>2070.66</v>
      </c>
      <c r="N16" s="19">
        <v>5248.8745099999996</v>
      </c>
      <c r="O16" s="19">
        <v>4849764.9186400007</v>
      </c>
      <c r="P16" s="19">
        <v>3767337.1418839516</v>
      </c>
      <c r="Q16" s="19">
        <v>69528.267569999996</v>
      </c>
      <c r="R16" s="19">
        <v>175164.18135999999</v>
      </c>
      <c r="S16" s="19">
        <v>0</v>
      </c>
      <c r="T16" s="19">
        <v>0</v>
      </c>
      <c r="V16" s="16"/>
      <c r="W16" s="16"/>
      <c r="Y16" s="16"/>
      <c r="Z16" s="16"/>
    </row>
    <row r="17" spans="2:26" ht="15" x14ac:dyDescent="0.25">
      <c r="B17" s="13" t="s">
        <v>22</v>
      </c>
      <c r="C17" s="14">
        <f t="shared" si="1"/>
        <v>2887883.3689619126</v>
      </c>
      <c r="D17" s="15">
        <f t="shared" si="1"/>
        <v>176493.16242530782</v>
      </c>
      <c r="E17" s="15">
        <v>1671877.352</v>
      </c>
      <c r="F17" s="15">
        <v>100312.64111999999</v>
      </c>
      <c r="G17" s="15">
        <v>61806.442697112732</v>
      </c>
      <c r="H17" s="15">
        <v>44025.122820037919</v>
      </c>
      <c r="I17" s="15">
        <v>1080142.8511286601</v>
      </c>
      <c r="J17" s="15">
        <v>2061.1248956367908</v>
      </c>
      <c r="K17" s="15">
        <v>0</v>
      </c>
      <c r="L17" s="15">
        <v>0</v>
      </c>
      <c r="M17" s="15">
        <v>0</v>
      </c>
      <c r="N17" s="15">
        <v>0</v>
      </c>
      <c r="O17" s="15">
        <v>552.11713613999996</v>
      </c>
      <c r="P17" s="15">
        <v>187.45454641315064</v>
      </c>
      <c r="Q17" s="15">
        <v>73504.606</v>
      </c>
      <c r="R17" s="15">
        <v>29906.819043219999</v>
      </c>
      <c r="S17" s="15">
        <v>0</v>
      </c>
      <c r="T17" s="15">
        <v>0</v>
      </c>
      <c r="V17" s="16"/>
      <c r="W17" s="16"/>
      <c r="Y17" s="16"/>
      <c r="Z17" s="16"/>
    </row>
    <row r="18" spans="2:26" ht="15" x14ac:dyDescent="0.25">
      <c r="B18" s="17" t="s">
        <v>23</v>
      </c>
      <c r="C18" s="18">
        <f t="shared" si="1"/>
        <v>7461939.916920037</v>
      </c>
      <c r="D18" s="19">
        <f t="shared" si="1"/>
        <v>4490569.012072253</v>
      </c>
      <c r="E18" s="19">
        <v>457929.61436823767</v>
      </c>
      <c r="F18" s="19">
        <v>1264283.7375832535</v>
      </c>
      <c r="G18" s="19">
        <v>20730.942364499351</v>
      </c>
      <c r="H18" s="19">
        <v>7074.0438543418568</v>
      </c>
      <c r="I18" s="19">
        <v>1964071.7235206338</v>
      </c>
      <c r="J18" s="19">
        <v>367702.92540797254</v>
      </c>
      <c r="K18" s="19">
        <v>50916</v>
      </c>
      <c r="L18" s="19">
        <v>12799.05</v>
      </c>
      <c r="M18" s="19">
        <v>0</v>
      </c>
      <c r="N18" s="19">
        <v>0</v>
      </c>
      <c r="O18" s="19">
        <v>4925185.416666666</v>
      </c>
      <c r="P18" s="19">
        <v>2496229.0272386484</v>
      </c>
      <c r="Q18" s="19">
        <v>43106.22</v>
      </c>
      <c r="R18" s="19">
        <v>342480.22798803641</v>
      </c>
      <c r="S18" s="19">
        <v>0</v>
      </c>
      <c r="T18" s="19">
        <v>0</v>
      </c>
      <c r="V18" s="16"/>
      <c r="W18" s="16"/>
      <c r="Y18" s="16"/>
      <c r="Z18" s="16"/>
    </row>
    <row r="19" spans="2:26" ht="15" x14ac:dyDescent="0.25">
      <c r="B19" s="13" t="s">
        <v>24</v>
      </c>
      <c r="C19" s="14">
        <f t="shared" si="1"/>
        <v>878838.92500000005</v>
      </c>
      <c r="D19" s="15">
        <f t="shared" si="1"/>
        <v>97730.335500000001</v>
      </c>
      <c r="E19" s="15">
        <v>878838.92500000005</v>
      </c>
      <c r="F19" s="15">
        <v>97730.335500000001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V19" s="16"/>
      <c r="W19" s="16"/>
      <c r="Y19" s="16"/>
      <c r="Z19" s="16"/>
    </row>
    <row r="20" spans="2:26" ht="15" x14ac:dyDescent="0.25">
      <c r="B20" s="17" t="s">
        <v>25</v>
      </c>
      <c r="C20" s="18">
        <f t="shared" si="1"/>
        <v>1184835.0220614141</v>
      </c>
      <c r="D20" s="19">
        <f t="shared" si="1"/>
        <v>1891579.7008396438</v>
      </c>
      <c r="E20" s="19">
        <v>950935.53</v>
      </c>
      <c r="F20" s="19">
        <v>101624.07808405478</v>
      </c>
      <c r="G20" s="19">
        <v>43966.655953407244</v>
      </c>
      <c r="H20" s="19">
        <v>14047.580013824547</v>
      </c>
      <c r="I20" s="19">
        <v>167858.83149420028</v>
      </c>
      <c r="J20" s="19">
        <v>152.97979394133094</v>
      </c>
      <c r="K20" s="19">
        <v>9589.2272150482913</v>
      </c>
      <c r="L20" s="19">
        <v>19757.166619932552</v>
      </c>
      <c r="M20" s="19">
        <v>0</v>
      </c>
      <c r="N20" s="19">
        <v>0</v>
      </c>
      <c r="O20" s="19">
        <v>2472.8685212068963</v>
      </c>
      <c r="P20" s="19">
        <v>1745806.2547296835</v>
      </c>
      <c r="Q20" s="19">
        <v>10011.908877551021</v>
      </c>
      <c r="R20" s="19">
        <v>10191.641598207192</v>
      </c>
      <c r="S20" s="19">
        <v>0</v>
      </c>
      <c r="T20" s="19">
        <v>25082.630136986299</v>
      </c>
      <c r="V20" s="16"/>
      <c r="W20" s="16"/>
      <c r="Y20" s="16"/>
      <c r="Z20" s="16"/>
    </row>
    <row r="21" spans="2:26" ht="15" x14ac:dyDescent="0.25">
      <c r="B21" s="13" t="s">
        <v>26</v>
      </c>
      <c r="C21" s="14">
        <f t="shared" si="1"/>
        <v>13172205.387917429</v>
      </c>
      <c r="D21" s="15">
        <f t="shared" si="1"/>
        <v>9942970.4875444472</v>
      </c>
      <c r="E21" s="15">
        <v>363348.64428984735</v>
      </c>
      <c r="F21" s="15">
        <v>243045.48131776261</v>
      </c>
      <c r="G21" s="15">
        <v>127975.03246465055</v>
      </c>
      <c r="H21" s="15">
        <v>29623.23863490134</v>
      </c>
      <c r="I21" s="15">
        <v>2988508.4374545598</v>
      </c>
      <c r="J21" s="15">
        <v>295152.89064687199</v>
      </c>
      <c r="K21" s="15">
        <v>0</v>
      </c>
      <c r="L21" s="15">
        <v>3506138.3232452059</v>
      </c>
      <c r="M21" s="15">
        <v>0</v>
      </c>
      <c r="N21" s="15">
        <v>0</v>
      </c>
      <c r="O21" s="15">
        <v>8667252.6778689548</v>
      </c>
      <c r="P21" s="15">
        <v>5606456.3969150372</v>
      </c>
      <c r="Q21" s="15">
        <v>1025120.5958394159</v>
      </c>
      <c r="R21" s="15">
        <v>262554.15678466868</v>
      </c>
      <c r="S21" s="15">
        <v>0</v>
      </c>
      <c r="T21" s="15">
        <v>0</v>
      </c>
      <c r="V21" s="16"/>
      <c r="W21" s="16"/>
      <c r="Y21" s="16"/>
      <c r="Z21" s="16"/>
    </row>
    <row r="22" spans="2:26" ht="15" x14ac:dyDescent="0.25">
      <c r="B22" s="17" t="s">
        <v>27</v>
      </c>
      <c r="C22" s="18">
        <f t="shared" si="1"/>
        <v>905767.8853226091</v>
      </c>
      <c r="D22" s="19">
        <f t="shared" si="1"/>
        <v>911617.60272805276</v>
      </c>
      <c r="E22" s="19">
        <v>0</v>
      </c>
      <c r="F22" s="19">
        <v>91024.433579999997</v>
      </c>
      <c r="G22" s="19">
        <v>98535.188437706965</v>
      </c>
      <c r="H22" s="19">
        <v>36612.985867070092</v>
      </c>
      <c r="I22" s="19">
        <v>607034.24994630634</v>
      </c>
      <c r="J22" s="19">
        <v>1158.3406803657181</v>
      </c>
      <c r="K22" s="19">
        <v>40486.849161932216</v>
      </c>
      <c r="L22" s="19">
        <v>65903.317028300226</v>
      </c>
      <c r="M22" s="19">
        <v>0</v>
      </c>
      <c r="N22" s="19">
        <v>0</v>
      </c>
      <c r="O22" s="19">
        <v>157848.37129752254</v>
      </c>
      <c r="P22" s="19">
        <v>713870.38257913932</v>
      </c>
      <c r="Q22" s="19">
        <v>1863.2264791410009</v>
      </c>
      <c r="R22" s="19">
        <v>3048.1429931773791</v>
      </c>
      <c r="S22" s="19">
        <v>0</v>
      </c>
      <c r="T22" s="19">
        <v>0</v>
      </c>
      <c r="V22" s="16"/>
      <c r="W22" s="16"/>
      <c r="Y22" s="16"/>
      <c r="Z22" s="16"/>
    </row>
    <row r="23" spans="2:26" ht="15" x14ac:dyDescent="0.25">
      <c r="B23" s="13" t="s">
        <v>28</v>
      </c>
      <c r="C23" s="14">
        <f t="shared" si="1"/>
        <v>10207903.435687879</v>
      </c>
      <c r="D23" s="15">
        <f t="shared" si="1"/>
        <v>4348053.4882447477</v>
      </c>
      <c r="E23" s="15">
        <v>31762.761233968558</v>
      </c>
      <c r="F23" s="15">
        <v>62704.499748822884</v>
      </c>
      <c r="G23" s="15">
        <v>56573.150337089901</v>
      </c>
      <c r="H23" s="15">
        <v>50433.892736653201</v>
      </c>
      <c r="I23" s="15">
        <v>2759592.1272997642</v>
      </c>
      <c r="J23" s="15">
        <v>64531.233943876054</v>
      </c>
      <c r="K23" s="15">
        <v>1658723.9452500001</v>
      </c>
      <c r="L23" s="15">
        <v>921398.4094862541</v>
      </c>
      <c r="M23" s="15">
        <v>0</v>
      </c>
      <c r="N23" s="15">
        <v>0</v>
      </c>
      <c r="O23" s="15">
        <v>5297292.5160512421</v>
      </c>
      <c r="P23" s="15">
        <v>3056506.4683159441</v>
      </c>
      <c r="Q23" s="15">
        <v>403958.93551581615</v>
      </c>
      <c r="R23" s="15">
        <v>192478.98401319777</v>
      </c>
      <c r="S23" s="15">
        <v>0</v>
      </c>
      <c r="T23" s="15">
        <v>0</v>
      </c>
      <c r="V23" s="16"/>
      <c r="W23" s="16"/>
      <c r="Y23" s="16"/>
      <c r="Z23" s="16"/>
    </row>
    <row r="24" spans="2:26" ht="15" x14ac:dyDescent="0.25">
      <c r="B24" s="17" t="s">
        <v>29</v>
      </c>
      <c r="C24" s="18">
        <f t="shared" si="1"/>
        <v>2463246.2783691683</v>
      </c>
      <c r="D24" s="19">
        <f t="shared" si="1"/>
        <v>5434209.2043021871</v>
      </c>
      <c r="E24" s="19">
        <v>171253.91521321883</v>
      </c>
      <c r="F24" s="19">
        <v>129922.63907676114</v>
      </c>
      <c r="G24" s="19">
        <v>36588.977606262211</v>
      </c>
      <c r="H24" s="19">
        <v>52702.788218148773</v>
      </c>
      <c r="I24" s="19">
        <v>1895620.5615300401</v>
      </c>
      <c r="J24" s="19">
        <v>30595.611230893803</v>
      </c>
      <c r="K24" s="19">
        <v>0</v>
      </c>
      <c r="L24" s="19">
        <v>446994.40527296095</v>
      </c>
      <c r="M24" s="19">
        <v>0</v>
      </c>
      <c r="N24" s="19">
        <v>0</v>
      </c>
      <c r="O24" s="19">
        <v>84835.01044919141</v>
      </c>
      <c r="P24" s="19">
        <v>4673803.8465863243</v>
      </c>
      <c r="Q24" s="19">
        <v>274947.81357045582</v>
      </c>
      <c r="R24" s="19">
        <v>100189.91391709822</v>
      </c>
      <c r="S24" s="19">
        <v>0</v>
      </c>
      <c r="T24" s="19">
        <v>0</v>
      </c>
      <c r="V24" s="16"/>
      <c r="W24" s="16"/>
      <c r="Y24" s="16"/>
      <c r="Z24" s="16"/>
    </row>
    <row r="25" spans="2:26" ht="15" x14ac:dyDescent="0.25">
      <c r="B25" s="13" t="s">
        <v>30</v>
      </c>
      <c r="C25" s="14">
        <f t="shared" si="1"/>
        <v>4083508.5871988181</v>
      </c>
      <c r="D25" s="15">
        <f t="shared" si="1"/>
        <v>1266526.109420212</v>
      </c>
      <c r="E25" s="15">
        <v>1760336.47</v>
      </c>
      <c r="F25" s="15">
        <v>346740.07458000001</v>
      </c>
      <c r="G25" s="15">
        <v>105778.64411077893</v>
      </c>
      <c r="H25" s="15">
        <v>44796.883007530021</v>
      </c>
      <c r="I25" s="15">
        <v>2130202.3066686071</v>
      </c>
      <c r="J25" s="15">
        <v>86231.554531586531</v>
      </c>
      <c r="K25" s="15">
        <v>0</v>
      </c>
      <c r="L25" s="15">
        <v>0</v>
      </c>
      <c r="M25" s="15">
        <v>50775.761929431821</v>
      </c>
      <c r="N25" s="15">
        <v>261511.89232384943</v>
      </c>
      <c r="O25" s="15">
        <v>0</v>
      </c>
      <c r="P25" s="15">
        <v>488415.41850724613</v>
      </c>
      <c r="Q25" s="15">
        <v>36415.404489999994</v>
      </c>
      <c r="R25" s="15">
        <v>38830.286469999999</v>
      </c>
      <c r="S25" s="15">
        <v>0</v>
      </c>
      <c r="T25" s="15">
        <v>0</v>
      </c>
      <c r="V25" s="16"/>
      <c r="W25" s="16"/>
      <c r="Y25" s="16"/>
      <c r="Z25" s="16"/>
    </row>
    <row r="26" spans="2:26" ht="15" x14ac:dyDescent="0.25">
      <c r="B26" s="17" t="s">
        <v>31</v>
      </c>
      <c r="C26" s="18">
        <f t="shared" si="1"/>
        <v>2940718.2978043174</v>
      </c>
      <c r="D26" s="19">
        <f t="shared" si="1"/>
        <v>1056587.5400003658</v>
      </c>
      <c r="E26" s="19">
        <v>1574745.7664146062</v>
      </c>
      <c r="F26" s="19">
        <v>112018.60316786826</v>
      </c>
      <c r="G26" s="19">
        <v>45501.298503849874</v>
      </c>
      <c r="H26" s="19">
        <v>79698.580660517007</v>
      </c>
      <c r="I26" s="19">
        <v>557585.58312876453</v>
      </c>
      <c r="J26" s="19">
        <v>508.16109496534136</v>
      </c>
      <c r="K26" s="19">
        <v>0</v>
      </c>
      <c r="L26" s="19">
        <v>0</v>
      </c>
      <c r="M26" s="19">
        <v>0</v>
      </c>
      <c r="N26" s="19">
        <v>0</v>
      </c>
      <c r="O26" s="19">
        <v>2052.2448465699358</v>
      </c>
      <c r="P26" s="19">
        <v>427265.63592091075</v>
      </c>
      <c r="Q26" s="19">
        <v>760833.4049105267</v>
      </c>
      <c r="R26" s="19">
        <v>437096.5591561044</v>
      </c>
      <c r="S26" s="19">
        <v>0</v>
      </c>
      <c r="T26" s="19">
        <v>0</v>
      </c>
      <c r="V26" s="16"/>
      <c r="W26" s="16"/>
      <c r="Y26" s="16"/>
      <c r="Z26" s="16"/>
    </row>
    <row r="27" spans="2:26" ht="15" x14ac:dyDescent="0.25">
      <c r="B27" s="13" t="s">
        <v>32</v>
      </c>
      <c r="C27" s="14">
        <f t="shared" si="1"/>
        <v>0</v>
      </c>
      <c r="D27" s="15">
        <f t="shared" si="1"/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V27" s="16"/>
      <c r="W27" s="16"/>
      <c r="Y27" s="16"/>
      <c r="Z27" s="16"/>
    </row>
    <row r="28" spans="2:26" ht="15" x14ac:dyDescent="0.25">
      <c r="B28" s="17" t="s">
        <v>33</v>
      </c>
      <c r="C28" s="18">
        <f t="shared" si="1"/>
        <v>1788950.9256712296</v>
      </c>
      <c r="D28" s="19">
        <f t="shared" si="1"/>
        <v>570498.77696249355</v>
      </c>
      <c r="E28" s="19">
        <v>193148.88535029785</v>
      </c>
      <c r="F28" s="19">
        <v>117819.14125901734</v>
      </c>
      <c r="G28" s="19">
        <v>3380.7177462128675</v>
      </c>
      <c r="H28" s="19">
        <v>6532.8463622505333</v>
      </c>
      <c r="I28" s="19">
        <v>1442421.3225747189</v>
      </c>
      <c r="J28" s="19">
        <v>38390.420179925401</v>
      </c>
      <c r="K28" s="19">
        <v>150000</v>
      </c>
      <c r="L28" s="19">
        <v>90348.396917808219</v>
      </c>
      <c r="M28" s="19">
        <v>0</v>
      </c>
      <c r="N28" s="19">
        <v>0</v>
      </c>
      <c r="O28" s="19">
        <v>0</v>
      </c>
      <c r="P28" s="19">
        <v>317407.97224349208</v>
      </c>
      <c r="Q28" s="19">
        <v>0</v>
      </c>
      <c r="R28" s="19">
        <v>0</v>
      </c>
      <c r="S28" s="19">
        <v>0</v>
      </c>
      <c r="T28" s="19">
        <v>0</v>
      </c>
      <c r="V28" s="16"/>
      <c r="W28" s="16"/>
      <c r="Y28" s="16"/>
      <c r="Z28" s="16"/>
    </row>
    <row r="29" spans="2:26" ht="15" x14ac:dyDescent="0.25">
      <c r="B29" s="13" t="s">
        <v>34</v>
      </c>
      <c r="C29" s="14">
        <f t="shared" si="1"/>
        <v>27840414.285714287</v>
      </c>
      <c r="D29" s="15">
        <f t="shared" si="1"/>
        <v>4016662.1247781715</v>
      </c>
      <c r="E29" s="15">
        <v>0</v>
      </c>
      <c r="F29" s="15">
        <v>0</v>
      </c>
      <c r="G29" s="15">
        <v>0</v>
      </c>
      <c r="H29" s="15">
        <v>24562.124778171667</v>
      </c>
      <c r="I29" s="15">
        <v>0</v>
      </c>
      <c r="J29" s="15">
        <v>0</v>
      </c>
      <c r="K29" s="15">
        <v>785714.2857142858</v>
      </c>
      <c r="L29" s="15">
        <v>2637600</v>
      </c>
      <c r="M29" s="15">
        <v>0</v>
      </c>
      <c r="N29" s="15">
        <v>0</v>
      </c>
      <c r="O29" s="15">
        <v>26663000</v>
      </c>
      <c r="P29" s="15">
        <v>1087600</v>
      </c>
      <c r="Q29" s="15">
        <v>391700</v>
      </c>
      <c r="R29" s="15">
        <v>266900</v>
      </c>
      <c r="S29" s="15">
        <v>0</v>
      </c>
      <c r="T29" s="15">
        <v>0</v>
      </c>
      <c r="V29" s="16"/>
      <c r="W29" s="16"/>
      <c r="Y29" s="16"/>
      <c r="Z29" s="16"/>
    </row>
    <row r="30" spans="2:26" ht="15" x14ac:dyDescent="0.25">
      <c r="B30" s="17" t="s">
        <v>35</v>
      </c>
      <c r="C30" s="18">
        <f t="shared" si="1"/>
        <v>106024.39583256611</v>
      </c>
      <c r="D30" s="19">
        <f t="shared" si="1"/>
        <v>979387.43148371007</v>
      </c>
      <c r="E30" s="19">
        <v>106024.39583256611</v>
      </c>
      <c r="F30" s="19">
        <v>151237.03421540387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828150.39726830623</v>
      </c>
      <c r="Q30" s="19">
        <v>0</v>
      </c>
      <c r="R30" s="19">
        <v>0</v>
      </c>
      <c r="S30" s="19">
        <v>0</v>
      </c>
      <c r="T30" s="19">
        <v>0</v>
      </c>
      <c r="V30" s="16"/>
      <c r="W30" s="16"/>
      <c r="Y30" s="16"/>
      <c r="Z30" s="16"/>
    </row>
    <row r="31" spans="2:26" ht="15" x14ac:dyDescent="0.25">
      <c r="B31" s="13" t="s">
        <v>36</v>
      </c>
      <c r="C31" s="14">
        <f t="shared" si="1"/>
        <v>2832130.9939328413</v>
      </c>
      <c r="D31" s="15">
        <f t="shared" si="1"/>
        <v>1253442.3403006129</v>
      </c>
      <c r="E31" s="15">
        <v>27771.159731199896</v>
      </c>
      <c r="F31" s="15">
        <v>46994.639240139913</v>
      </c>
      <c r="G31" s="15">
        <v>146872.59198564081</v>
      </c>
      <c r="H31" s="15">
        <v>26176.613769896368</v>
      </c>
      <c r="I31" s="15">
        <v>457796.81316600076</v>
      </c>
      <c r="J31" s="15">
        <v>417.21761983999431</v>
      </c>
      <c r="K31" s="15">
        <v>0</v>
      </c>
      <c r="L31" s="15">
        <v>81460.273972602721</v>
      </c>
      <c r="M31" s="15">
        <v>78440.429049999992</v>
      </c>
      <c r="N31" s="15">
        <v>18021.656228052256</v>
      </c>
      <c r="O31" s="15">
        <v>2121250</v>
      </c>
      <c r="P31" s="15">
        <v>1080371.9394700816</v>
      </c>
      <c r="Q31" s="15">
        <v>0</v>
      </c>
      <c r="R31" s="15">
        <v>0</v>
      </c>
      <c r="S31" s="15">
        <v>0</v>
      </c>
      <c r="T31" s="15">
        <v>0</v>
      </c>
      <c r="V31" s="16"/>
      <c r="W31" s="16"/>
      <c r="Y31" s="16"/>
      <c r="Z31" s="16"/>
    </row>
    <row r="32" spans="2:26" ht="15.75" thickBot="1" x14ac:dyDescent="0.3">
      <c r="B32" s="21" t="s">
        <v>37</v>
      </c>
      <c r="C32" s="22">
        <f t="shared" si="1"/>
        <v>6394882.5786767052</v>
      </c>
      <c r="D32" s="23">
        <f t="shared" si="1"/>
        <v>1252551.3794931152</v>
      </c>
      <c r="E32" s="23">
        <v>134407.12394466068</v>
      </c>
      <c r="F32" s="23">
        <v>182757.87794139047</v>
      </c>
      <c r="G32" s="23">
        <v>41959.800016894806</v>
      </c>
      <c r="H32" s="23">
        <v>27328.617245734709</v>
      </c>
      <c r="I32" s="23">
        <v>5556778.782628593</v>
      </c>
      <c r="J32" s="23">
        <v>58940.869663615347</v>
      </c>
      <c r="K32" s="23">
        <v>522480.66632000281</v>
      </c>
      <c r="L32" s="23">
        <v>18742.775000000001</v>
      </c>
      <c r="M32" s="23">
        <v>2170.69047</v>
      </c>
      <c r="N32" s="23">
        <v>1040.9895152807724</v>
      </c>
      <c r="O32" s="23">
        <v>94869.244895100463</v>
      </c>
      <c r="P32" s="23">
        <v>957393.2859295751</v>
      </c>
      <c r="Q32" s="23">
        <v>42216.270401453992</v>
      </c>
      <c r="R32" s="23">
        <v>6346.9641975186842</v>
      </c>
      <c r="S32" s="23">
        <v>0</v>
      </c>
      <c r="T32" s="23">
        <v>0</v>
      </c>
      <c r="V32" s="16"/>
      <c r="W32" s="16"/>
      <c r="Y32" s="16"/>
      <c r="Z32" s="16"/>
    </row>
    <row r="33" spans="2:20" ht="15" x14ac:dyDescent="0.25">
      <c r="B33" s="24"/>
      <c r="C33" s="25"/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6"/>
      <c r="R33" s="27"/>
      <c r="S33" s="3"/>
      <c r="T33" s="3"/>
    </row>
    <row r="34" spans="2:20" ht="15" x14ac:dyDescent="0.25">
      <c r="B34" s="28" t="s">
        <v>38</v>
      </c>
      <c r="C34" s="29"/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6"/>
      <c r="R34" s="27"/>
      <c r="S34" s="3"/>
      <c r="T34" s="3"/>
    </row>
    <row r="35" spans="2:20" ht="15" x14ac:dyDescent="0.25">
      <c r="B35" s="27" t="s">
        <v>39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6"/>
      <c r="R35" s="27"/>
      <c r="S35" s="3"/>
      <c r="T35" s="3"/>
    </row>
    <row r="36" spans="2:20" ht="15" x14ac:dyDescent="0.25">
      <c r="B36" s="27" t="s">
        <v>40</v>
      </c>
      <c r="C36" s="30"/>
      <c r="D36" s="30"/>
      <c r="E36" s="27"/>
      <c r="F36" s="27"/>
      <c r="G36" s="27"/>
      <c r="H36" s="27"/>
      <c r="I36" s="31"/>
      <c r="J36" s="31"/>
      <c r="K36" s="27"/>
      <c r="L36" s="27"/>
      <c r="M36" s="27"/>
      <c r="N36" s="27"/>
      <c r="O36" s="27"/>
      <c r="P36" s="27"/>
      <c r="Q36" s="26"/>
      <c r="R36" s="27"/>
      <c r="S36" s="3"/>
      <c r="T36" s="3"/>
    </row>
    <row r="37" spans="2:20" ht="15" x14ac:dyDescent="0.25">
      <c r="B37" s="27" t="s">
        <v>41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3"/>
      <c r="T37" s="3"/>
    </row>
    <row r="38" spans="2:20" ht="15" x14ac:dyDescent="0.25">
      <c r="B38" s="27" t="s">
        <v>42</v>
      </c>
      <c r="C38" s="30"/>
      <c r="D38" s="30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3"/>
      <c r="T38" s="3"/>
    </row>
    <row r="39" spans="2:20" ht="15" x14ac:dyDescent="0.25">
      <c r="B39" s="27" t="s">
        <v>43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"/>
      <c r="S39" s="3"/>
      <c r="T39" s="3"/>
    </row>
    <row r="40" spans="2:20" ht="15" x14ac:dyDescent="0.25">
      <c r="B40" s="27"/>
      <c r="C40" s="32"/>
      <c r="D40" s="32"/>
      <c r="E40" s="33"/>
      <c r="F40" s="32"/>
      <c r="G40" s="32"/>
      <c r="H40" s="32"/>
      <c r="I40" s="33"/>
      <c r="J40" s="32"/>
      <c r="K40" s="32"/>
      <c r="L40" s="32"/>
      <c r="M40" s="32"/>
      <c r="N40" s="32"/>
      <c r="O40" s="32"/>
      <c r="P40" s="32"/>
      <c r="Q40" s="32"/>
      <c r="R40" s="3"/>
      <c r="S40" s="3"/>
      <c r="T40" s="3"/>
    </row>
  </sheetData>
  <mergeCells count="12"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 Trim 2023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digonz</dc:creator>
  <cp:lastModifiedBy>sialva</cp:lastModifiedBy>
  <dcterms:created xsi:type="dcterms:W3CDTF">2021-08-10T19:40:36Z</dcterms:created>
  <dcterms:modified xsi:type="dcterms:W3CDTF">2023-09-26T13:09:44Z</dcterms:modified>
</cp:coreProperties>
</file>