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ervicios\2020-Nueva WEB\Servicios 2021\"/>
    </mc:Choice>
  </mc:AlternateContent>
  <bookViews>
    <workbookView xWindow="0" yWindow="0" windowWidth="20490" windowHeight="7320"/>
  </bookViews>
  <sheets>
    <sheet name="III Trim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D31" i="1"/>
  <c r="C31" i="1"/>
  <c r="D30" i="1"/>
  <c r="C30" i="1"/>
  <c r="C29" i="1"/>
  <c r="D29" i="1"/>
  <c r="C28" i="1"/>
  <c r="D28" i="1"/>
  <c r="C27" i="1"/>
  <c r="D27" i="1"/>
  <c r="C26" i="1"/>
  <c r="D26" i="1"/>
  <c r="C25" i="1"/>
  <c r="D25" i="1"/>
  <c r="C24" i="1"/>
  <c r="D24" i="1"/>
  <c r="C23" i="1"/>
  <c r="D23" i="1"/>
  <c r="C22" i="1"/>
  <c r="D22" i="1"/>
  <c r="C21" i="1"/>
  <c r="D21" i="1"/>
  <c r="C20" i="1"/>
  <c r="D20" i="1"/>
  <c r="C19" i="1"/>
  <c r="D19" i="1"/>
  <c r="C18" i="1"/>
  <c r="D18" i="1"/>
  <c r="C17" i="1"/>
  <c r="D17" i="1"/>
  <c r="C16" i="1"/>
  <c r="D16" i="1"/>
  <c r="C15" i="1"/>
  <c r="D15" i="1"/>
  <c r="C14" i="1"/>
  <c r="D14" i="1"/>
  <c r="C13" i="1"/>
  <c r="D13" i="1"/>
  <c r="C12" i="1"/>
  <c r="D12" i="1"/>
  <c r="C11" i="1"/>
  <c r="D11" i="1"/>
  <c r="C10" i="1"/>
  <c r="D10" i="1"/>
  <c r="S8" i="1"/>
  <c r="R8" i="1"/>
  <c r="O8" i="1"/>
  <c r="N8" i="1"/>
  <c r="K8" i="1"/>
  <c r="J8" i="1"/>
  <c r="C9" i="1"/>
  <c r="D9" i="1"/>
  <c r="T8" i="1"/>
  <c r="Q8" i="1"/>
  <c r="P8" i="1"/>
  <c r="M8" i="1"/>
  <c r="L8" i="1"/>
  <c r="I8" i="1"/>
  <c r="H8" i="1"/>
  <c r="E8" i="1"/>
  <c r="C8" i="1" l="1"/>
  <c r="D8" i="1"/>
  <c r="F8" i="1"/>
  <c r="G8" i="1"/>
</calcChain>
</file>

<file path=xl/sharedStrings.xml><?xml version="1.0" encoding="utf-8"?>
<sst xmlns="http://schemas.openxmlformats.org/spreadsheetml/2006/main" count="61" uniqueCount="45">
  <si>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</si>
  <si>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</si>
  <si>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</si>
  <si>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</si>
  <si>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</si>
  <si>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</si>
  <si>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</si>
  <si>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</si>
  <si>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</si>
  <si>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</si>
  <si>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</si>
  <si>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</si>
  <si>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</si>
  <si>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</si>
  <si>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</si>
  <si>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</si>
  <si>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</si>
  <si>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</si>
  <si>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</si>
  <si>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</si>
  <si>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</si>
  <si>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</si>
  <si>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</si>
  <si>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</si>
  <si>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</si>
  <si>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</si>
  <si>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</si>
  <si>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</si>
  <si>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</si>
  <si>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</si>
  <si>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</si>
  <si>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</si>
  <si>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</si>
  <si>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</si>
  <si>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</si>
  <si>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</si>
  <si>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</si>
  <si>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</si>
  <si>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</si>
  <si>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</si>
  <si>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</si>
  <si>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</si>
  <si>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</si>
  <si>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</si>
  <si>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SERVICIOS DEVENGADOS ACUMULADOS AL 30/09/2021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</si>
</sst>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2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0" fillId="2" borderId="0" xfId="0" applyFill="1"/>
    <xf numFmtId="3" fontId="3" fillId="2" borderId="0" xfId="0" applyNumberFormat="1" applyFont="1" applyFill="1" applyBorder="1"/>
    <xf numFmtId="0" fontId="4" fillId="2" borderId="0" xfId="0" applyFont="1" applyFill="1"/>
    <xf numFmtId="0" fontId="6" fillId="2" borderId="0" xfId="0" applyFont="1" applyFill="1" applyBorder="1" applyAlignment="1"/>
    <xf numFmtId="164" fontId="7" fillId="2" borderId="0" xfId="0" applyNumberFormat="1" applyFont="1" applyFill="1" applyAlignment="1"/>
    <xf numFmtId="0" fontId="4" fillId="2" borderId="0" xfId="0" applyFont="1" applyFill="1" applyAlignment="1"/>
    <xf numFmtId="166" fontId="4" fillId="2" borderId="0" xfId="1" applyNumberFormat="1" applyFont="1" applyFill="1" applyAlignment="1"/>
    <xf numFmtId="0" fontId="0" fillId="2" borderId="0" xfId="0" applyFill="1" applyAlignment="1"/>
    <xf numFmtId="0" fontId="1" fillId="4" borderId="9" xfId="2" applyNumberFormat="1" applyFont="1" applyFill="1" applyBorder="1" applyAlignment="1">
      <alignment horizontal="center" vertical="center" wrapText="1"/>
    </xf>
    <xf numFmtId="0" fontId="1" fillId="4" borderId="10" xfId="2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/>
    </xf>
    <xf numFmtId="3" fontId="4" fillId="0" borderId="9" xfId="0" applyNumberFormat="1" applyFont="1" applyFill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0" fontId="5" fillId="5" borderId="12" xfId="0" applyFont="1" applyFill="1" applyBorder="1" applyAlignment="1">
      <alignment horizontal="left"/>
    </xf>
    <xf numFmtId="3" fontId="4" fillId="5" borderId="9" xfId="0" applyNumberFormat="1" applyFont="1" applyFill="1" applyBorder="1" applyAlignment="1">
      <alignment horizontal="center"/>
    </xf>
    <xf numFmtId="3" fontId="4" fillId="5" borderId="10" xfId="0" applyNumberFormat="1" applyFont="1" applyFill="1" applyBorder="1" applyAlignment="1">
      <alignment horizontal="center"/>
    </xf>
    <xf numFmtId="0" fontId="9" fillId="5" borderId="12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3" fontId="4" fillId="5" borderId="13" xfId="0" applyNumberFormat="1" applyFont="1" applyFill="1" applyBorder="1" applyAlignment="1">
      <alignment horizontal="center"/>
    </xf>
    <xf numFmtId="3" fontId="4" fillId="5" borderId="14" xfId="0" applyNumberFormat="1" applyFont="1" applyFill="1" applyBorder="1" applyAlignment="1">
      <alignment horizontal="center"/>
    </xf>
    <xf numFmtId="0" fontId="10" fillId="2" borderId="0" xfId="0" applyFont="1" applyFill="1"/>
    <xf numFmtId="0" fontId="5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11" fillId="2" borderId="0" xfId="0" applyFont="1" applyFill="1" applyBorder="1"/>
    <xf numFmtId="3" fontId="5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3" fontId="4" fillId="2" borderId="0" xfId="0" applyNumberFormat="1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/>
    </xf>
    <xf numFmtId="166" fontId="4" fillId="2" borderId="4" xfId="1" applyNumberFormat="1" applyFont="1" applyFill="1" applyBorder="1" applyAlignment="1"/>
    <xf numFmtId="0" fontId="1" fillId="4" borderId="6" xfId="2" applyNumberFormat="1" applyFont="1" applyFill="1" applyBorder="1" applyAlignment="1">
      <alignment horizontal="center" vertical="center" wrapText="1"/>
    </xf>
    <xf numFmtId="0" fontId="1" fillId="4" borderId="7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2" borderId="0" xfId="0" quotePrefix="1" applyFont="1" applyFill="1" applyBorder="1" applyAlignment="1">
      <alignment horizontal="center"/>
    </xf>
    <xf numFmtId="0" fontId="1" fillId="4" borderId="5" xfId="2" applyNumberFormat="1" applyFont="1" applyFill="1" applyBorder="1" applyAlignment="1">
      <alignment horizontal="center" vertical="center" wrapText="1"/>
    </xf>
    <xf numFmtId="0" fontId="1" fillId="4" borderId="8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0"/>
  <sheetViews>
    <sheetView tabSelected="1" zoomScale="85" zoomScaleNormal="85" workbookViewId="0">
      <selection activeCell="J12" sqref="J12"/>
    </sheetView>
  </sheetViews>
  <sheetFormatPr baseColWidth="10" defaultColWidth="11.453125" defaultRowHeight="12.5" x14ac:dyDescent="0.25"/>
  <cols>
    <col min="1" max="1" width="0.7265625" style="1" customWidth="1"/>
    <col min="2" max="2" width="14.81640625" style="1" customWidth="1"/>
    <col min="3" max="16384" width="11.453125" style="1"/>
  </cols>
  <sheetData>
    <row r="1" spans="2:20" ht="13" thickBot="1" x14ac:dyDescent="0.3"/>
    <row r="2" spans="2:20" ht="16" thickBot="1" x14ac:dyDescent="0.3">
      <c r="B2" s="37" t="s">
        <v>44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/>
    </row>
    <row r="3" spans="2:20" ht="14.5" x14ac:dyDescent="0.35"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0" ht="14.5" x14ac:dyDescent="0.35">
      <c r="B4" s="40" t="s">
        <v>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2:20" s="8" customFormat="1" ht="15" thickBot="1" x14ac:dyDescent="0.4">
      <c r="B5" s="4"/>
      <c r="C5" s="5"/>
      <c r="D5" s="5"/>
      <c r="E5" s="6"/>
      <c r="F5" s="6"/>
      <c r="G5" s="6"/>
      <c r="H5" s="6"/>
      <c r="I5" s="6"/>
      <c r="J5" s="6"/>
      <c r="K5" s="6"/>
      <c r="L5" s="7"/>
      <c r="M5" s="34"/>
      <c r="N5" s="34"/>
      <c r="O5" s="7"/>
      <c r="P5" s="7"/>
      <c r="Q5" s="6"/>
      <c r="R5" s="6"/>
      <c r="S5" s="6"/>
      <c r="T5" s="6"/>
    </row>
    <row r="6" spans="2:20" ht="15" thickBot="1" x14ac:dyDescent="0.3">
      <c r="B6" s="41" t="s">
        <v>1</v>
      </c>
      <c r="C6" s="35" t="s">
        <v>2</v>
      </c>
      <c r="D6" s="36"/>
      <c r="E6" s="35" t="s">
        <v>3</v>
      </c>
      <c r="F6" s="36"/>
      <c r="G6" s="35" t="s">
        <v>4</v>
      </c>
      <c r="H6" s="36"/>
      <c r="I6" s="35" t="s">
        <v>5</v>
      </c>
      <c r="J6" s="36"/>
      <c r="K6" s="35" t="s">
        <v>6</v>
      </c>
      <c r="L6" s="36"/>
      <c r="M6" s="35" t="s">
        <v>7</v>
      </c>
      <c r="N6" s="36"/>
      <c r="O6" s="35" t="s">
        <v>8</v>
      </c>
      <c r="P6" s="36"/>
      <c r="Q6" s="35" t="s">
        <v>9</v>
      </c>
      <c r="R6" s="36"/>
      <c r="S6" s="35" t="s">
        <v>10</v>
      </c>
      <c r="T6" s="36"/>
    </row>
    <row r="7" spans="2:20" ht="30.75" customHeight="1" thickBot="1" x14ac:dyDescent="0.3">
      <c r="B7" s="42"/>
      <c r="C7" s="9" t="s">
        <v>11</v>
      </c>
      <c r="D7" s="10" t="s">
        <v>12</v>
      </c>
      <c r="E7" s="9" t="s">
        <v>11</v>
      </c>
      <c r="F7" s="10" t="s">
        <v>12</v>
      </c>
      <c r="G7" s="9" t="s">
        <v>11</v>
      </c>
      <c r="H7" s="10" t="s">
        <v>12</v>
      </c>
      <c r="I7" s="9" t="s">
        <v>11</v>
      </c>
      <c r="J7" s="10" t="s">
        <v>12</v>
      </c>
      <c r="K7" s="9" t="s">
        <v>11</v>
      </c>
      <c r="L7" s="10" t="s">
        <v>12</v>
      </c>
      <c r="M7" s="9" t="s">
        <v>11</v>
      </c>
      <c r="N7" s="10" t="s">
        <v>12</v>
      </c>
      <c r="O7" s="9" t="s">
        <v>11</v>
      </c>
      <c r="P7" s="10" t="s">
        <v>12</v>
      </c>
      <c r="Q7" s="9" t="s">
        <v>11</v>
      </c>
      <c r="R7" s="10" t="s">
        <v>12</v>
      </c>
      <c r="S7" s="9" t="s">
        <v>11</v>
      </c>
      <c r="T7" s="10" t="s">
        <v>12</v>
      </c>
    </row>
    <row r="8" spans="2:20" ht="15" thickBot="1" x14ac:dyDescent="0.4">
      <c r="B8" s="11" t="s">
        <v>13</v>
      </c>
      <c r="C8" s="12">
        <f t="shared" ref="C8:T8" si="0">+SUM(C9:C32)</f>
        <v>140956874.29044443</v>
      </c>
      <c r="D8" s="13">
        <f t="shared" si="0"/>
        <v>128199087.0036066</v>
      </c>
      <c r="E8" s="12">
        <f t="shared" si="0"/>
        <v>7310379.8262210833</v>
      </c>
      <c r="F8" s="13">
        <f t="shared" si="0"/>
        <v>12252693.333723063</v>
      </c>
      <c r="G8" s="12">
        <f t="shared" si="0"/>
        <v>2963072.2083037221</v>
      </c>
      <c r="H8" s="13">
        <f t="shared" si="0"/>
        <v>976419.60251389013</v>
      </c>
      <c r="I8" s="12">
        <f t="shared" si="0"/>
        <v>31505044.596264474</v>
      </c>
      <c r="J8" s="13">
        <f t="shared" si="0"/>
        <v>4819628.1718087681</v>
      </c>
      <c r="K8" s="12">
        <f t="shared" si="0"/>
        <v>5967749.2690952532</v>
      </c>
      <c r="L8" s="13">
        <f t="shared" si="0"/>
        <v>7309734.7014137283</v>
      </c>
      <c r="M8" s="12">
        <f t="shared" si="0"/>
        <v>766762.05981535732</v>
      </c>
      <c r="N8" s="13">
        <f>+SUM(N9:N32)</f>
        <v>336909.17068006145</v>
      </c>
      <c r="O8" s="12">
        <f t="shared" si="0"/>
        <v>71522053.428378493</v>
      </c>
      <c r="P8" s="13">
        <f t="shared" si="0"/>
        <v>96119685.493479073</v>
      </c>
      <c r="Q8" s="12">
        <f t="shared" si="0"/>
        <v>20921812.902366098</v>
      </c>
      <c r="R8" s="13">
        <f t="shared" si="0"/>
        <v>6384016.5299880253</v>
      </c>
      <c r="S8" s="12">
        <f t="shared" si="0"/>
        <v>3487569.4594503497</v>
      </c>
      <c r="T8" s="13">
        <f t="shared" si="0"/>
        <v>844540.80471974076</v>
      </c>
    </row>
    <row r="9" spans="2:20" ht="14.5" x14ac:dyDescent="0.35">
      <c r="B9" s="14" t="s">
        <v>14</v>
      </c>
      <c r="C9" s="15">
        <f t="shared" ref="C9:D24" si="1">+E9+G9+I9+K9+M9+O9+Q9</f>
        <v>19142559.74382266</v>
      </c>
      <c r="D9" s="16">
        <f t="shared" si="1"/>
        <v>30738032.840060771</v>
      </c>
      <c r="E9" s="15">
        <v>1097673.4707401241</v>
      </c>
      <c r="F9" s="16">
        <v>781013.94327987591</v>
      </c>
      <c r="G9" s="15">
        <v>0</v>
      </c>
      <c r="H9" s="16">
        <v>0</v>
      </c>
      <c r="I9" s="15">
        <v>0</v>
      </c>
      <c r="J9" s="16">
        <v>0</v>
      </c>
      <c r="K9" s="15">
        <v>47747.288364074207</v>
      </c>
      <c r="L9" s="16">
        <v>229940.08356694164</v>
      </c>
      <c r="M9" s="15">
        <v>0</v>
      </c>
      <c r="N9" s="16">
        <v>0</v>
      </c>
      <c r="O9" s="15">
        <v>15270250</v>
      </c>
      <c r="P9" s="16">
        <v>27225570.403401885</v>
      </c>
      <c r="Q9" s="15">
        <v>2726888.9847184634</v>
      </c>
      <c r="R9" s="16">
        <v>2501508.4098120686</v>
      </c>
      <c r="S9" s="15">
        <v>917350.52500000002</v>
      </c>
      <c r="T9" s="16">
        <v>517282.24710578099</v>
      </c>
    </row>
    <row r="10" spans="2:20" ht="14.5" x14ac:dyDescent="0.35">
      <c r="B10" s="17" t="s">
        <v>15</v>
      </c>
      <c r="C10" s="18">
        <f t="shared" si="1"/>
        <v>34270241.677064046</v>
      </c>
      <c r="D10" s="19">
        <f t="shared" si="1"/>
        <v>36235045.485909939</v>
      </c>
      <c r="E10" s="18">
        <v>0</v>
      </c>
      <c r="F10" s="19">
        <v>1809094.9532399999</v>
      </c>
      <c r="G10" s="18">
        <v>177249.08341013041</v>
      </c>
      <c r="H10" s="19">
        <v>68253.954909060354</v>
      </c>
      <c r="I10" s="18">
        <v>2641938.5052565853</v>
      </c>
      <c r="J10" s="19">
        <v>6974.4463060557873</v>
      </c>
      <c r="K10" s="18">
        <v>0</v>
      </c>
      <c r="L10" s="19">
        <v>0</v>
      </c>
      <c r="M10" s="18">
        <v>0</v>
      </c>
      <c r="N10" s="19">
        <v>0</v>
      </c>
      <c r="O10" s="18">
        <v>26551593.124873012</v>
      </c>
      <c r="P10" s="19">
        <v>33183918.651859771</v>
      </c>
      <c r="Q10" s="18">
        <v>4899460.9635243202</v>
      </c>
      <c r="R10" s="19">
        <v>1166803.4795950502</v>
      </c>
      <c r="S10" s="18">
        <v>0</v>
      </c>
      <c r="T10" s="19">
        <v>0</v>
      </c>
    </row>
    <row r="11" spans="2:20" ht="14.5" x14ac:dyDescent="0.35">
      <c r="B11" s="14" t="s">
        <v>16</v>
      </c>
      <c r="C11" s="15">
        <f t="shared" si="1"/>
        <v>548732.59559972689</v>
      </c>
      <c r="D11" s="16">
        <f t="shared" si="1"/>
        <v>385612.32857323927</v>
      </c>
      <c r="E11" s="15">
        <v>375818.7274146899</v>
      </c>
      <c r="F11" s="16">
        <v>340106.18572871608</v>
      </c>
      <c r="G11" s="15">
        <v>127801.94725372255</v>
      </c>
      <c r="H11" s="16">
        <v>25385.495013224696</v>
      </c>
      <c r="I11" s="15">
        <v>0</v>
      </c>
      <c r="J11" s="16">
        <v>0</v>
      </c>
      <c r="K11" s="15">
        <v>0</v>
      </c>
      <c r="L11" s="16">
        <v>0</v>
      </c>
      <c r="M11" s="15">
        <v>10524.586956719879</v>
      </c>
      <c r="N11" s="16">
        <v>11436.717762829119</v>
      </c>
      <c r="O11" s="15">
        <v>0</v>
      </c>
      <c r="P11" s="16">
        <v>0</v>
      </c>
      <c r="Q11" s="15">
        <v>34587.333974594563</v>
      </c>
      <c r="R11" s="16">
        <v>8683.9300684693499</v>
      </c>
      <c r="S11" s="15">
        <v>0</v>
      </c>
      <c r="T11" s="16">
        <v>0</v>
      </c>
    </row>
    <row r="12" spans="2:20" ht="14.5" x14ac:dyDescent="0.35">
      <c r="B12" s="20" t="s">
        <v>17</v>
      </c>
      <c r="C12" s="18">
        <f t="shared" si="1"/>
        <v>14026282.266938256</v>
      </c>
      <c r="D12" s="19">
        <f t="shared" si="1"/>
        <v>6157600.8835573038</v>
      </c>
      <c r="E12" s="18">
        <v>116949.3287393827</v>
      </c>
      <c r="F12" s="19">
        <v>66552.167577103595</v>
      </c>
      <c r="G12" s="18">
        <v>793525.30277439638</v>
      </c>
      <c r="H12" s="19">
        <v>282232.42612444621</v>
      </c>
      <c r="I12" s="18">
        <v>2285737.7866378073</v>
      </c>
      <c r="J12" s="19">
        <v>274345.54889174894</v>
      </c>
      <c r="K12" s="18">
        <v>1661777.4353736732</v>
      </c>
      <c r="L12" s="19">
        <v>217121.46137393246</v>
      </c>
      <c r="M12" s="18">
        <v>0</v>
      </c>
      <c r="N12" s="19">
        <v>0</v>
      </c>
      <c r="O12" s="18">
        <v>2601921.5625</v>
      </c>
      <c r="P12" s="19">
        <v>4238920.1239570174</v>
      </c>
      <c r="Q12" s="18">
        <v>6566370.8509129966</v>
      </c>
      <c r="R12" s="19">
        <v>1078429.1556330558</v>
      </c>
      <c r="S12" s="18">
        <v>2344708.75</v>
      </c>
      <c r="T12" s="19">
        <v>285492.85625000007</v>
      </c>
    </row>
    <row r="13" spans="2:20" ht="14.5" x14ac:dyDescent="0.35">
      <c r="B13" s="14" t="s">
        <v>18</v>
      </c>
      <c r="C13" s="15">
        <f t="shared" si="1"/>
        <v>809040.35446564842</v>
      </c>
      <c r="D13" s="16">
        <f t="shared" si="1"/>
        <v>825509.97002322471</v>
      </c>
      <c r="E13" s="15">
        <v>92055.170099524912</v>
      </c>
      <c r="F13" s="16">
        <v>358728.49727410328</v>
      </c>
      <c r="G13" s="15">
        <v>323832.89457625791</v>
      </c>
      <c r="H13" s="16">
        <v>102691.56127402476</v>
      </c>
      <c r="I13" s="15">
        <v>273188.98867545527</v>
      </c>
      <c r="J13" s="16">
        <v>332864.07457739953</v>
      </c>
      <c r="K13" s="15">
        <v>3875.0144337049396</v>
      </c>
      <c r="L13" s="16">
        <v>3008.128908263725</v>
      </c>
      <c r="M13" s="15">
        <v>0</v>
      </c>
      <c r="N13" s="16">
        <v>0</v>
      </c>
      <c r="O13" s="15">
        <v>0</v>
      </c>
      <c r="P13" s="16">
        <v>0</v>
      </c>
      <c r="Q13" s="15">
        <v>116088.28668070539</v>
      </c>
      <c r="R13" s="16">
        <v>28217.70798943338</v>
      </c>
      <c r="S13" s="15">
        <v>0</v>
      </c>
      <c r="T13" s="16">
        <v>0</v>
      </c>
    </row>
    <row r="14" spans="2:20" ht="14.5" x14ac:dyDescent="0.35">
      <c r="B14" s="17" t="s">
        <v>19</v>
      </c>
      <c r="C14" s="18">
        <f t="shared" si="1"/>
        <v>6269860.08008641</v>
      </c>
      <c r="D14" s="19">
        <f t="shared" si="1"/>
        <v>4825886.9137464333</v>
      </c>
      <c r="E14" s="18">
        <v>0</v>
      </c>
      <c r="F14" s="19">
        <v>974857.05450273538</v>
      </c>
      <c r="G14" s="18">
        <v>54710.958785498202</v>
      </c>
      <c r="H14" s="19">
        <v>38299.554139956737</v>
      </c>
      <c r="I14" s="18">
        <v>2255052.8922358011</v>
      </c>
      <c r="J14" s="19">
        <v>701112.34730533848</v>
      </c>
      <c r="K14" s="18">
        <v>154364.86368750001</v>
      </c>
      <c r="L14" s="19">
        <v>95230.920803685571</v>
      </c>
      <c r="M14" s="18">
        <v>0</v>
      </c>
      <c r="N14" s="19">
        <v>0</v>
      </c>
      <c r="O14" s="18">
        <v>3529610.1971288007</v>
      </c>
      <c r="P14" s="19">
        <v>2959631.3861463484</v>
      </c>
      <c r="Q14" s="18">
        <v>276121.16824880958</v>
      </c>
      <c r="R14" s="19">
        <v>56755.650848368547</v>
      </c>
      <c r="S14" s="18">
        <v>0</v>
      </c>
      <c r="T14" s="19">
        <v>0</v>
      </c>
    </row>
    <row r="15" spans="2:20" ht="14.5" x14ac:dyDescent="0.35">
      <c r="B15" s="14" t="s">
        <v>20</v>
      </c>
      <c r="C15" s="15">
        <f t="shared" si="1"/>
        <v>7776591.9711121498</v>
      </c>
      <c r="D15" s="16">
        <f t="shared" si="1"/>
        <v>5314279.1617863979</v>
      </c>
      <c r="E15" s="15">
        <v>0</v>
      </c>
      <c r="F15" s="16">
        <v>409479.87980485812</v>
      </c>
      <c r="G15" s="15">
        <v>200360.94718999995</v>
      </c>
      <c r="H15" s="16">
        <v>26900.156830000011</v>
      </c>
      <c r="I15" s="15">
        <v>3915752.178176722</v>
      </c>
      <c r="J15" s="16">
        <v>295821.90028122289</v>
      </c>
      <c r="K15" s="15">
        <v>0</v>
      </c>
      <c r="L15" s="16">
        <v>0</v>
      </c>
      <c r="M15" s="15">
        <v>0</v>
      </c>
      <c r="N15" s="16">
        <v>0</v>
      </c>
      <c r="O15" s="15">
        <v>3474945.6791325007</v>
      </c>
      <c r="P15" s="16">
        <v>4535277.10794196</v>
      </c>
      <c r="Q15" s="15">
        <v>185533.16661292751</v>
      </c>
      <c r="R15" s="16">
        <v>46800.116928356889</v>
      </c>
      <c r="S15" s="15">
        <v>0</v>
      </c>
      <c r="T15" s="16">
        <v>0</v>
      </c>
    </row>
    <row r="16" spans="2:20" ht="14.5" x14ac:dyDescent="0.35">
      <c r="B16" s="17" t="s">
        <v>21</v>
      </c>
      <c r="C16" s="18">
        <f t="shared" si="1"/>
        <v>4426739.1432076916</v>
      </c>
      <c r="D16" s="19">
        <f t="shared" si="1"/>
        <v>5596940.5348242363</v>
      </c>
      <c r="E16" s="18">
        <v>0</v>
      </c>
      <c r="F16" s="19">
        <v>402241.75715999998</v>
      </c>
      <c r="G16" s="18">
        <v>285484.81449240638</v>
      </c>
      <c r="H16" s="19">
        <v>71058.021656723577</v>
      </c>
      <c r="I16" s="18">
        <v>2435609.8870587847</v>
      </c>
      <c r="J16" s="19">
        <v>158266.50678536427</v>
      </c>
      <c r="K16" s="18">
        <v>1000000</v>
      </c>
      <c r="L16" s="19">
        <v>1064568.4801677526</v>
      </c>
      <c r="M16" s="18">
        <v>0</v>
      </c>
      <c r="N16" s="19">
        <v>0</v>
      </c>
      <c r="O16" s="18">
        <v>0</v>
      </c>
      <c r="P16" s="19">
        <v>3674365.0137200002</v>
      </c>
      <c r="Q16" s="18">
        <v>705644.44165650057</v>
      </c>
      <c r="R16" s="19">
        <v>226440.75533439594</v>
      </c>
      <c r="S16" s="18">
        <v>0</v>
      </c>
      <c r="T16" s="19">
        <v>0</v>
      </c>
    </row>
    <row r="17" spans="2:20" ht="14.5" x14ac:dyDescent="0.35">
      <c r="B17" s="14" t="s">
        <v>22</v>
      </c>
      <c r="C17" s="15">
        <f t="shared" si="1"/>
        <v>1052615.8241676462</v>
      </c>
      <c r="D17" s="16">
        <f t="shared" si="1"/>
        <v>418362.28115969006</v>
      </c>
      <c r="E17" s="15">
        <v>686127.90500000003</v>
      </c>
      <c r="F17" s="16">
        <v>351355.81435499998</v>
      </c>
      <c r="G17" s="15">
        <v>85634.623295091151</v>
      </c>
      <c r="H17" s="16">
        <v>44640.736679328831</v>
      </c>
      <c r="I17" s="15">
        <v>0</v>
      </c>
      <c r="J17" s="16">
        <v>0</v>
      </c>
      <c r="K17" s="15">
        <v>0</v>
      </c>
      <c r="L17" s="16">
        <v>0</v>
      </c>
      <c r="M17" s="15">
        <v>0</v>
      </c>
      <c r="N17" s="16">
        <v>0</v>
      </c>
      <c r="O17" s="15">
        <v>274165.50421781786</v>
      </c>
      <c r="P17" s="16">
        <v>13855.087685378703</v>
      </c>
      <c r="Q17" s="15">
        <v>6687.7916547370987</v>
      </c>
      <c r="R17" s="16">
        <v>8510.6424399825555</v>
      </c>
      <c r="S17" s="15">
        <v>0</v>
      </c>
      <c r="T17" s="16">
        <v>0</v>
      </c>
    </row>
    <row r="18" spans="2:20" ht="14.5" x14ac:dyDescent="0.35">
      <c r="B18" s="17" t="s">
        <v>23</v>
      </c>
      <c r="C18" s="18">
        <f t="shared" si="1"/>
        <v>1833099.5135112698</v>
      </c>
      <c r="D18" s="19">
        <f t="shared" si="1"/>
        <v>4079052.7020834745</v>
      </c>
      <c r="E18" s="18">
        <v>729520.26370207896</v>
      </c>
      <c r="F18" s="19">
        <v>1661347.9508042245</v>
      </c>
      <c r="G18" s="18">
        <v>457.8175216531672</v>
      </c>
      <c r="H18" s="19">
        <v>7664.395117001055</v>
      </c>
      <c r="I18" s="18">
        <v>864856.13627380575</v>
      </c>
      <c r="J18" s="19">
        <v>1237226.8589009764</v>
      </c>
      <c r="K18" s="18">
        <v>197903.79612416861</v>
      </c>
      <c r="L18" s="19">
        <v>33700.985409418834</v>
      </c>
      <c r="M18" s="18">
        <v>0</v>
      </c>
      <c r="N18" s="19">
        <v>0</v>
      </c>
      <c r="O18" s="18">
        <v>0</v>
      </c>
      <c r="P18" s="19">
        <v>1053488.9541093749</v>
      </c>
      <c r="Q18" s="18">
        <v>40361.499889563267</v>
      </c>
      <c r="R18" s="19">
        <v>85623.55774247821</v>
      </c>
      <c r="S18" s="18">
        <v>225510.18445034997</v>
      </c>
      <c r="T18" s="19">
        <v>41765.701363959677</v>
      </c>
    </row>
    <row r="19" spans="2:20" ht="14.5" x14ac:dyDescent="0.35">
      <c r="B19" s="14" t="s">
        <v>24</v>
      </c>
      <c r="C19" s="15">
        <f t="shared" si="1"/>
        <v>24264.350749151687</v>
      </c>
      <c r="D19" s="16">
        <f t="shared" si="1"/>
        <v>157419.15675881255</v>
      </c>
      <c r="E19" s="15">
        <v>0</v>
      </c>
      <c r="F19" s="16">
        <v>156105.15792000003</v>
      </c>
      <c r="G19" s="15">
        <v>0</v>
      </c>
      <c r="H19" s="16">
        <v>0</v>
      </c>
      <c r="I19" s="15">
        <v>0</v>
      </c>
      <c r="J19" s="16">
        <v>0</v>
      </c>
      <c r="K19" s="15">
        <v>0</v>
      </c>
      <c r="L19" s="16">
        <v>0</v>
      </c>
      <c r="M19" s="15">
        <v>0</v>
      </c>
      <c r="N19" s="16">
        <v>0</v>
      </c>
      <c r="O19" s="15">
        <v>0</v>
      </c>
      <c r="P19" s="16">
        <v>0</v>
      </c>
      <c r="Q19" s="15">
        <v>24264.350749151687</v>
      </c>
      <c r="R19" s="16">
        <v>1313.9988388125194</v>
      </c>
      <c r="S19" s="15">
        <v>0</v>
      </c>
      <c r="T19" s="16">
        <v>0</v>
      </c>
    </row>
    <row r="20" spans="2:20" ht="14.5" x14ac:dyDescent="0.35">
      <c r="B20" s="17" t="s">
        <v>25</v>
      </c>
      <c r="C20" s="18">
        <f t="shared" si="1"/>
        <v>589247.76592964574</v>
      </c>
      <c r="D20" s="19">
        <f t="shared" si="1"/>
        <v>2909177.3204441462</v>
      </c>
      <c r="E20" s="18">
        <v>233643.78864464757</v>
      </c>
      <c r="F20" s="19">
        <v>228756.70814535246</v>
      </c>
      <c r="G20" s="18">
        <v>0</v>
      </c>
      <c r="H20" s="19">
        <v>13535.413802947916</v>
      </c>
      <c r="I20" s="18">
        <v>190268.34998023722</v>
      </c>
      <c r="J20" s="19">
        <v>502.28890189482871</v>
      </c>
      <c r="K20" s="18">
        <v>41797.8717581811</v>
      </c>
      <c r="L20" s="19">
        <v>60490.523530557512</v>
      </c>
      <c r="M20" s="18">
        <v>0</v>
      </c>
      <c r="N20" s="19">
        <v>0</v>
      </c>
      <c r="O20" s="18">
        <v>6596.6094086206904</v>
      </c>
      <c r="P20" s="19">
        <v>2545459.1232323293</v>
      </c>
      <c r="Q20" s="18">
        <v>116941.14613795918</v>
      </c>
      <c r="R20" s="19">
        <v>60433.262831064341</v>
      </c>
      <c r="S20" s="18">
        <v>0</v>
      </c>
      <c r="T20" s="19">
        <v>0</v>
      </c>
    </row>
    <row r="21" spans="2:20" ht="14.5" x14ac:dyDescent="0.35">
      <c r="B21" s="14" t="s">
        <v>26</v>
      </c>
      <c r="C21" s="15">
        <f t="shared" si="1"/>
        <v>12808669.844588272</v>
      </c>
      <c r="D21" s="16">
        <f t="shared" si="1"/>
        <v>7073691.1499816673</v>
      </c>
      <c r="E21" s="15">
        <v>768381.02650797414</v>
      </c>
      <c r="F21" s="16">
        <v>534155.25587202585</v>
      </c>
      <c r="G21" s="15">
        <v>191181.40260362573</v>
      </c>
      <c r="H21" s="16">
        <v>42205.044750285277</v>
      </c>
      <c r="I21" s="15">
        <v>1608288.9637291175</v>
      </c>
      <c r="J21" s="16">
        <v>991184.57215107454</v>
      </c>
      <c r="K21" s="15">
        <v>472096.92347745388</v>
      </c>
      <c r="L21" s="16">
        <v>529147.84519567178</v>
      </c>
      <c r="M21" s="15">
        <v>0</v>
      </c>
      <c r="N21" s="16">
        <v>0</v>
      </c>
      <c r="O21" s="15">
        <v>8313567.6848136252</v>
      </c>
      <c r="P21" s="16">
        <v>4730478.3825462721</v>
      </c>
      <c r="Q21" s="15">
        <v>1455153.8434564767</v>
      </c>
      <c r="R21" s="16">
        <v>246520.04946633827</v>
      </c>
      <c r="S21" s="15">
        <v>0</v>
      </c>
      <c r="T21" s="16">
        <v>0</v>
      </c>
    </row>
    <row r="22" spans="2:20" ht="14.5" x14ac:dyDescent="0.35">
      <c r="B22" s="17" t="s">
        <v>27</v>
      </c>
      <c r="C22" s="18">
        <f t="shared" si="1"/>
        <v>904365.02570185158</v>
      </c>
      <c r="D22" s="19">
        <f t="shared" si="1"/>
        <v>414907.37778814323</v>
      </c>
      <c r="E22" s="18">
        <v>0</v>
      </c>
      <c r="F22" s="19">
        <v>272128.05275999999</v>
      </c>
      <c r="G22" s="18">
        <v>154897.09152901289</v>
      </c>
      <c r="H22" s="19">
        <v>43018.009817963088</v>
      </c>
      <c r="I22" s="18">
        <v>422492.7899304303</v>
      </c>
      <c r="J22" s="19">
        <v>1115.3375720905785</v>
      </c>
      <c r="K22" s="18">
        <v>79913.347485796636</v>
      </c>
      <c r="L22" s="19">
        <v>17842.483957504282</v>
      </c>
      <c r="M22" s="18">
        <v>0</v>
      </c>
      <c r="N22" s="19">
        <v>0</v>
      </c>
      <c r="O22" s="18">
        <v>176412.42012626393</v>
      </c>
      <c r="P22" s="19">
        <v>72849.931240358608</v>
      </c>
      <c r="Q22" s="18">
        <v>70649.376630347906</v>
      </c>
      <c r="R22" s="19">
        <v>7953.5624402266612</v>
      </c>
      <c r="S22" s="18">
        <v>0</v>
      </c>
      <c r="T22" s="19">
        <v>0</v>
      </c>
    </row>
    <row r="23" spans="2:20" ht="14.5" x14ac:dyDescent="0.35">
      <c r="B23" s="14" t="s">
        <v>28</v>
      </c>
      <c r="C23" s="15">
        <f t="shared" si="1"/>
        <v>6953524.3615126219</v>
      </c>
      <c r="D23" s="16">
        <f t="shared" si="1"/>
        <v>4648176.1695729047</v>
      </c>
      <c r="E23" s="15">
        <v>100260.8870976218</v>
      </c>
      <c r="F23" s="16">
        <v>197726.63633472263</v>
      </c>
      <c r="G23" s="15">
        <v>95316.794179296267</v>
      </c>
      <c r="H23" s="16">
        <v>33487.03256707891</v>
      </c>
      <c r="I23" s="15">
        <v>3169843.8154136986</v>
      </c>
      <c r="J23" s="16">
        <v>216967.02514519554</v>
      </c>
      <c r="K23" s="15">
        <v>99323.631470224092</v>
      </c>
      <c r="L23" s="16">
        <v>577285.52648999996</v>
      </c>
      <c r="M23" s="15">
        <v>384908.86429999996</v>
      </c>
      <c r="N23" s="16">
        <v>22672.668529999995</v>
      </c>
      <c r="O23" s="15">
        <v>2581624.15568374</v>
      </c>
      <c r="P23" s="16">
        <v>3498138.0430779792</v>
      </c>
      <c r="Q23" s="15">
        <v>522246.21336804132</v>
      </c>
      <c r="R23" s="16">
        <v>101899.23742792805</v>
      </c>
      <c r="S23" s="15">
        <v>0</v>
      </c>
      <c r="T23" s="16">
        <v>0</v>
      </c>
    </row>
    <row r="24" spans="2:20" ht="14.5" x14ac:dyDescent="0.35">
      <c r="B24" s="17" t="s">
        <v>29</v>
      </c>
      <c r="C24" s="18">
        <f t="shared" si="1"/>
        <v>7754801.214742478</v>
      </c>
      <c r="D24" s="19">
        <f t="shared" si="1"/>
        <v>3104705.0341545525</v>
      </c>
      <c r="E24" s="18">
        <v>344831.43457166554</v>
      </c>
      <c r="F24" s="19">
        <v>571835.08154056326</v>
      </c>
      <c r="G24" s="18">
        <v>65540</v>
      </c>
      <c r="H24" s="19">
        <v>16850</v>
      </c>
      <c r="I24" s="18">
        <v>1973051.8538388424</v>
      </c>
      <c r="J24" s="19">
        <v>102637.23345829331</v>
      </c>
      <c r="K24" s="18">
        <v>0</v>
      </c>
      <c r="L24" s="19">
        <v>125021.501</v>
      </c>
      <c r="M24" s="18">
        <v>0</v>
      </c>
      <c r="N24" s="19">
        <v>0</v>
      </c>
      <c r="O24" s="18">
        <v>4864393.3130000001</v>
      </c>
      <c r="P24" s="19">
        <v>2217682.0832876712</v>
      </c>
      <c r="Q24" s="18">
        <v>506984.61333197</v>
      </c>
      <c r="R24" s="19">
        <v>70679.134868024994</v>
      </c>
      <c r="S24" s="18">
        <v>0</v>
      </c>
      <c r="T24" s="19">
        <v>0</v>
      </c>
    </row>
    <row r="25" spans="2:20" ht="14.5" x14ac:dyDescent="0.35">
      <c r="B25" s="14" t="s">
        <v>30</v>
      </c>
      <c r="C25" s="15">
        <f t="shared" ref="C25:D32" si="2">+E25+G25+I25+K25+M25+O25+Q25</f>
        <v>3157608.0248775668</v>
      </c>
      <c r="D25" s="16">
        <f t="shared" si="2"/>
        <v>3208856.9126461204</v>
      </c>
      <c r="E25" s="15">
        <v>517751.06922104361</v>
      </c>
      <c r="F25" s="16">
        <v>444044.03025836247</v>
      </c>
      <c r="G25" s="15">
        <v>136146.351532631</v>
      </c>
      <c r="H25" s="16">
        <v>44970.194556057904</v>
      </c>
      <c r="I25" s="15">
        <v>720843.07251555112</v>
      </c>
      <c r="J25" s="16">
        <v>86448.133609622848</v>
      </c>
      <c r="K25" s="15">
        <v>0</v>
      </c>
      <c r="L25" s="16">
        <v>0</v>
      </c>
      <c r="M25" s="15">
        <v>3860.1343586374992</v>
      </c>
      <c r="N25" s="16">
        <v>216760.42028723232</v>
      </c>
      <c r="O25" s="15">
        <v>1547124.6494241082</v>
      </c>
      <c r="P25" s="16">
        <v>2372103.9301060922</v>
      </c>
      <c r="Q25" s="15">
        <v>231882.74782559572</v>
      </c>
      <c r="R25" s="16">
        <v>44530.203828752507</v>
      </c>
      <c r="S25" s="15">
        <v>0</v>
      </c>
      <c r="T25" s="16">
        <v>0</v>
      </c>
    </row>
    <row r="26" spans="2:20" ht="14.5" x14ac:dyDescent="0.35">
      <c r="B26" s="17" t="s">
        <v>31</v>
      </c>
      <c r="C26" s="18">
        <f t="shared" si="2"/>
        <v>2172168.0850274386</v>
      </c>
      <c r="D26" s="19">
        <f t="shared" si="2"/>
        <v>710371.57774369186</v>
      </c>
      <c r="E26" s="18">
        <v>489263.05621599604</v>
      </c>
      <c r="F26" s="19">
        <v>432576.6108029536</v>
      </c>
      <c r="G26" s="18">
        <v>0</v>
      </c>
      <c r="H26" s="19">
        <v>39055.573095790831</v>
      </c>
      <c r="I26" s="18">
        <v>632024.4691941872</v>
      </c>
      <c r="J26" s="19">
        <v>1668.4796847987811</v>
      </c>
      <c r="K26" s="18">
        <v>0</v>
      </c>
      <c r="L26" s="19">
        <v>0</v>
      </c>
      <c r="M26" s="18">
        <v>0</v>
      </c>
      <c r="N26" s="19">
        <v>0</v>
      </c>
      <c r="O26" s="18">
        <v>0</v>
      </c>
      <c r="P26" s="19">
        <v>10347.893896638336</v>
      </c>
      <c r="Q26" s="18">
        <v>1050880.5596172553</v>
      </c>
      <c r="R26" s="19">
        <v>226723.02026351023</v>
      </c>
      <c r="S26" s="18">
        <v>0</v>
      </c>
      <c r="T26" s="19">
        <v>0</v>
      </c>
    </row>
    <row r="27" spans="2:20" ht="14.5" x14ac:dyDescent="0.35">
      <c r="B27" s="14" t="s">
        <v>32</v>
      </c>
      <c r="C27" s="15">
        <f t="shared" si="2"/>
        <v>295396.3861729927</v>
      </c>
      <c r="D27" s="16">
        <f t="shared" si="2"/>
        <v>73477.076907007315</v>
      </c>
      <c r="E27" s="15">
        <v>295396.3861729927</v>
      </c>
      <c r="F27" s="16">
        <v>73477.076907007315</v>
      </c>
      <c r="G27" s="15">
        <v>0</v>
      </c>
      <c r="H27" s="16">
        <v>0</v>
      </c>
      <c r="I27" s="15">
        <v>0</v>
      </c>
      <c r="J27" s="16">
        <v>0</v>
      </c>
      <c r="K27" s="15">
        <v>0</v>
      </c>
      <c r="L27" s="16">
        <v>0</v>
      </c>
      <c r="M27" s="15">
        <v>0</v>
      </c>
      <c r="N27" s="16">
        <v>0</v>
      </c>
      <c r="O27" s="15">
        <v>0</v>
      </c>
      <c r="P27" s="16">
        <v>0</v>
      </c>
      <c r="Q27" s="15">
        <v>0</v>
      </c>
      <c r="R27" s="16">
        <v>0</v>
      </c>
      <c r="S27" s="15">
        <v>0</v>
      </c>
      <c r="T27" s="16">
        <v>0</v>
      </c>
    </row>
    <row r="28" spans="2:20" ht="14.5" x14ac:dyDescent="0.35">
      <c r="B28" s="17" t="s">
        <v>33</v>
      </c>
      <c r="C28" s="18">
        <f t="shared" si="2"/>
        <v>2014296.0153321056</v>
      </c>
      <c r="D28" s="19">
        <f t="shared" si="2"/>
        <v>1161461.0318079668</v>
      </c>
      <c r="E28" s="18">
        <v>257531.84713373045</v>
      </c>
      <c r="F28" s="19">
        <v>595411.71015603445</v>
      </c>
      <c r="G28" s="18">
        <v>6807.492159999998</v>
      </c>
      <c r="H28" s="19">
        <v>1999.8381299999783</v>
      </c>
      <c r="I28" s="18">
        <v>1409411.5929636608</v>
      </c>
      <c r="J28" s="19">
        <v>128850.44946664684</v>
      </c>
      <c r="K28" s="18">
        <v>200000</v>
      </c>
      <c r="L28" s="19">
        <v>432547.80132000003</v>
      </c>
      <c r="M28" s="18">
        <v>104024.01665999999</v>
      </c>
      <c r="N28" s="19">
        <v>0</v>
      </c>
      <c r="O28" s="18">
        <v>0</v>
      </c>
      <c r="P28" s="19">
        <v>0</v>
      </c>
      <c r="Q28" s="18">
        <v>36521.066414714376</v>
      </c>
      <c r="R28" s="19">
        <v>2651.2327352856219</v>
      </c>
      <c r="S28" s="18">
        <v>0</v>
      </c>
      <c r="T28" s="19">
        <v>0</v>
      </c>
    </row>
    <row r="29" spans="2:20" ht="14.5" x14ac:dyDescent="0.35">
      <c r="B29" s="14" t="s">
        <v>34</v>
      </c>
      <c r="C29" s="15">
        <f t="shared" si="2"/>
        <v>5037199.9820837928</v>
      </c>
      <c r="D29" s="16">
        <f t="shared" si="2"/>
        <v>6122744.7742967056</v>
      </c>
      <c r="E29" s="15">
        <v>0</v>
      </c>
      <c r="F29" s="16">
        <v>0</v>
      </c>
      <c r="G29" s="15">
        <v>0</v>
      </c>
      <c r="H29" s="16">
        <v>0</v>
      </c>
      <c r="I29" s="15">
        <v>1619555.6947333163</v>
      </c>
      <c r="J29" s="16">
        <v>4275.4606930138871</v>
      </c>
      <c r="K29" s="15">
        <v>1101190.4761904762</v>
      </c>
      <c r="L29" s="16">
        <v>2678099.9999999995</v>
      </c>
      <c r="M29" s="15">
        <v>143100</v>
      </c>
      <c r="N29" s="16">
        <v>37900.000000000007</v>
      </c>
      <c r="O29" s="15">
        <v>891680.61649000004</v>
      </c>
      <c r="P29" s="16">
        <v>3003200</v>
      </c>
      <c r="Q29" s="15">
        <v>1281673.1946700001</v>
      </c>
      <c r="R29" s="16">
        <v>399269.31360369228</v>
      </c>
      <c r="S29" s="15">
        <v>0</v>
      </c>
      <c r="T29" s="16">
        <v>0</v>
      </c>
    </row>
    <row r="30" spans="2:20" ht="14.5" x14ac:dyDescent="0.35">
      <c r="B30" s="17" t="s">
        <v>35</v>
      </c>
      <c r="C30" s="18">
        <f t="shared" si="2"/>
        <v>285923.2074328778</v>
      </c>
      <c r="D30" s="19">
        <f t="shared" si="2"/>
        <v>408002.59954775724</v>
      </c>
      <c r="E30" s="18">
        <v>270229.8147890488</v>
      </c>
      <c r="F30" s="19">
        <v>407755.57253095118</v>
      </c>
      <c r="G30" s="18">
        <v>0</v>
      </c>
      <c r="H30" s="19">
        <v>0</v>
      </c>
      <c r="I30" s="18">
        <v>0</v>
      </c>
      <c r="J30" s="19">
        <v>0</v>
      </c>
      <c r="K30" s="18">
        <v>0</v>
      </c>
      <c r="L30" s="19">
        <v>0</v>
      </c>
      <c r="M30" s="18">
        <v>0</v>
      </c>
      <c r="N30" s="19">
        <v>0</v>
      </c>
      <c r="O30" s="18">
        <v>0</v>
      </c>
      <c r="P30" s="19">
        <v>0</v>
      </c>
      <c r="Q30" s="18">
        <v>15693.392643829</v>
      </c>
      <c r="R30" s="19">
        <v>247.02701680609078</v>
      </c>
      <c r="S30" s="18">
        <v>0</v>
      </c>
      <c r="T30" s="19">
        <v>0</v>
      </c>
    </row>
    <row r="31" spans="2:20" ht="14.5" x14ac:dyDescent="0.35">
      <c r="B31" s="14" t="s">
        <v>36</v>
      </c>
      <c r="C31" s="15">
        <f t="shared" si="2"/>
        <v>2489194.3008578834</v>
      </c>
      <c r="D31" s="16">
        <f t="shared" si="2"/>
        <v>1346081.4704130748</v>
      </c>
      <c r="E31" s="15">
        <v>83313.479193599705</v>
      </c>
      <c r="F31" s="16">
        <v>149104.44126972539</v>
      </c>
      <c r="G31" s="15">
        <v>218617.95803000004</v>
      </c>
      <c r="H31" s="16">
        <v>59742.445770000006</v>
      </c>
      <c r="I31" s="15">
        <v>687663.68176428333</v>
      </c>
      <c r="J31" s="16">
        <v>90610.503823349529</v>
      </c>
      <c r="K31" s="15">
        <v>0</v>
      </c>
      <c r="L31" s="16">
        <v>222475</v>
      </c>
      <c r="M31" s="15">
        <v>114382.70203999999</v>
      </c>
      <c r="N31" s="16">
        <v>43568.816449999998</v>
      </c>
      <c r="O31" s="15">
        <v>1373700</v>
      </c>
      <c r="P31" s="16">
        <v>779343.5213299999</v>
      </c>
      <c r="Q31" s="15">
        <v>11516.47983</v>
      </c>
      <c r="R31" s="16">
        <v>1236.7417700000001</v>
      </c>
      <c r="S31" s="15">
        <v>0</v>
      </c>
      <c r="T31" s="16">
        <v>0</v>
      </c>
    </row>
    <row r="32" spans="2:20" ht="15" thickBot="1" x14ac:dyDescent="0.4">
      <c r="B32" s="21" t="s">
        <v>37</v>
      </c>
      <c r="C32" s="22">
        <f t="shared" si="2"/>
        <v>6314452.5554602891</v>
      </c>
      <c r="D32" s="23">
        <f t="shared" si="2"/>
        <v>2283692.2498193518</v>
      </c>
      <c r="E32" s="22">
        <v>851632.17097696092</v>
      </c>
      <c r="F32" s="23">
        <v>1034838.7954987459</v>
      </c>
      <c r="G32" s="22">
        <v>45506.728970000004</v>
      </c>
      <c r="H32" s="23">
        <v>14429.748279999978</v>
      </c>
      <c r="I32" s="22">
        <v>4399463.9378861841</v>
      </c>
      <c r="J32" s="23">
        <v>188757.00425468112</v>
      </c>
      <c r="K32" s="22">
        <v>907758.62073000008</v>
      </c>
      <c r="L32" s="23">
        <v>1023253.9596900002</v>
      </c>
      <c r="M32" s="22">
        <v>5961.7555000000002</v>
      </c>
      <c r="N32" s="23">
        <v>4570.5476500000004</v>
      </c>
      <c r="O32" s="22">
        <v>64467.911579999985</v>
      </c>
      <c r="P32" s="23">
        <v>5055.8559399999995</v>
      </c>
      <c r="Q32" s="22">
        <v>39661.429817144221</v>
      </c>
      <c r="R32" s="23">
        <v>12786.338505924012</v>
      </c>
      <c r="S32" s="22">
        <v>0</v>
      </c>
      <c r="T32" s="23">
        <v>0</v>
      </c>
    </row>
    <row r="33" spans="2:20" ht="14.5" x14ac:dyDescent="0.35">
      <c r="B33" s="24"/>
      <c r="C33" s="25"/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6"/>
      <c r="R33" s="27"/>
      <c r="S33" s="3"/>
      <c r="T33" s="3"/>
    </row>
    <row r="34" spans="2:20" ht="14.5" x14ac:dyDescent="0.35">
      <c r="B34" s="28" t="s">
        <v>38</v>
      </c>
      <c r="C34" s="29"/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6"/>
      <c r="R34" s="27"/>
      <c r="S34" s="3"/>
      <c r="T34" s="3"/>
    </row>
    <row r="35" spans="2:20" ht="14.5" x14ac:dyDescent="0.35">
      <c r="B35" s="27" t="s">
        <v>39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6"/>
      <c r="R35" s="27"/>
      <c r="S35" s="3"/>
      <c r="T35" s="3"/>
    </row>
    <row r="36" spans="2:20" ht="14.5" x14ac:dyDescent="0.35">
      <c r="B36" s="27" t="s">
        <v>40</v>
      </c>
      <c r="C36" s="30"/>
      <c r="D36" s="30"/>
      <c r="E36" s="27"/>
      <c r="F36" s="27"/>
      <c r="G36" s="27"/>
      <c r="H36" s="27"/>
      <c r="I36" s="31"/>
      <c r="J36" s="31"/>
      <c r="K36" s="27"/>
      <c r="L36" s="27"/>
      <c r="M36" s="27"/>
      <c r="N36" s="27"/>
      <c r="O36" s="27"/>
      <c r="P36" s="27"/>
      <c r="Q36" s="26"/>
      <c r="R36" s="27"/>
      <c r="S36" s="3"/>
      <c r="T36" s="3"/>
    </row>
    <row r="37" spans="2:20" ht="14.5" x14ac:dyDescent="0.35">
      <c r="B37" s="27" t="s">
        <v>41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3"/>
      <c r="T37" s="3"/>
    </row>
    <row r="38" spans="2:20" ht="14.5" x14ac:dyDescent="0.35">
      <c r="B38" s="27" t="s">
        <v>42</v>
      </c>
      <c r="C38" s="30"/>
      <c r="D38" s="30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3"/>
      <c r="T38" s="3"/>
    </row>
    <row r="39" spans="2:20" ht="14.5" x14ac:dyDescent="0.35">
      <c r="B39" s="27" t="s">
        <v>43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"/>
      <c r="S39" s="3"/>
      <c r="T39" s="3"/>
    </row>
    <row r="40" spans="2:20" ht="14.5" x14ac:dyDescent="0.35">
      <c r="B40" s="27"/>
      <c r="C40" s="32"/>
      <c r="D40" s="32"/>
      <c r="E40" s="33"/>
      <c r="F40" s="32"/>
      <c r="G40" s="32"/>
      <c r="H40" s="32"/>
      <c r="I40" s="33"/>
      <c r="J40" s="32"/>
      <c r="K40" s="32"/>
      <c r="L40" s="32"/>
      <c r="M40" s="32"/>
      <c r="N40" s="32"/>
      <c r="O40" s="32"/>
      <c r="P40" s="32"/>
      <c r="Q40" s="32"/>
      <c r="R40" s="3"/>
      <c r="S40" s="3"/>
      <c r="T40" s="3"/>
    </row>
  </sheetData>
  <mergeCells count="12"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  <mergeCell ref="O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III Trim 2021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digonz</dc:creator>
  <cp:lastModifiedBy>Luciano Albera Scagliusi</cp:lastModifiedBy>
  <dcterms:created xsi:type="dcterms:W3CDTF">2021-04-08T20:09:30Z</dcterms:created>
  <dcterms:modified xsi:type="dcterms:W3CDTF">2022-02-15T15:17:50Z</dcterms:modified>
</cp:coreProperties>
</file>