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DNCFP\DEUDA\Publicaciones Internet\Información Estadística\Servicios\Consolidado\2019\Publicación\"/>
    </mc:Choice>
  </mc:AlternateContent>
  <bookViews>
    <workbookView xWindow="0" yWindow="0" windowWidth="20400" windowHeight="6720"/>
  </bookViews>
  <sheets>
    <sheet name="III Trim 2019" sheetId="1" r:id="rId1"/>
  </sheets>
  <definedNames>
    <definedName name="_xlnm.Print_Area" localSheetId="0">'III Trim 2019'!$B$2:$T$40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1" i="1" l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S8" i="1"/>
  <c r="O8" i="1"/>
  <c r="M8" i="1"/>
  <c r="K8" i="1"/>
  <c r="G8" i="1"/>
  <c r="C9" i="1"/>
  <c r="D32" i="1"/>
  <c r="C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T8" i="1"/>
  <c r="Q8" i="1"/>
  <c r="P8" i="1"/>
  <c r="L8" i="1"/>
  <c r="I8" i="1"/>
  <c r="H8" i="1"/>
  <c r="R8" i="1"/>
  <c r="N8" i="1"/>
  <c r="J8" i="1"/>
  <c r="F8" i="1"/>
  <c r="C8" i="1" l="1"/>
  <c r="E8" i="1"/>
  <c r="D9" i="1"/>
  <c r="D8" i="1" s="1"/>
</calcChain>
</file>

<file path=xl/sharedStrings.xml><?xml version="1.0" encoding="utf-8"?>
<sst xmlns="http://schemas.openxmlformats.org/spreadsheetml/2006/main" count="63" uniqueCount="47">
  <si>
    <t xml:space="preserve"> </t>
  </si>
  <si>
    <t>- En miles de pesos -</t>
  </si>
  <si>
    <t>JURISDICCION</t>
  </si>
  <si>
    <t>TOTAL</t>
  </si>
  <si>
    <t>GOBIERNO NACIONAL</t>
  </si>
  <si>
    <t>FFFIR (2)</t>
  </si>
  <si>
    <t>FFDP (3)</t>
  </si>
  <si>
    <t xml:space="preserve">BANCOS </t>
  </si>
  <si>
    <t>DEUDA CONSOLIDADA</t>
  </si>
  <si>
    <t>BONOS (4)</t>
  </si>
  <si>
    <t>ORGANISMOS INTERNACIONALES</t>
  </si>
  <si>
    <t>DEUDA INDIRECTA</t>
  </si>
  <si>
    <t>Amortización</t>
  </si>
  <si>
    <t>Interés</t>
  </si>
  <si>
    <t xml:space="preserve">TOTAL </t>
  </si>
  <si>
    <t>GCBA</t>
  </si>
  <si>
    <t>BUENOS AIRES</t>
  </si>
  <si>
    <t>CATAMARCA</t>
  </si>
  <si>
    <t>CÓRDOBA</t>
  </si>
  <si>
    <t>CORRIENTES</t>
  </si>
  <si>
    <t>CHACO</t>
  </si>
  <si>
    <t>CHUBUT</t>
  </si>
  <si>
    <t xml:space="preserve">ENTRE RIOS </t>
  </si>
  <si>
    <t xml:space="preserve">FORMOSA </t>
  </si>
  <si>
    <t>JUJUY</t>
  </si>
  <si>
    <t>LA PAMPA</t>
  </si>
  <si>
    <t xml:space="preserve">LA RIOJA  </t>
  </si>
  <si>
    <t>MENDOZA</t>
  </si>
  <si>
    <t>MISIONES</t>
  </si>
  <si>
    <t>NEUQUEN</t>
  </si>
  <si>
    <t>RIO NEGRO</t>
  </si>
  <si>
    <t>SALTA</t>
  </si>
  <si>
    <t>SAN JUAN</t>
  </si>
  <si>
    <t>SAN LUIS</t>
  </si>
  <si>
    <t xml:space="preserve">SANTA CRUZ </t>
  </si>
  <si>
    <t xml:space="preserve">SANTA FE </t>
  </si>
  <si>
    <t xml:space="preserve">SANTIAGO DEL ESTERO </t>
  </si>
  <si>
    <t>TIERRA DEL FUEGO</t>
  </si>
  <si>
    <t>TUCUMAN</t>
  </si>
  <si>
    <t>Notas:</t>
  </si>
  <si>
    <t>1).-Todos los datos son preliminares y se encuentran sujetos a revisión.</t>
  </si>
  <si>
    <t>2).- Fondo Fiduciario Federal de Infraestructura Regional.</t>
  </si>
  <si>
    <t>3).- Fondo Fiduciario de Desarrollo Provincial.</t>
  </si>
  <si>
    <t>4).- Bonos expresados a Valor Residual.</t>
  </si>
  <si>
    <t>5). - El Total de Deuda Pública Provincial es neto de Deuda Indirecta.</t>
  </si>
  <si>
    <t>Información republicada junio 2019</t>
  </si>
  <si>
    <t>SERVICIOS DEVENGADOS ACUMULADOS AL 30/09/2019 (1)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</si>
</sst>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"/>
    <numFmt numFmtId="165" formatCode="_ * #,##0.00_ ;_ * \-#,##0.00_ ;_ * &quot;-&quot;??_ ;_ @_ "/>
    <numFmt numFmtId="166" formatCode="_ * #,##0_ ;_ * \-#,##0_ ;_ * &quot;-&quot;??_ ;_ @_ "/>
  </numFmts>
  <fonts count="14" x14ac:knownFonts="1">
    <font>
      <sz val="10"/>
      <name val="Arial"/>
    </font>
    <font>
      <b/>
      <sz val="11"/>
      <color theme="0"/>
      <name val="Calibri"/>
      <family val="2"/>
      <scheme val="minor"/>
    </font>
    <font>
      <b/>
      <i/>
      <u/>
      <sz val="11"/>
      <color indexed="10"/>
      <name val="Calibri"/>
      <family val="2"/>
      <scheme val="minor"/>
    </font>
    <font>
      <sz val="11"/>
      <color indexed="56"/>
      <name val="Calibri"/>
      <family val="2"/>
      <scheme val="minor"/>
    </font>
    <font>
      <sz val="11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color indexed="56"/>
      <name val="Calibri"/>
      <family val="2"/>
      <scheme val="minor"/>
    </font>
    <font>
      <b/>
      <sz val="11"/>
      <color indexed="60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b/>
      <i/>
      <sz val="11"/>
      <name val="Calibri"/>
      <family val="2"/>
      <scheme val="minor"/>
    </font>
    <font>
      <b/>
      <u/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165" fontId="9" fillId="0" borderId="0" applyFont="0" applyFill="0" applyBorder="0" applyAlignment="0" applyProtection="0"/>
    <xf numFmtId="0" fontId="9" fillId="0" borderId="0"/>
    <xf numFmtId="0" fontId="9" fillId="0" borderId="0"/>
  </cellStyleXfs>
  <cellXfs count="53">
    <xf numFmtId="0" fontId="0" fillId="0" borderId="0" xfId="0"/>
    <xf numFmtId="0" fontId="2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/>
    <xf numFmtId="0" fontId="4" fillId="0" borderId="0" xfId="0" applyFont="1" applyFill="1" applyBorder="1"/>
    <xf numFmtId="0" fontId="4" fillId="0" borderId="0" xfId="0" applyFont="1" applyFill="1"/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3" fontId="3" fillId="0" borderId="0" xfId="0" applyNumberFormat="1" applyFont="1" applyFill="1" applyBorder="1"/>
    <xf numFmtId="0" fontId="6" fillId="0" borderId="0" xfId="0" quotePrefix="1" applyFont="1" applyFill="1" applyBorder="1" applyAlignment="1">
      <alignment horizontal="center"/>
    </xf>
    <xf numFmtId="0" fontId="7" fillId="0" borderId="0" xfId="0" applyFont="1" applyFill="1" applyBorder="1"/>
    <xf numFmtId="164" fontId="8" fillId="0" borderId="0" xfId="0" applyNumberFormat="1" applyFont="1"/>
    <xf numFmtId="166" fontId="4" fillId="0" borderId="0" xfId="1" applyNumberFormat="1" applyFont="1" applyFill="1"/>
    <xf numFmtId="0" fontId="1" fillId="3" borderId="4" xfId="2" applyNumberFormat="1" applyFont="1" applyFill="1" applyBorder="1" applyAlignment="1">
      <alignment horizontal="center" vertical="center" wrapText="1"/>
    </xf>
    <xf numFmtId="0" fontId="1" fillId="3" borderId="5" xfId="2" applyNumberFormat="1" applyFont="1" applyFill="1" applyBorder="1" applyAlignment="1">
      <alignment horizontal="center" vertical="center" wrapText="1"/>
    </xf>
    <xf numFmtId="0" fontId="1" fillId="3" borderId="6" xfId="2" applyNumberFormat="1" applyFont="1" applyFill="1" applyBorder="1" applyAlignment="1">
      <alignment horizontal="center" vertical="center" wrapText="1"/>
    </xf>
    <xf numFmtId="0" fontId="1" fillId="3" borderId="7" xfId="2" applyNumberFormat="1" applyFont="1" applyFill="1" applyBorder="1" applyAlignment="1">
      <alignment horizontal="center" vertical="center" wrapText="1"/>
    </xf>
    <xf numFmtId="0" fontId="1" fillId="3" borderId="8" xfId="2" applyNumberFormat="1" applyFont="1" applyFill="1" applyBorder="1" applyAlignment="1">
      <alignment horizontal="center" vertical="center" wrapText="1"/>
    </xf>
    <xf numFmtId="0" fontId="1" fillId="3" borderId="9" xfId="2" applyNumberFormat="1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/>
    </xf>
    <xf numFmtId="3" fontId="1" fillId="2" borderId="5" xfId="0" applyNumberFormat="1" applyFont="1" applyFill="1" applyBorder="1" applyAlignment="1">
      <alignment horizontal="center"/>
    </xf>
    <xf numFmtId="3" fontId="1" fillId="2" borderId="6" xfId="0" applyNumberFormat="1" applyFont="1" applyFill="1" applyBorder="1" applyAlignment="1">
      <alignment horizontal="center"/>
    </xf>
    <xf numFmtId="0" fontId="6" fillId="0" borderId="7" xfId="0" applyFont="1" applyFill="1" applyBorder="1" applyAlignment="1">
      <alignment horizontal="left"/>
    </xf>
    <xf numFmtId="3" fontId="4" fillId="0" borderId="8" xfId="0" applyNumberFormat="1" applyFont="1" applyFill="1" applyBorder="1" applyAlignment="1">
      <alignment horizontal="center"/>
    </xf>
    <xf numFmtId="3" fontId="4" fillId="0" borderId="9" xfId="0" applyNumberFormat="1" applyFont="1" applyFill="1" applyBorder="1" applyAlignment="1">
      <alignment horizontal="center"/>
    </xf>
    <xf numFmtId="0" fontId="6" fillId="4" borderId="7" xfId="0" applyFont="1" applyFill="1" applyBorder="1" applyAlignment="1">
      <alignment horizontal="left"/>
    </xf>
    <xf numFmtId="3" fontId="4" fillId="4" borderId="8" xfId="0" applyNumberFormat="1" applyFont="1" applyFill="1" applyBorder="1" applyAlignment="1">
      <alignment horizontal="center"/>
    </xf>
    <xf numFmtId="3" fontId="4" fillId="4" borderId="9" xfId="0" applyNumberFormat="1" applyFont="1" applyFill="1" applyBorder="1" applyAlignment="1">
      <alignment horizontal="center"/>
    </xf>
    <xf numFmtId="0" fontId="10" fillId="4" borderId="7" xfId="0" applyFont="1" applyFill="1" applyBorder="1" applyAlignment="1">
      <alignment horizontal="left"/>
    </xf>
    <xf numFmtId="0" fontId="11" fillId="0" borderId="0" xfId="0" applyFont="1" applyFill="1"/>
    <xf numFmtId="4" fontId="4" fillId="0" borderId="0" xfId="0" applyNumberFormat="1" applyFont="1" applyFill="1"/>
    <xf numFmtId="3" fontId="4" fillId="0" borderId="0" xfId="0" applyNumberFormat="1" applyFont="1" applyFill="1"/>
    <xf numFmtId="0" fontId="6" fillId="4" borderId="11" xfId="0" applyFont="1" applyFill="1" applyBorder="1" applyAlignment="1">
      <alignment horizontal="left"/>
    </xf>
    <xf numFmtId="3" fontId="4" fillId="4" borderId="12" xfId="0" applyNumberFormat="1" applyFont="1" applyFill="1" applyBorder="1" applyAlignment="1">
      <alignment horizontal="center"/>
    </xf>
    <xf numFmtId="3" fontId="4" fillId="4" borderId="13" xfId="0" applyNumberFormat="1" applyFont="1" applyFill="1" applyBorder="1" applyAlignment="1">
      <alignment horizontal="center"/>
    </xf>
    <xf numFmtId="0" fontId="12" fillId="0" borderId="0" xfId="0" applyFont="1" applyFill="1"/>
    <xf numFmtId="0" fontId="6" fillId="0" borderId="0" xfId="0" applyFont="1" applyFill="1" applyBorder="1" applyAlignment="1">
      <alignment horizontal="center"/>
    </xf>
    <xf numFmtId="3" fontId="4" fillId="0" borderId="0" xfId="0" applyNumberFormat="1" applyFont="1" applyFill="1" applyBorder="1" applyAlignment="1">
      <alignment horizontal="center"/>
    </xf>
    <xf numFmtId="0" fontId="13" fillId="0" borderId="0" xfId="0" applyFont="1" applyFill="1" applyBorder="1"/>
    <xf numFmtId="3" fontId="6" fillId="0" borderId="0" xfId="0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3" fontId="4" fillId="0" borderId="0" xfId="0" applyNumberFormat="1" applyFont="1" applyFill="1" applyBorder="1"/>
    <xf numFmtId="0" fontId="4" fillId="0" borderId="0" xfId="0" applyFont="1" applyFill="1" applyBorder="1" applyAlignment="1">
      <alignment vertical="center" wrapText="1"/>
    </xf>
    <xf numFmtId="0" fontId="4" fillId="5" borderId="0" xfId="0" applyFont="1" applyFill="1" applyBorder="1" applyAlignment="1">
      <alignment horizontal="left"/>
    </xf>
    <xf numFmtId="0" fontId="10" fillId="0" borderId="0" xfId="0" applyFont="1" applyFill="1"/>
    <xf numFmtId="3" fontId="10" fillId="0" borderId="0" xfId="0" applyNumberFormat="1" applyFont="1" applyFill="1" applyBorder="1" applyAlignment="1">
      <alignment horizontal="center"/>
    </xf>
    <xf numFmtId="0" fontId="4" fillId="0" borderId="0" xfId="0" applyFont="1"/>
    <xf numFmtId="0" fontId="4" fillId="0" borderId="0" xfId="0" applyFont="1" applyFill="1" applyBorder="1" applyAlignment="1">
      <alignment vertical="center"/>
    </xf>
    <xf numFmtId="0" fontId="4" fillId="0" borderId="0" xfId="3" applyFont="1" applyBorder="1" applyAlignment="1">
      <alignment vertical="justify"/>
    </xf>
    <xf numFmtId="0" fontId="10" fillId="0" borderId="0" xfId="0" applyFont="1" applyFill="1" applyAlignment="1">
      <alignment horizontal="center"/>
    </xf>
    <xf numFmtId="0" fontId="10" fillId="0" borderId="0" xfId="0" applyFont="1"/>
    <xf numFmtId="0" fontId="4" fillId="0" borderId="0" xfId="0" applyFont="1" applyBorder="1"/>
  </cellXfs>
  <cellStyles count="4">
    <cellStyle name="Millares" xfId="1" builtinId="3"/>
    <cellStyle name="Normal" xfId="0" builtinId="0"/>
    <cellStyle name="Normal 2" xfId="2"/>
    <cellStyle name="Normal_1998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C85"/>
  <sheetViews>
    <sheetView tabSelected="1" zoomScale="70" zoomScaleNormal="70" workbookViewId="0">
      <selection activeCell="B3" sqref="B3"/>
    </sheetView>
  </sheetViews>
  <sheetFormatPr baseColWidth="10" defaultColWidth="11.42578125" defaultRowHeight="15" x14ac:dyDescent="0.25"/>
  <cols>
    <col min="1" max="1" width="1.28515625" style="5" customWidth="1"/>
    <col min="2" max="2" width="20.85546875" style="45" customWidth="1"/>
    <col min="3" max="3" width="16.28515625" style="50" bestFit="1" customWidth="1"/>
    <col min="4" max="4" width="15.85546875" style="50" bestFit="1" customWidth="1"/>
    <col min="5" max="5" width="16.28515625" style="5" bestFit="1" customWidth="1"/>
    <col min="6" max="6" width="14.42578125" style="5" bestFit="1" customWidth="1"/>
    <col min="7" max="7" width="12.7109375" style="5" customWidth="1"/>
    <col min="8" max="8" width="10.7109375" style="5" customWidth="1"/>
    <col min="9" max="9" width="16.28515625" style="5" bestFit="1" customWidth="1"/>
    <col min="10" max="10" width="13.42578125" style="5" bestFit="1" customWidth="1"/>
    <col min="11" max="11" width="12.7109375" style="5" customWidth="1"/>
    <col min="12" max="12" width="13.42578125" style="5" bestFit="1" customWidth="1"/>
    <col min="13" max="13" width="12.7109375" style="5" customWidth="1"/>
    <col min="14" max="14" width="12" style="5" customWidth="1"/>
    <col min="15" max="15" width="16.28515625" style="5" bestFit="1" customWidth="1"/>
    <col min="16" max="16" width="14.85546875" style="5" bestFit="1" customWidth="1"/>
    <col min="17" max="17" width="16.28515625" style="5" bestFit="1" customWidth="1"/>
    <col min="18" max="18" width="12.140625" style="5" bestFit="1" customWidth="1"/>
    <col min="19" max="19" width="12.7109375" style="5" customWidth="1"/>
    <col min="20" max="20" width="10.7109375" style="5" customWidth="1"/>
    <col min="21" max="16384" width="11.42578125" style="5"/>
  </cols>
  <sheetData>
    <row r="1" spans="2:29" ht="18" customHeight="1" thickBot="1" x14ac:dyDescent="0.3">
      <c r="B1" s="1"/>
      <c r="C1" s="2"/>
      <c r="D1" s="2"/>
      <c r="E1" s="3"/>
      <c r="F1" s="3"/>
      <c r="G1" s="3"/>
      <c r="H1" s="3"/>
      <c r="I1" s="3"/>
      <c r="J1" s="3"/>
      <c r="K1" s="3" t="s">
        <v>0</v>
      </c>
      <c r="L1" s="3"/>
      <c r="M1" s="3"/>
      <c r="N1" s="3"/>
      <c r="O1" s="3"/>
      <c r="P1" s="3"/>
      <c r="Q1" s="3"/>
      <c r="R1" s="4"/>
      <c r="S1" s="4"/>
    </row>
    <row r="2" spans="2:29" ht="21" customHeight="1" thickBot="1" x14ac:dyDescent="0.3">
      <c r="B2" s="6" t="s">
        <v>46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8"/>
      <c r="U2" s="4"/>
      <c r="V2" s="4"/>
      <c r="W2" s="4"/>
      <c r="X2" s="4"/>
      <c r="Y2" s="4"/>
      <c r="Z2" s="4"/>
      <c r="AA2" s="4"/>
      <c r="AB2" s="4"/>
      <c r="AC2" s="4"/>
    </row>
    <row r="3" spans="2:29" ht="18" customHeight="1" x14ac:dyDescent="0.25">
      <c r="B3" s="9"/>
      <c r="C3" s="9"/>
      <c r="D3" s="9"/>
    </row>
    <row r="4" spans="2:29" ht="18" customHeight="1" x14ac:dyDescent="0.25">
      <c r="B4" s="10" t="s">
        <v>1</v>
      </c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</row>
    <row r="5" spans="2:29" ht="18" customHeight="1" thickBot="1" x14ac:dyDescent="0.3">
      <c r="B5" s="11"/>
      <c r="C5" s="12"/>
      <c r="D5" s="12"/>
      <c r="L5" s="13"/>
      <c r="M5" s="13"/>
      <c r="N5" s="13"/>
      <c r="O5" s="13"/>
      <c r="P5" s="13"/>
    </row>
    <row r="6" spans="2:29" ht="33.75" customHeight="1" thickBot="1" x14ac:dyDescent="0.3">
      <c r="B6" s="14" t="s">
        <v>2</v>
      </c>
      <c r="C6" s="15" t="s">
        <v>3</v>
      </c>
      <c r="D6" s="16"/>
      <c r="E6" s="15" t="s">
        <v>4</v>
      </c>
      <c r="F6" s="16"/>
      <c r="G6" s="15" t="s">
        <v>5</v>
      </c>
      <c r="H6" s="16"/>
      <c r="I6" s="15" t="s">
        <v>6</v>
      </c>
      <c r="J6" s="16"/>
      <c r="K6" s="15" t="s">
        <v>7</v>
      </c>
      <c r="L6" s="16"/>
      <c r="M6" s="15" t="s">
        <v>8</v>
      </c>
      <c r="N6" s="16"/>
      <c r="O6" s="15" t="s">
        <v>9</v>
      </c>
      <c r="P6" s="16"/>
      <c r="Q6" s="15" t="s">
        <v>10</v>
      </c>
      <c r="R6" s="16"/>
      <c r="S6" s="15" t="s">
        <v>11</v>
      </c>
      <c r="T6" s="16"/>
    </row>
    <row r="7" spans="2:29" ht="24" customHeight="1" thickBot="1" x14ac:dyDescent="0.3">
      <c r="B7" s="17"/>
      <c r="C7" s="18" t="s">
        <v>12</v>
      </c>
      <c r="D7" s="19" t="s">
        <v>13</v>
      </c>
      <c r="E7" s="18" t="s">
        <v>12</v>
      </c>
      <c r="F7" s="19" t="s">
        <v>13</v>
      </c>
      <c r="G7" s="18" t="s">
        <v>12</v>
      </c>
      <c r="H7" s="19" t="s">
        <v>13</v>
      </c>
      <c r="I7" s="18" t="s">
        <v>12</v>
      </c>
      <c r="J7" s="19" t="s">
        <v>13</v>
      </c>
      <c r="K7" s="18" t="s">
        <v>12</v>
      </c>
      <c r="L7" s="19" t="s">
        <v>13</v>
      </c>
      <c r="M7" s="18" t="s">
        <v>12</v>
      </c>
      <c r="N7" s="19" t="s">
        <v>13</v>
      </c>
      <c r="O7" s="18" t="s">
        <v>12</v>
      </c>
      <c r="P7" s="19" t="s">
        <v>13</v>
      </c>
      <c r="Q7" s="18" t="s">
        <v>12</v>
      </c>
      <c r="R7" s="19" t="s">
        <v>13</v>
      </c>
      <c r="S7" s="18" t="s">
        <v>12</v>
      </c>
      <c r="T7" s="19" t="s">
        <v>13</v>
      </c>
    </row>
    <row r="8" spans="2:29" ht="15.75" thickBot="1" x14ac:dyDescent="0.3">
      <c r="B8" s="20" t="s">
        <v>14</v>
      </c>
      <c r="C8" s="21">
        <f t="shared" ref="C8:T8" si="0">+SUM(C9:C32)</f>
        <v>101259939.77091976</v>
      </c>
      <c r="D8" s="22">
        <f t="shared" si="0"/>
        <v>120222804.99416465</v>
      </c>
      <c r="E8" s="21">
        <f t="shared" si="0"/>
        <v>4608703.5288290745</v>
      </c>
      <c r="F8" s="22">
        <f t="shared" si="0"/>
        <v>13233287.390896579</v>
      </c>
      <c r="G8" s="21">
        <f t="shared" si="0"/>
        <v>1176317.8653344056</v>
      </c>
      <c r="H8" s="22">
        <f t="shared" si="0"/>
        <v>483559.0963448931</v>
      </c>
      <c r="I8" s="21">
        <f t="shared" si="0"/>
        <v>8396876.6999583207</v>
      </c>
      <c r="J8" s="22">
        <f t="shared" si="0"/>
        <v>11672975.582227005</v>
      </c>
      <c r="K8" s="21">
        <f t="shared" si="0"/>
        <v>3648070.2293093507</v>
      </c>
      <c r="L8" s="22">
        <f t="shared" si="0"/>
        <v>2943428.2342046793</v>
      </c>
      <c r="M8" s="21">
        <f t="shared" si="0"/>
        <v>1059283.6858968511</v>
      </c>
      <c r="N8" s="22">
        <f t="shared" si="0"/>
        <v>287603.51535881602</v>
      </c>
      <c r="O8" s="21">
        <f t="shared" si="0"/>
        <v>73313006.997511044</v>
      </c>
      <c r="P8" s="22">
        <f t="shared" si="0"/>
        <v>87522662.970472187</v>
      </c>
      <c r="Q8" s="21">
        <f t="shared" si="0"/>
        <v>9057680.7640806641</v>
      </c>
      <c r="R8" s="22">
        <f t="shared" si="0"/>
        <v>4079288.2046604813</v>
      </c>
      <c r="S8" s="21">
        <f t="shared" si="0"/>
        <v>4071466.3432371095</v>
      </c>
      <c r="T8" s="22">
        <f t="shared" si="0"/>
        <v>893234.09232488147</v>
      </c>
    </row>
    <row r="9" spans="2:29" x14ac:dyDescent="0.25">
      <c r="B9" s="23" t="s">
        <v>15</v>
      </c>
      <c r="C9" s="24">
        <f t="shared" ref="C9:D32" si="1">+E9+G9+I9+K9+M9+O9+Q9</f>
        <v>10544314.341752293</v>
      </c>
      <c r="D9" s="25">
        <f t="shared" si="1"/>
        <v>16716629.950656718</v>
      </c>
      <c r="E9" s="24">
        <v>743124.83290910698</v>
      </c>
      <c r="F9" s="25">
        <v>906612.55395089311</v>
      </c>
      <c r="G9" s="24">
        <v>0</v>
      </c>
      <c r="H9" s="25">
        <v>0</v>
      </c>
      <c r="I9" s="24">
        <v>0</v>
      </c>
      <c r="J9" s="25">
        <v>0</v>
      </c>
      <c r="K9" s="24">
        <v>269220</v>
      </c>
      <c r="L9" s="25">
        <v>3887.544008429059</v>
      </c>
      <c r="M9" s="24">
        <v>0</v>
      </c>
      <c r="N9" s="25">
        <v>0</v>
      </c>
      <c r="O9" s="24">
        <v>8333541.8121172646</v>
      </c>
      <c r="P9" s="25">
        <v>14702482.618635096</v>
      </c>
      <c r="Q9" s="24">
        <v>1198427.6967259217</v>
      </c>
      <c r="R9" s="25">
        <v>1103647.2340622984</v>
      </c>
      <c r="S9" s="24">
        <v>464581.97499999998</v>
      </c>
      <c r="T9" s="25">
        <v>301040.97859080089</v>
      </c>
    </row>
    <row r="10" spans="2:29" x14ac:dyDescent="0.25">
      <c r="B10" s="26" t="s">
        <v>16</v>
      </c>
      <c r="C10" s="27">
        <f t="shared" si="1"/>
        <v>60847079.459863596</v>
      </c>
      <c r="D10" s="28">
        <f t="shared" si="1"/>
        <v>51482321.371783681</v>
      </c>
      <c r="E10" s="27">
        <v>0</v>
      </c>
      <c r="F10" s="28">
        <v>2755920.1302</v>
      </c>
      <c r="G10" s="27">
        <v>85729.737820270093</v>
      </c>
      <c r="H10" s="28">
        <v>40052.196812834642</v>
      </c>
      <c r="I10" s="27">
        <v>85708.168767123308</v>
      </c>
      <c r="J10" s="28">
        <v>3425.4721138524742</v>
      </c>
      <c r="K10" s="27">
        <v>0</v>
      </c>
      <c r="L10" s="28">
        <v>0</v>
      </c>
      <c r="M10" s="27">
        <v>0</v>
      </c>
      <c r="N10" s="28">
        <v>0</v>
      </c>
      <c r="O10" s="27">
        <v>57996092.261915587</v>
      </c>
      <c r="P10" s="28">
        <v>47835226.662256002</v>
      </c>
      <c r="Q10" s="27">
        <v>2679549.2913606171</v>
      </c>
      <c r="R10" s="28">
        <v>847696.91040099191</v>
      </c>
      <c r="S10" s="27">
        <v>0</v>
      </c>
      <c r="T10" s="28">
        <v>0</v>
      </c>
    </row>
    <row r="11" spans="2:29" x14ac:dyDescent="0.25">
      <c r="B11" s="23" t="s">
        <v>17</v>
      </c>
      <c r="C11" s="24">
        <f t="shared" si="1"/>
        <v>364402.93927346193</v>
      </c>
      <c r="D11" s="25">
        <f t="shared" si="1"/>
        <v>464074.19440652611</v>
      </c>
      <c r="E11" s="24">
        <v>269707.79762326973</v>
      </c>
      <c r="F11" s="25">
        <v>424157.25104512699</v>
      </c>
      <c r="G11" s="24">
        <v>62273.700509337606</v>
      </c>
      <c r="H11" s="25">
        <v>23353.092774991528</v>
      </c>
      <c r="I11" s="24">
        <v>0</v>
      </c>
      <c r="J11" s="25">
        <v>0</v>
      </c>
      <c r="K11" s="24">
        <v>0</v>
      </c>
      <c r="L11" s="25">
        <v>0</v>
      </c>
      <c r="M11" s="24">
        <v>5551.9866300000003</v>
      </c>
      <c r="N11" s="25">
        <v>6823.7195096000005</v>
      </c>
      <c r="O11" s="24">
        <v>22.280950000000001</v>
      </c>
      <c r="P11" s="25">
        <v>4.5799999999999999E-3</v>
      </c>
      <c r="Q11" s="24">
        <v>26847.173560854651</v>
      </c>
      <c r="R11" s="25">
        <v>9740.1264968075284</v>
      </c>
      <c r="S11" s="24">
        <v>0</v>
      </c>
      <c r="T11" s="25">
        <v>0</v>
      </c>
    </row>
    <row r="12" spans="2:29" x14ac:dyDescent="0.25">
      <c r="B12" s="29" t="s">
        <v>18</v>
      </c>
      <c r="C12" s="27">
        <f t="shared" si="1"/>
        <v>3140015.665825251</v>
      </c>
      <c r="D12" s="28">
        <f t="shared" si="1"/>
        <v>7064835.2626833301</v>
      </c>
      <c r="E12" s="27">
        <v>190980.75819068478</v>
      </c>
      <c r="F12" s="28">
        <v>96816.955549221471</v>
      </c>
      <c r="G12" s="27">
        <v>0</v>
      </c>
      <c r="H12" s="28">
        <v>106278.46278725477</v>
      </c>
      <c r="I12" s="27">
        <v>462886.13035166659</v>
      </c>
      <c r="J12" s="28">
        <v>949721.86226961075</v>
      </c>
      <c r="K12" s="27">
        <v>0</v>
      </c>
      <c r="L12" s="28">
        <v>92073.999511024798</v>
      </c>
      <c r="M12" s="27">
        <v>0</v>
      </c>
      <c r="N12" s="28">
        <v>0</v>
      </c>
      <c r="O12" s="27">
        <v>1171078.125</v>
      </c>
      <c r="P12" s="28">
        <v>5236968.2335093748</v>
      </c>
      <c r="Q12" s="27">
        <v>1315070.6522828997</v>
      </c>
      <c r="R12" s="28">
        <v>582975.74905684439</v>
      </c>
      <c r="S12" s="27">
        <v>3421173.0557371094</v>
      </c>
      <c r="T12" s="28">
        <v>564283.55716807791</v>
      </c>
    </row>
    <row r="13" spans="2:29" x14ac:dyDescent="0.25">
      <c r="B13" s="23" t="s">
        <v>19</v>
      </c>
      <c r="C13" s="24">
        <f t="shared" si="1"/>
        <v>596620.11573195166</v>
      </c>
      <c r="D13" s="25">
        <f t="shared" si="1"/>
        <v>1524122.7036685885</v>
      </c>
      <c r="E13" s="24">
        <v>150563.83585904032</v>
      </c>
      <c r="F13" s="25">
        <v>543446.35141032143</v>
      </c>
      <c r="G13" s="24">
        <v>130608.01115657858</v>
      </c>
      <c r="H13" s="25">
        <v>59318.2471827314</v>
      </c>
      <c r="I13" s="24">
        <v>260416.66666666663</v>
      </c>
      <c r="J13" s="25">
        <v>892340.4323630135</v>
      </c>
      <c r="K13" s="24">
        <v>0</v>
      </c>
      <c r="L13" s="25">
        <v>0</v>
      </c>
      <c r="M13" s="24">
        <v>0</v>
      </c>
      <c r="N13" s="25">
        <v>0</v>
      </c>
      <c r="O13" s="24">
        <v>0</v>
      </c>
      <c r="P13" s="25">
        <v>0</v>
      </c>
      <c r="Q13" s="24">
        <v>55031.602049666064</v>
      </c>
      <c r="R13" s="25">
        <v>29017.672712522268</v>
      </c>
      <c r="S13" s="24">
        <v>0</v>
      </c>
      <c r="T13" s="25">
        <v>0</v>
      </c>
    </row>
    <row r="14" spans="2:29" s="30" customFormat="1" x14ac:dyDescent="0.25">
      <c r="B14" s="26" t="s">
        <v>20</v>
      </c>
      <c r="C14" s="27">
        <f t="shared" si="1"/>
        <v>2394475.4611413432</v>
      </c>
      <c r="D14" s="28">
        <f t="shared" si="1"/>
        <v>5132456.6538910987</v>
      </c>
      <c r="E14" s="27">
        <v>0</v>
      </c>
      <c r="F14" s="28">
        <v>626057.49408000009</v>
      </c>
      <c r="G14" s="27">
        <v>31462.045474149028</v>
      </c>
      <c r="H14" s="28">
        <v>12881.312611781763</v>
      </c>
      <c r="I14" s="27">
        <v>1187500</v>
      </c>
      <c r="J14" s="28">
        <v>2912072.8664387977</v>
      </c>
      <c r="K14" s="27">
        <v>662706.89186851215</v>
      </c>
      <c r="L14" s="28">
        <v>284462.08225000004</v>
      </c>
      <c r="M14" s="27">
        <v>0</v>
      </c>
      <c r="N14" s="28">
        <v>0</v>
      </c>
      <c r="O14" s="27">
        <v>434403.10565318022</v>
      </c>
      <c r="P14" s="28">
        <v>1276583.2286169028</v>
      </c>
      <c r="Q14" s="27">
        <v>78403.418145502088</v>
      </c>
      <c r="R14" s="28">
        <v>20399.669893616752</v>
      </c>
      <c r="S14" s="27">
        <v>0</v>
      </c>
      <c r="T14" s="28">
        <v>0</v>
      </c>
    </row>
    <row r="15" spans="2:29" s="30" customFormat="1" x14ac:dyDescent="0.25">
      <c r="B15" s="23" t="s">
        <v>21</v>
      </c>
      <c r="C15" s="24">
        <f t="shared" si="1"/>
        <v>5462436.9899718547</v>
      </c>
      <c r="D15" s="25">
        <f t="shared" si="1"/>
        <v>3102633.7523944941</v>
      </c>
      <c r="E15" s="24">
        <v>2913.3771925461788</v>
      </c>
      <c r="F15" s="25">
        <v>201210.38700671727</v>
      </c>
      <c r="G15" s="24">
        <v>89391.758838391834</v>
      </c>
      <c r="H15" s="25">
        <v>26967.106824476781</v>
      </c>
      <c r="I15" s="24">
        <v>1766750</v>
      </c>
      <c r="J15" s="25">
        <v>967538.03360445204</v>
      </c>
      <c r="K15" s="24">
        <v>0</v>
      </c>
      <c r="L15" s="25">
        <v>0</v>
      </c>
      <c r="M15" s="24">
        <v>694321.65228175488</v>
      </c>
      <c r="N15" s="25">
        <v>0</v>
      </c>
      <c r="O15" s="24">
        <v>2808630.8343686876</v>
      </c>
      <c r="P15" s="25">
        <v>1866712.0770012026</v>
      </c>
      <c r="Q15" s="24">
        <v>100429.36729047362</v>
      </c>
      <c r="R15" s="25">
        <v>40206.147957645138</v>
      </c>
      <c r="S15" s="24">
        <v>0</v>
      </c>
      <c r="T15" s="25">
        <v>0</v>
      </c>
    </row>
    <row r="16" spans="2:29" x14ac:dyDescent="0.25">
      <c r="B16" s="26" t="s">
        <v>22</v>
      </c>
      <c r="C16" s="27">
        <f t="shared" si="1"/>
        <v>1051047.3346674533</v>
      </c>
      <c r="D16" s="28">
        <f t="shared" si="1"/>
        <v>3646829.1631236137</v>
      </c>
      <c r="E16" s="27">
        <v>67287.824276487474</v>
      </c>
      <c r="F16" s="28">
        <v>631408.85775192082</v>
      </c>
      <c r="G16" s="27">
        <v>0</v>
      </c>
      <c r="H16" s="28">
        <v>25436.494138870479</v>
      </c>
      <c r="I16" s="27">
        <v>375000</v>
      </c>
      <c r="J16" s="28">
        <v>539882.619860137</v>
      </c>
      <c r="K16" s="27">
        <v>222222.22222222222</v>
      </c>
      <c r="L16" s="28">
        <v>66185.921799556367</v>
      </c>
      <c r="M16" s="27">
        <v>0</v>
      </c>
      <c r="N16" s="28">
        <v>0</v>
      </c>
      <c r="O16" s="27">
        <v>0</v>
      </c>
      <c r="P16" s="28">
        <v>2176577.5217196839</v>
      </c>
      <c r="Q16" s="27">
        <v>386537.28816874366</v>
      </c>
      <c r="R16" s="28">
        <v>207337.74785344538</v>
      </c>
      <c r="S16" s="27">
        <v>0</v>
      </c>
      <c r="T16" s="28">
        <v>0</v>
      </c>
    </row>
    <row r="17" spans="2:22" x14ac:dyDescent="0.25">
      <c r="B17" s="23" t="s">
        <v>23</v>
      </c>
      <c r="C17" s="24">
        <f t="shared" si="1"/>
        <v>215651.64846421903</v>
      </c>
      <c r="D17" s="25">
        <f t="shared" si="1"/>
        <v>496101.6773440268</v>
      </c>
      <c r="E17" s="24">
        <v>0</v>
      </c>
      <c r="F17" s="25">
        <v>456852.76611000003</v>
      </c>
      <c r="G17" s="24">
        <v>48984.738222877029</v>
      </c>
      <c r="H17" s="25">
        <v>13872.155867591136</v>
      </c>
      <c r="I17" s="24">
        <v>0</v>
      </c>
      <c r="J17" s="25">
        <v>0</v>
      </c>
      <c r="K17" s="24">
        <v>0</v>
      </c>
      <c r="L17" s="25">
        <v>0</v>
      </c>
      <c r="M17" s="24">
        <v>0</v>
      </c>
      <c r="N17" s="25">
        <v>0</v>
      </c>
      <c r="O17" s="24">
        <v>157252.01273727309</v>
      </c>
      <c r="P17" s="25">
        <v>22926.092776727695</v>
      </c>
      <c r="Q17" s="24">
        <v>9414.8975040689038</v>
      </c>
      <c r="R17" s="25">
        <v>2450.6625897079325</v>
      </c>
      <c r="S17" s="24">
        <v>0</v>
      </c>
      <c r="T17" s="25">
        <v>0</v>
      </c>
    </row>
    <row r="18" spans="2:22" x14ac:dyDescent="0.25">
      <c r="B18" s="26" t="s">
        <v>24</v>
      </c>
      <c r="C18" s="27">
        <f t="shared" si="1"/>
        <v>2309313.5919778827</v>
      </c>
      <c r="D18" s="28">
        <f t="shared" si="1"/>
        <v>2496106.8885848615</v>
      </c>
      <c r="E18" s="27">
        <v>201403.21816947695</v>
      </c>
      <c r="F18" s="28">
        <v>1048526.3488702369</v>
      </c>
      <c r="G18" s="27">
        <v>0</v>
      </c>
      <c r="H18" s="28">
        <v>0</v>
      </c>
      <c r="I18" s="27">
        <v>1027619.4459908678</v>
      </c>
      <c r="J18" s="28">
        <v>263453.66471798235</v>
      </c>
      <c r="K18" s="27">
        <v>1060000</v>
      </c>
      <c r="L18" s="28">
        <v>258655.42841978848</v>
      </c>
      <c r="M18" s="27">
        <v>0</v>
      </c>
      <c r="N18" s="28">
        <v>0</v>
      </c>
      <c r="O18" s="27">
        <v>0</v>
      </c>
      <c r="P18" s="28">
        <v>913850.791875</v>
      </c>
      <c r="Q18" s="27">
        <v>20290.927817537689</v>
      </c>
      <c r="R18" s="28">
        <v>11620.654701853726</v>
      </c>
      <c r="S18" s="27">
        <v>185711.3125</v>
      </c>
      <c r="T18" s="28">
        <v>27909.556566002626</v>
      </c>
    </row>
    <row r="19" spans="2:22" x14ac:dyDescent="0.25">
      <c r="B19" s="23" t="s">
        <v>25</v>
      </c>
      <c r="C19" s="24">
        <f t="shared" si="1"/>
        <v>11440.244696147387</v>
      </c>
      <c r="D19" s="25">
        <f t="shared" si="1"/>
        <v>238676.80848580191</v>
      </c>
      <c r="E19" s="24">
        <v>1243.0513945035095</v>
      </c>
      <c r="F19" s="25">
        <v>237166.43617165615</v>
      </c>
      <c r="G19" s="24">
        <v>0</v>
      </c>
      <c r="H19" s="25">
        <v>0</v>
      </c>
      <c r="I19" s="24">
        <v>0</v>
      </c>
      <c r="J19" s="25">
        <v>0</v>
      </c>
      <c r="K19" s="24">
        <v>0</v>
      </c>
      <c r="L19" s="25">
        <v>0</v>
      </c>
      <c r="M19" s="24">
        <v>0</v>
      </c>
      <c r="N19" s="25">
        <v>0</v>
      </c>
      <c r="O19" s="24">
        <v>0</v>
      </c>
      <c r="P19" s="25">
        <v>0</v>
      </c>
      <c r="Q19" s="24">
        <v>10197.193301643878</v>
      </c>
      <c r="R19" s="25">
        <v>1510.3723141457619</v>
      </c>
      <c r="S19" s="24">
        <v>0</v>
      </c>
      <c r="T19" s="25">
        <v>0</v>
      </c>
    </row>
    <row r="20" spans="2:22" x14ac:dyDescent="0.25">
      <c r="B20" s="26" t="s">
        <v>26</v>
      </c>
      <c r="C20" s="27">
        <f t="shared" si="1"/>
        <v>285621.07308529672</v>
      </c>
      <c r="D20" s="28">
        <f t="shared" si="1"/>
        <v>1879816.8935887581</v>
      </c>
      <c r="E20" s="27">
        <v>170024.80419027153</v>
      </c>
      <c r="F20" s="28">
        <v>285590.16781999322</v>
      </c>
      <c r="G20" s="27">
        <v>0</v>
      </c>
      <c r="H20" s="28">
        <v>0</v>
      </c>
      <c r="I20" s="27">
        <v>0</v>
      </c>
      <c r="J20" s="28">
        <v>0</v>
      </c>
      <c r="K20" s="27">
        <v>48220.938746155938</v>
      </c>
      <c r="L20" s="28">
        <v>115906.41900492416</v>
      </c>
      <c r="M20" s="27">
        <v>10830</v>
      </c>
      <c r="N20" s="28">
        <v>3400</v>
      </c>
      <c r="O20" s="27">
        <v>1103.5385181206898</v>
      </c>
      <c r="P20" s="28">
        <v>1445546.8027197924</v>
      </c>
      <c r="Q20" s="27">
        <v>55441.791630748587</v>
      </c>
      <c r="R20" s="28">
        <v>29373.504044048379</v>
      </c>
      <c r="S20" s="27">
        <v>0</v>
      </c>
      <c r="T20" s="28">
        <v>0</v>
      </c>
      <c r="V20" s="31"/>
    </row>
    <row r="21" spans="2:22" x14ac:dyDescent="0.25">
      <c r="B21" s="23" t="s">
        <v>27</v>
      </c>
      <c r="C21" s="24">
        <f t="shared" si="1"/>
        <v>1908559.694156135</v>
      </c>
      <c r="D21" s="25">
        <f t="shared" si="1"/>
        <v>6581195.0812768824</v>
      </c>
      <c r="E21" s="24">
        <v>534954.60121161886</v>
      </c>
      <c r="F21" s="25">
        <v>595942.41924647917</v>
      </c>
      <c r="G21" s="24">
        <v>203314.76850187057</v>
      </c>
      <c r="H21" s="25">
        <v>29317.672722815572</v>
      </c>
      <c r="I21" s="24">
        <v>437500</v>
      </c>
      <c r="J21" s="25">
        <v>1953010.1669300911</v>
      </c>
      <c r="K21" s="24">
        <v>53732.7336</v>
      </c>
      <c r="L21" s="25">
        <v>335893.83634058724</v>
      </c>
      <c r="M21" s="24">
        <v>0</v>
      </c>
      <c r="N21" s="25">
        <v>0</v>
      </c>
      <c r="O21" s="24">
        <v>8113.236995606856</v>
      </c>
      <c r="P21" s="25">
        <v>3305848.5136716585</v>
      </c>
      <c r="Q21" s="24">
        <v>670944.35384703882</v>
      </c>
      <c r="R21" s="25">
        <v>361182.47236525116</v>
      </c>
      <c r="S21" s="24">
        <v>0</v>
      </c>
      <c r="T21" s="25">
        <v>0</v>
      </c>
      <c r="V21" s="32"/>
    </row>
    <row r="22" spans="2:22" x14ac:dyDescent="0.25">
      <c r="B22" s="26" t="s">
        <v>28</v>
      </c>
      <c r="C22" s="27">
        <f t="shared" si="1"/>
        <v>514252.76309463562</v>
      </c>
      <c r="D22" s="28">
        <f t="shared" si="1"/>
        <v>691712.72045375139</v>
      </c>
      <c r="E22" s="27">
        <v>250901.79767772832</v>
      </c>
      <c r="F22" s="28">
        <v>538463.97927458037</v>
      </c>
      <c r="G22" s="27">
        <v>72418.916176012921</v>
      </c>
      <c r="H22" s="28">
        <v>31130.739620372955</v>
      </c>
      <c r="I22" s="27">
        <v>0</v>
      </c>
      <c r="J22" s="28">
        <v>0</v>
      </c>
      <c r="K22" s="27">
        <v>72312.270476840669</v>
      </c>
      <c r="L22" s="28">
        <v>68067.49970706673</v>
      </c>
      <c r="M22" s="27">
        <v>0</v>
      </c>
      <c r="N22" s="28">
        <v>0</v>
      </c>
      <c r="O22" s="27">
        <v>83064.924124634315</v>
      </c>
      <c r="P22" s="28">
        <v>40841.964113861599</v>
      </c>
      <c r="Q22" s="27">
        <v>35554.854639419427</v>
      </c>
      <c r="R22" s="28">
        <v>13208.537737869769</v>
      </c>
      <c r="S22" s="27">
        <v>0</v>
      </c>
      <c r="T22" s="28">
        <v>0</v>
      </c>
    </row>
    <row r="23" spans="2:22" x14ac:dyDescent="0.25">
      <c r="B23" s="23" t="s">
        <v>29</v>
      </c>
      <c r="C23" s="24">
        <f t="shared" si="1"/>
        <v>2104038.7198388809</v>
      </c>
      <c r="D23" s="25">
        <f t="shared" si="1"/>
        <v>4572319.4374948917</v>
      </c>
      <c r="E23" s="24">
        <v>219793.17321625631</v>
      </c>
      <c r="F23" s="25">
        <v>341471.62354057131</v>
      </c>
      <c r="G23" s="24">
        <v>134176.36490989226</v>
      </c>
      <c r="H23" s="25">
        <v>19565.297894842704</v>
      </c>
      <c r="I23" s="24">
        <v>418749.99999999988</v>
      </c>
      <c r="J23" s="25">
        <v>599970.81549657532</v>
      </c>
      <c r="K23" s="24">
        <v>716089.55221704859</v>
      </c>
      <c r="L23" s="25">
        <v>737933.14505419263</v>
      </c>
      <c r="M23" s="24">
        <v>0</v>
      </c>
      <c r="N23" s="25">
        <v>0</v>
      </c>
      <c r="O23" s="24">
        <v>300752.99985362944</v>
      </c>
      <c r="P23" s="25">
        <v>2693475.6662022159</v>
      </c>
      <c r="Q23" s="24">
        <v>314476.6296420545</v>
      </c>
      <c r="R23" s="25">
        <v>179902.88930649398</v>
      </c>
      <c r="S23" s="24">
        <v>0</v>
      </c>
      <c r="T23" s="25">
        <v>0</v>
      </c>
    </row>
    <row r="24" spans="2:22" x14ac:dyDescent="0.25">
      <c r="B24" s="26" t="s">
        <v>30</v>
      </c>
      <c r="C24" s="27">
        <f t="shared" si="1"/>
        <v>1402444.5159601986</v>
      </c>
      <c r="D24" s="28">
        <f t="shared" si="1"/>
        <v>3926668.8353127823</v>
      </c>
      <c r="E24" s="27">
        <v>199879.01925376846</v>
      </c>
      <c r="F24" s="28">
        <v>342350.31598623155</v>
      </c>
      <c r="G24" s="27">
        <v>20057.062933538258</v>
      </c>
      <c r="H24" s="28">
        <v>9842.2278794007507</v>
      </c>
      <c r="I24" s="27">
        <v>646073.63375342451</v>
      </c>
      <c r="J24" s="28">
        <v>286536.66824373469</v>
      </c>
      <c r="K24" s="27">
        <v>96428.571428571406</v>
      </c>
      <c r="L24" s="28">
        <v>631060.01866711583</v>
      </c>
      <c r="M24" s="27">
        <v>0</v>
      </c>
      <c r="N24" s="28">
        <v>0</v>
      </c>
      <c r="O24" s="27">
        <v>15193.601807427454</v>
      </c>
      <c r="P24" s="28">
        <v>2558627.7315926426</v>
      </c>
      <c r="Q24" s="27">
        <v>424812.62678346859</v>
      </c>
      <c r="R24" s="28">
        <v>98251.872943657159</v>
      </c>
      <c r="S24" s="27">
        <v>0</v>
      </c>
      <c r="T24" s="28">
        <v>0</v>
      </c>
    </row>
    <row r="25" spans="2:22" s="30" customFormat="1" x14ac:dyDescent="0.25">
      <c r="B25" s="23" t="s">
        <v>31</v>
      </c>
      <c r="C25" s="24">
        <f t="shared" si="1"/>
        <v>1467227.2602811244</v>
      </c>
      <c r="D25" s="25">
        <f t="shared" si="1"/>
        <v>2897933.5007341476</v>
      </c>
      <c r="E25" s="24">
        <v>280688.79652524675</v>
      </c>
      <c r="F25" s="25">
        <v>526315.49316865613</v>
      </c>
      <c r="G25" s="24">
        <v>122382.20315200349</v>
      </c>
      <c r="H25" s="25">
        <v>31249.685771748758</v>
      </c>
      <c r="I25" s="24">
        <v>0</v>
      </c>
      <c r="J25" s="25">
        <v>557254.62328479451</v>
      </c>
      <c r="K25" s="24">
        <v>0</v>
      </c>
      <c r="L25" s="25">
        <v>0</v>
      </c>
      <c r="M25" s="24">
        <v>0</v>
      </c>
      <c r="N25" s="25">
        <v>0</v>
      </c>
      <c r="O25" s="24">
        <v>791129.80769722024</v>
      </c>
      <c r="P25" s="25">
        <v>1687300.7044771044</v>
      </c>
      <c r="Q25" s="24">
        <v>273026.45290665393</v>
      </c>
      <c r="R25" s="25">
        <v>95812.994031843584</v>
      </c>
      <c r="S25" s="24">
        <v>0</v>
      </c>
      <c r="T25" s="25">
        <v>0</v>
      </c>
    </row>
    <row r="26" spans="2:22" x14ac:dyDescent="0.25">
      <c r="B26" s="26" t="s">
        <v>32</v>
      </c>
      <c r="C26" s="27">
        <f t="shared" si="1"/>
        <v>1430426.0207708143</v>
      </c>
      <c r="D26" s="28">
        <f t="shared" si="1"/>
        <v>746564.18224024097</v>
      </c>
      <c r="E26" s="27">
        <v>304223.55088069686</v>
      </c>
      <c r="F26" s="28">
        <v>508365.10285913671</v>
      </c>
      <c r="G26" s="27">
        <v>0</v>
      </c>
      <c r="H26" s="28">
        <v>0</v>
      </c>
      <c r="I26" s="27">
        <v>0</v>
      </c>
      <c r="J26" s="28">
        <v>0</v>
      </c>
      <c r="K26" s="27">
        <v>0</v>
      </c>
      <c r="L26" s="28">
        <v>0</v>
      </c>
      <c r="M26" s="27">
        <v>0</v>
      </c>
      <c r="N26" s="28">
        <v>0</v>
      </c>
      <c r="O26" s="27">
        <v>703562.61484241695</v>
      </c>
      <c r="P26" s="28">
        <v>6865.1392749179095</v>
      </c>
      <c r="Q26" s="27">
        <v>422639.85504770058</v>
      </c>
      <c r="R26" s="28">
        <v>231333.94010618643</v>
      </c>
      <c r="S26" s="27">
        <v>0</v>
      </c>
      <c r="T26" s="28">
        <v>0</v>
      </c>
    </row>
    <row r="27" spans="2:22" x14ac:dyDescent="0.25">
      <c r="B27" s="23" t="s">
        <v>33</v>
      </c>
      <c r="C27" s="24">
        <f t="shared" si="1"/>
        <v>151964.28600960976</v>
      </c>
      <c r="D27" s="25">
        <f t="shared" si="1"/>
        <v>19543.581000390241</v>
      </c>
      <c r="E27" s="24">
        <v>151964.28600960976</v>
      </c>
      <c r="F27" s="25">
        <v>19543.581000390241</v>
      </c>
      <c r="G27" s="24">
        <v>0</v>
      </c>
      <c r="H27" s="25">
        <v>0</v>
      </c>
      <c r="I27" s="24">
        <v>0</v>
      </c>
      <c r="J27" s="25">
        <v>0</v>
      </c>
      <c r="K27" s="24">
        <v>0</v>
      </c>
      <c r="L27" s="25">
        <v>0</v>
      </c>
      <c r="M27" s="24">
        <v>0</v>
      </c>
      <c r="N27" s="25">
        <v>0</v>
      </c>
      <c r="O27" s="24">
        <v>0</v>
      </c>
      <c r="P27" s="25">
        <v>0</v>
      </c>
      <c r="Q27" s="24">
        <v>0</v>
      </c>
      <c r="R27" s="25">
        <v>0</v>
      </c>
      <c r="S27" s="24">
        <v>0</v>
      </c>
      <c r="T27" s="25">
        <v>0</v>
      </c>
    </row>
    <row r="28" spans="2:22" s="30" customFormat="1" x14ac:dyDescent="0.25">
      <c r="B28" s="26" t="s">
        <v>34</v>
      </c>
      <c r="C28" s="27">
        <f t="shared" si="1"/>
        <v>1368261.7691240255</v>
      </c>
      <c r="D28" s="28">
        <f t="shared" si="1"/>
        <v>1710712.9055069878</v>
      </c>
      <c r="E28" s="27">
        <v>4557.2966500000002</v>
      </c>
      <c r="F28" s="28">
        <v>455227.21126494178</v>
      </c>
      <c r="G28" s="27">
        <v>72242.820881453939</v>
      </c>
      <c r="H28" s="28">
        <v>3267.4307073681848</v>
      </c>
      <c r="I28" s="27">
        <v>809922.65442857146</v>
      </c>
      <c r="J28" s="28">
        <v>902237.37802268367</v>
      </c>
      <c r="K28" s="27">
        <v>447137.04875000007</v>
      </c>
      <c r="L28" s="28">
        <v>344902.33944199421</v>
      </c>
      <c r="M28" s="27">
        <v>0</v>
      </c>
      <c r="N28" s="28">
        <v>0</v>
      </c>
      <c r="O28" s="27">
        <v>0</v>
      </c>
      <c r="P28" s="28">
        <v>0</v>
      </c>
      <c r="Q28" s="27">
        <v>34401.948413999999</v>
      </c>
      <c r="R28" s="28">
        <v>5078.5460700000003</v>
      </c>
      <c r="S28" s="27">
        <v>0</v>
      </c>
      <c r="T28" s="28">
        <v>0</v>
      </c>
    </row>
    <row r="29" spans="2:22" s="30" customFormat="1" x14ac:dyDescent="0.25">
      <c r="B29" s="23" t="s">
        <v>35</v>
      </c>
      <c r="C29" s="24">
        <f t="shared" si="1"/>
        <v>954969.17407930805</v>
      </c>
      <c r="D29" s="25">
        <f t="shared" si="1"/>
        <v>1641395.0355234731</v>
      </c>
      <c r="E29" s="24">
        <v>41666.666666666664</v>
      </c>
      <c r="F29" s="25">
        <v>0</v>
      </c>
      <c r="G29" s="24">
        <v>0</v>
      </c>
      <c r="H29" s="25">
        <v>0</v>
      </c>
      <c r="I29" s="24">
        <v>0</v>
      </c>
      <c r="J29" s="25">
        <v>0</v>
      </c>
      <c r="K29" s="24">
        <v>0</v>
      </c>
      <c r="L29" s="25">
        <v>4400</v>
      </c>
      <c r="M29" s="24">
        <v>224333.33333333334</v>
      </c>
      <c r="N29" s="25">
        <v>260440.22983630135</v>
      </c>
      <c r="O29" s="24">
        <v>0</v>
      </c>
      <c r="P29" s="25">
        <v>1192335.125</v>
      </c>
      <c r="Q29" s="24">
        <v>688969.17407930805</v>
      </c>
      <c r="R29" s="25">
        <v>184219.68068717164</v>
      </c>
      <c r="S29" s="24">
        <v>0</v>
      </c>
      <c r="T29" s="25">
        <v>0</v>
      </c>
    </row>
    <row r="30" spans="2:22" x14ac:dyDescent="0.25">
      <c r="B30" s="26" t="s">
        <v>36</v>
      </c>
      <c r="C30" s="27">
        <f t="shared" si="1"/>
        <v>350724.48709226807</v>
      </c>
      <c r="D30" s="28">
        <f t="shared" si="1"/>
        <v>553397.60716728028</v>
      </c>
      <c r="E30" s="27">
        <v>144323.96475845136</v>
      </c>
      <c r="F30" s="28">
        <v>537141.37859154854</v>
      </c>
      <c r="G30" s="27">
        <v>0</v>
      </c>
      <c r="H30" s="28">
        <v>0</v>
      </c>
      <c r="I30" s="27">
        <v>0</v>
      </c>
      <c r="J30" s="28">
        <v>0</v>
      </c>
      <c r="K30" s="27">
        <v>0</v>
      </c>
      <c r="L30" s="28">
        <v>0</v>
      </c>
      <c r="M30" s="27">
        <v>0</v>
      </c>
      <c r="N30" s="28">
        <v>0</v>
      </c>
      <c r="O30" s="27">
        <v>0</v>
      </c>
      <c r="P30" s="28">
        <v>0</v>
      </c>
      <c r="Q30" s="27">
        <v>206400.52233381674</v>
      </c>
      <c r="R30" s="28">
        <v>16256.228575731768</v>
      </c>
      <c r="S30" s="27">
        <v>0</v>
      </c>
      <c r="T30" s="28">
        <v>0</v>
      </c>
    </row>
    <row r="31" spans="2:22" x14ac:dyDescent="0.25">
      <c r="B31" s="23" t="s">
        <v>37</v>
      </c>
      <c r="C31" s="24">
        <f t="shared" si="1"/>
        <v>959467.82313344185</v>
      </c>
      <c r="D31" s="25">
        <f t="shared" si="1"/>
        <v>1203599.6606789934</v>
      </c>
      <c r="E31" s="24">
        <v>249914.99383540713</v>
      </c>
      <c r="F31" s="25">
        <v>301414.2371642192</v>
      </c>
      <c r="G31" s="24">
        <v>97720.104810396704</v>
      </c>
      <c r="H31" s="25">
        <v>40171.950329910673</v>
      </c>
      <c r="I31" s="24">
        <v>168750</v>
      </c>
      <c r="J31" s="25">
        <v>289800.38527397258</v>
      </c>
      <c r="K31" s="24">
        <v>0</v>
      </c>
      <c r="L31" s="25">
        <v>0</v>
      </c>
      <c r="M31" s="24">
        <v>0</v>
      </c>
      <c r="N31" s="25">
        <v>11880.26591</v>
      </c>
      <c r="O31" s="24">
        <v>439400</v>
      </c>
      <c r="P31" s="25">
        <v>557062.54374999995</v>
      </c>
      <c r="Q31" s="24">
        <v>3682.724487638</v>
      </c>
      <c r="R31" s="25">
        <v>3270.2782508913501</v>
      </c>
      <c r="S31" s="24">
        <v>0</v>
      </c>
      <c r="T31" s="25">
        <v>0</v>
      </c>
    </row>
    <row r="32" spans="2:22" ht="15.75" thickBot="1" x14ac:dyDescent="0.3">
      <c r="B32" s="33" t="s">
        <v>38</v>
      </c>
      <c r="C32" s="34">
        <f t="shared" si="1"/>
        <v>1425184.3909285197</v>
      </c>
      <c r="D32" s="35">
        <f t="shared" si="1"/>
        <v>1433157.1261633134</v>
      </c>
      <c r="E32" s="34">
        <v>428585.88233823638</v>
      </c>
      <c r="F32" s="35">
        <v>853286.34883373557</v>
      </c>
      <c r="G32" s="34">
        <v>5555.6319476334465</v>
      </c>
      <c r="H32" s="35">
        <v>10855.022417900891</v>
      </c>
      <c r="I32" s="34">
        <v>750000</v>
      </c>
      <c r="J32" s="35">
        <v>555730.5936073059</v>
      </c>
      <c r="K32" s="34">
        <v>0</v>
      </c>
      <c r="L32" s="35">
        <v>0</v>
      </c>
      <c r="M32" s="34">
        <v>124246.71365176287</v>
      </c>
      <c r="N32" s="35">
        <v>5059.3001029146508</v>
      </c>
      <c r="O32" s="34">
        <v>69665.840929999991</v>
      </c>
      <c r="P32" s="35">
        <v>3431.5486999999998</v>
      </c>
      <c r="Q32" s="34">
        <v>47130.322060886931</v>
      </c>
      <c r="R32" s="35">
        <v>4794.3125014565112</v>
      </c>
      <c r="S32" s="34">
        <v>0</v>
      </c>
      <c r="T32" s="35">
        <v>0</v>
      </c>
    </row>
    <row r="33" spans="2:18" x14ac:dyDescent="0.25">
      <c r="B33" s="36"/>
      <c r="C33" s="37"/>
      <c r="D33" s="37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38"/>
      <c r="R33" s="4"/>
    </row>
    <row r="34" spans="2:18" x14ac:dyDescent="0.25">
      <c r="B34" s="39" t="s">
        <v>39</v>
      </c>
      <c r="C34" s="40"/>
      <c r="D34" s="37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38"/>
      <c r="R34" s="4"/>
    </row>
    <row r="35" spans="2:18" x14ac:dyDescent="0.25">
      <c r="B35" s="4" t="s">
        <v>40</v>
      </c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38"/>
      <c r="R35" s="4"/>
    </row>
    <row r="36" spans="2:18" x14ac:dyDescent="0.25">
      <c r="B36" s="4" t="s">
        <v>41</v>
      </c>
      <c r="C36" s="41"/>
      <c r="D36" s="41"/>
      <c r="E36" s="4"/>
      <c r="F36" s="4"/>
      <c r="G36" s="4"/>
      <c r="H36" s="4"/>
      <c r="I36" s="42"/>
      <c r="J36" s="42"/>
      <c r="K36" s="4"/>
      <c r="L36" s="4"/>
      <c r="M36" s="4"/>
      <c r="N36" s="4"/>
      <c r="O36" s="4"/>
      <c r="P36" s="4"/>
      <c r="Q36" s="38"/>
      <c r="R36" s="4"/>
    </row>
    <row r="37" spans="2:18" x14ac:dyDescent="0.25">
      <c r="B37" s="4" t="s">
        <v>42</v>
      </c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</row>
    <row r="38" spans="2:18" x14ac:dyDescent="0.25">
      <c r="B38" s="4" t="s">
        <v>43</v>
      </c>
      <c r="C38" s="41"/>
      <c r="D38" s="41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</row>
    <row r="39" spans="2:18" x14ac:dyDescent="0.25">
      <c r="B39" s="4" t="s">
        <v>44</v>
      </c>
      <c r="C39" s="43"/>
      <c r="D39" s="43"/>
      <c r="E39" s="43"/>
      <c r="F39" s="43"/>
      <c r="G39" s="43"/>
      <c r="H39" s="43"/>
      <c r="I39" s="43"/>
      <c r="J39" s="43"/>
      <c r="K39" s="43"/>
      <c r="L39" s="43"/>
      <c r="M39" s="43"/>
      <c r="N39" s="43"/>
      <c r="O39" s="43"/>
      <c r="P39" s="43"/>
      <c r="Q39" s="43"/>
    </row>
    <row r="40" spans="2:18" x14ac:dyDescent="0.25">
      <c r="B40" s="4" t="s">
        <v>45</v>
      </c>
      <c r="C40" s="43"/>
      <c r="D40" s="43"/>
      <c r="E40" s="44"/>
      <c r="F40" s="43"/>
      <c r="G40" s="43"/>
      <c r="H40" s="43"/>
      <c r="I40" s="44"/>
      <c r="J40" s="43"/>
      <c r="K40" s="43"/>
      <c r="L40" s="43"/>
      <c r="M40" s="43"/>
      <c r="N40" s="43"/>
      <c r="O40" s="43"/>
      <c r="P40" s="43"/>
      <c r="Q40" s="43"/>
    </row>
    <row r="41" spans="2:18" x14ac:dyDescent="0.25">
      <c r="C41" s="46"/>
      <c r="D41" s="41"/>
      <c r="E41" s="44"/>
      <c r="F41" s="4"/>
      <c r="G41" s="4"/>
      <c r="H41" s="4"/>
      <c r="I41" s="44"/>
      <c r="J41" s="4"/>
      <c r="K41" s="4"/>
      <c r="L41" s="4"/>
      <c r="M41" s="4"/>
      <c r="N41" s="4"/>
      <c r="O41" s="4"/>
      <c r="P41" s="4"/>
      <c r="Q41" s="4"/>
    </row>
    <row r="42" spans="2:18" x14ac:dyDescent="0.25">
      <c r="B42" s="47"/>
      <c r="C42" s="41"/>
      <c r="D42" s="41"/>
      <c r="E42" s="44"/>
      <c r="F42" s="4"/>
      <c r="G42" s="4"/>
      <c r="H42" s="4"/>
      <c r="I42" s="44"/>
      <c r="J42" s="4"/>
      <c r="K42" s="4"/>
      <c r="L42" s="4"/>
      <c r="M42" s="4"/>
      <c r="N42" s="4"/>
      <c r="O42" s="4"/>
      <c r="P42" s="4"/>
      <c r="Q42" s="4"/>
    </row>
    <row r="43" spans="2:18" x14ac:dyDescent="0.25">
      <c r="B43" s="47"/>
      <c r="C43" s="41"/>
      <c r="D43" s="41"/>
      <c r="E43" s="44"/>
      <c r="F43" s="4"/>
      <c r="G43" s="4"/>
      <c r="H43" s="4"/>
      <c r="I43" s="44"/>
      <c r="J43" s="4"/>
      <c r="K43" s="4"/>
      <c r="L43" s="4"/>
      <c r="M43" s="4"/>
      <c r="N43" s="4"/>
      <c r="O43" s="4"/>
      <c r="P43" s="4"/>
      <c r="Q43" s="4"/>
    </row>
    <row r="44" spans="2:18" ht="12.75" customHeight="1" x14ac:dyDescent="0.25">
      <c r="B44" s="47"/>
      <c r="C44" s="48"/>
      <c r="D44" s="41"/>
      <c r="E44" s="44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</row>
    <row r="45" spans="2:18" ht="12.75" customHeight="1" x14ac:dyDescent="0.25">
      <c r="B45" s="47"/>
      <c r="C45" s="48"/>
      <c r="D45" s="41"/>
      <c r="E45" s="44"/>
      <c r="F45" s="48"/>
      <c r="G45" s="48"/>
      <c r="H45" s="48"/>
      <c r="I45" s="48"/>
      <c r="J45" s="48"/>
      <c r="K45" s="48"/>
      <c r="L45" s="48"/>
      <c r="M45" s="48"/>
      <c r="N45" s="48"/>
      <c r="O45" s="48"/>
      <c r="P45" s="48"/>
      <c r="Q45" s="48"/>
    </row>
    <row r="46" spans="2:18" ht="21" customHeight="1" x14ac:dyDescent="0.25">
      <c r="B46" s="47"/>
      <c r="C46" s="48"/>
      <c r="D46" s="41"/>
      <c r="E46" s="44"/>
      <c r="F46" s="48"/>
      <c r="G46" s="48"/>
      <c r="H46" s="48"/>
      <c r="I46" s="48"/>
      <c r="J46" s="48"/>
      <c r="K46" s="48"/>
      <c r="L46" s="48"/>
      <c r="M46" s="48"/>
      <c r="N46" s="48"/>
      <c r="O46" s="48"/>
      <c r="P46" s="48"/>
      <c r="Q46" s="48"/>
    </row>
    <row r="47" spans="2:18" ht="14.25" customHeight="1" x14ac:dyDescent="0.25">
      <c r="B47" s="47"/>
      <c r="C47" s="49"/>
      <c r="D47" s="41"/>
      <c r="E47" s="44"/>
      <c r="F47" s="49"/>
      <c r="G47" s="49"/>
      <c r="H47" s="49"/>
      <c r="I47" s="49"/>
      <c r="J47" s="49"/>
      <c r="K47" s="49"/>
      <c r="L47" s="49"/>
      <c r="M47" s="49"/>
      <c r="N47" s="49"/>
      <c r="O47" s="49"/>
      <c r="P47" s="49"/>
      <c r="Q47" s="49"/>
    </row>
    <row r="48" spans="2:18" ht="14.25" customHeight="1" x14ac:dyDescent="0.25">
      <c r="B48" s="48"/>
      <c r="C48" s="48"/>
      <c r="D48" s="41"/>
      <c r="E48" s="44"/>
      <c r="F48" s="48"/>
      <c r="G48" s="48"/>
      <c r="H48" s="48"/>
      <c r="I48" s="48"/>
      <c r="J48" s="48"/>
      <c r="K48" s="48"/>
      <c r="L48" s="48"/>
      <c r="M48" s="48"/>
      <c r="N48" s="48"/>
      <c r="O48" s="48"/>
      <c r="P48" s="48"/>
      <c r="Q48" s="48"/>
    </row>
    <row r="49" spans="2:17" ht="14.25" customHeight="1" x14ac:dyDescent="0.25">
      <c r="B49" s="48"/>
      <c r="C49" s="48"/>
      <c r="D49" s="41"/>
      <c r="E49" s="44"/>
      <c r="F49" s="48"/>
      <c r="G49" s="48"/>
      <c r="H49" s="48"/>
      <c r="I49" s="48"/>
      <c r="J49" s="48"/>
      <c r="K49" s="48"/>
      <c r="L49" s="48"/>
      <c r="M49" s="48"/>
      <c r="N49" s="48"/>
      <c r="O49" s="48"/>
      <c r="P49" s="48"/>
      <c r="Q49" s="48"/>
    </row>
    <row r="50" spans="2:17" x14ac:dyDescent="0.25">
      <c r="B50" s="4"/>
      <c r="C50" s="41"/>
      <c r="D50" s="41"/>
      <c r="E50" s="4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</row>
    <row r="51" spans="2:17" x14ac:dyDescent="0.25">
      <c r="B51" s="39"/>
      <c r="C51" s="41"/>
      <c r="D51" s="41"/>
      <c r="E51" s="4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</row>
    <row r="52" spans="2:17" x14ac:dyDescent="0.25">
      <c r="B52" s="4"/>
      <c r="C52" s="32"/>
      <c r="D52" s="41"/>
      <c r="E52" s="44"/>
      <c r="F52" s="42"/>
      <c r="G52" s="42"/>
      <c r="H52" s="42"/>
      <c r="I52" s="42"/>
      <c r="J52" s="42"/>
      <c r="K52" s="32"/>
      <c r="L52" s="32"/>
      <c r="M52" s="32"/>
      <c r="N52" s="32"/>
      <c r="O52" s="32"/>
      <c r="P52" s="32"/>
      <c r="Q52" s="32"/>
    </row>
    <row r="53" spans="2:17" x14ac:dyDescent="0.25">
      <c r="B53" s="4"/>
      <c r="C53" s="32"/>
      <c r="D53" s="41"/>
      <c r="E53" s="44"/>
      <c r="F53" s="42"/>
      <c r="G53" s="42"/>
      <c r="H53" s="42"/>
      <c r="I53" s="42"/>
      <c r="J53" s="42"/>
      <c r="K53" s="32"/>
      <c r="L53" s="32"/>
      <c r="M53" s="32"/>
      <c r="N53" s="32"/>
      <c r="O53" s="32"/>
      <c r="P53" s="32"/>
      <c r="Q53" s="32"/>
    </row>
    <row r="54" spans="2:17" x14ac:dyDescent="0.25">
      <c r="B54" s="4"/>
      <c r="D54" s="41"/>
      <c r="E54" s="44"/>
      <c r="F54" s="4"/>
      <c r="G54" s="4"/>
      <c r="H54" s="4"/>
      <c r="I54" s="4"/>
      <c r="J54" s="4"/>
    </row>
    <row r="55" spans="2:17" x14ac:dyDescent="0.25">
      <c r="B55" s="4"/>
      <c r="D55" s="41"/>
      <c r="E55" s="44"/>
      <c r="F55" s="4"/>
      <c r="G55" s="4"/>
      <c r="H55" s="4"/>
      <c r="I55" s="4"/>
      <c r="J55" s="4"/>
    </row>
    <row r="56" spans="2:17" x14ac:dyDescent="0.25">
      <c r="B56" s="4"/>
      <c r="D56" s="41"/>
      <c r="E56" s="44"/>
      <c r="F56" s="4"/>
      <c r="G56" s="4"/>
      <c r="H56" s="4"/>
      <c r="I56" s="4"/>
      <c r="J56" s="4"/>
    </row>
    <row r="57" spans="2:17" x14ac:dyDescent="0.25">
      <c r="B57" s="4"/>
      <c r="D57" s="41"/>
      <c r="E57" s="44"/>
      <c r="F57" s="4"/>
      <c r="G57" s="4"/>
      <c r="H57" s="4"/>
      <c r="I57" s="4"/>
      <c r="J57" s="4"/>
    </row>
    <row r="58" spans="2:17" x14ac:dyDescent="0.25">
      <c r="B58" s="4"/>
      <c r="D58" s="41"/>
      <c r="E58" s="44"/>
      <c r="F58" s="4"/>
      <c r="G58" s="4"/>
      <c r="H58" s="4"/>
      <c r="I58" s="4"/>
      <c r="J58" s="4"/>
    </row>
    <row r="59" spans="2:17" x14ac:dyDescent="0.25">
      <c r="B59" s="5"/>
      <c r="D59" s="41"/>
      <c r="E59" s="44"/>
      <c r="F59" s="4"/>
      <c r="G59" s="4"/>
      <c r="H59" s="4"/>
      <c r="I59" s="4"/>
      <c r="J59" s="4"/>
    </row>
    <row r="60" spans="2:17" x14ac:dyDescent="0.25">
      <c r="B60" s="51"/>
      <c r="C60" s="41"/>
      <c r="D60" s="41"/>
      <c r="E60" s="4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</row>
    <row r="61" spans="2:17" ht="12.75" customHeight="1" x14ac:dyDescent="0.25">
      <c r="B61" s="43"/>
      <c r="C61" s="48"/>
      <c r="D61" s="41"/>
      <c r="E61" s="44"/>
      <c r="F61" s="48"/>
      <c r="G61" s="48"/>
      <c r="H61" s="48"/>
      <c r="I61" s="48"/>
      <c r="J61" s="48"/>
      <c r="K61" s="48"/>
      <c r="L61" s="48"/>
      <c r="M61" s="48"/>
      <c r="N61" s="48"/>
      <c r="O61" s="48"/>
      <c r="P61" s="48"/>
      <c r="Q61" s="48"/>
    </row>
    <row r="62" spans="2:17" ht="12.75" customHeight="1" x14ac:dyDescent="0.25">
      <c r="B62" s="48"/>
      <c r="C62" s="48"/>
      <c r="D62" s="41"/>
      <c r="E62" s="44"/>
      <c r="F62" s="48"/>
      <c r="G62" s="48"/>
      <c r="H62" s="48"/>
      <c r="I62" s="48"/>
      <c r="J62" s="48"/>
      <c r="K62" s="48"/>
      <c r="L62" s="48"/>
      <c r="M62" s="48"/>
      <c r="N62" s="48"/>
      <c r="O62" s="48"/>
      <c r="P62" s="48"/>
      <c r="Q62" s="48"/>
    </row>
    <row r="63" spans="2:17" ht="12.75" customHeight="1" x14ac:dyDescent="0.25">
      <c r="B63" s="48"/>
      <c r="C63" s="48"/>
      <c r="D63" s="41"/>
      <c r="E63" s="52"/>
      <c r="F63" s="48"/>
      <c r="G63" s="48"/>
      <c r="H63" s="48"/>
      <c r="I63" s="48"/>
      <c r="J63" s="48"/>
      <c r="K63" s="48"/>
      <c r="L63" s="48"/>
      <c r="M63" s="48"/>
      <c r="N63" s="48"/>
      <c r="O63" s="48"/>
      <c r="P63" s="48"/>
      <c r="Q63" s="48"/>
    </row>
    <row r="64" spans="2:17" x14ac:dyDescent="0.25">
      <c r="B64" s="49"/>
      <c r="C64" s="49"/>
      <c r="D64" s="49"/>
      <c r="E64" s="49"/>
      <c r="F64" s="49"/>
      <c r="G64" s="49"/>
      <c r="H64" s="49"/>
      <c r="I64" s="49"/>
      <c r="J64" s="49"/>
      <c r="K64" s="49"/>
      <c r="L64" s="49"/>
      <c r="M64" s="49"/>
      <c r="N64" s="49"/>
      <c r="O64" s="49"/>
      <c r="P64" s="49"/>
      <c r="Q64" s="49"/>
    </row>
    <row r="65" spans="2:17" ht="12.75" customHeight="1" x14ac:dyDescent="0.25">
      <c r="B65" s="48"/>
      <c r="C65" s="48"/>
      <c r="D65" s="48"/>
      <c r="E65" s="48"/>
      <c r="F65" s="48"/>
      <c r="G65" s="48"/>
      <c r="H65" s="48"/>
      <c r="I65" s="48"/>
      <c r="J65" s="48"/>
      <c r="K65" s="48"/>
      <c r="L65" s="48"/>
      <c r="M65" s="48"/>
      <c r="N65" s="48"/>
      <c r="O65" s="48"/>
      <c r="P65" s="48"/>
      <c r="Q65" s="48"/>
    </row>
    <row r="66" spans="2:17" ht="12.75" customHeight="1" x14ac:dyDescent="0.25">
      <c r="B66" s="48"/>
      <c r="C66" s="48"/>
      <c r="D66" s="48"/>
      <c r="E66" s="48"/>
      <c r="F66" s="48"/>
      <c r="G66" s="48"/>
      <c r="H66" s="48"/>
      <c r="I66" s="48"/>
      <c r="J66" s="48"/>
      <c r="K66" s="48"/>
      <c r="L66" s="48"/>
      <c r="M66" s="48"/>
      <c r="N66" s="48"/>
      <c r="O66" s="48"/>
      <c r="P66" s="48"/>
      <c r="Q66" s="48"/>
    </row>
    <row r="67" spans="2:17" x14ac:dyDescent="0.25">
      <c r="B67" s="5"/>
    </row>
    <row r="68" spans="2:17" x14ac:dyDescent="0.25">
      <c r="B68" s="5"/>
    </row>
    <row r="69" spans="2:17" x14ac:dyDescent="0.25">
      <c r="B69" s="5"/>
    </row>
    <row r="70" spans="2:17" x14ac:dyDescent="0.25">
      <c r="B70" s="5"/>
    </row>
    <row r="71" spans="2:17" x14ac:dyDescent="0.25">
      <c r="B71" s="5"/>
    </row>
    <row r="72" spans="2:17" x14ac:dyDescent="0.25">
      <c r="B72" s="5"/>
    </row>
    <row r="73" spans="2:17" x14ac:dyDescent="0.25">
      <c r="B73" s="5"/>
    </row>
    <row r="74" spans="2:17" x14ac:dyDescent="0.25">
      <c r="B74" s="5"/>
    </row>
    <row r="75" spans="2:17" x14ac:dyDescent="0.25">
      <c r="B75" s="5"/>
    </row>
    <row r="76" spans="2:17" x14ac:dyDescent="0.25">
      <c r="B76" s="5"/>
    </row>
    <row r="77" spans="2:17" x14ac:dyDescent="0.25">
      <c r="B77" s="5"/>
    </row>
    <row r="78" spans="2:17" x14ac:dyDescent="0.25">
      <c r="B78" s="5"/>
    </row>
    <row r="79" spans="2:17" x14ac:dyDescent="0.25">
      <c r="B79" s="5"/>
    </row>
    <row r="80" spans="2:17" x14ac:dyDescent="0.25">
      <c r="B80" s="5"/>
    </row>
    <row r="81" spans="2:2" s="50" customFormat="1" x14ac:dyDescent="0.25">
      <c r="B81" s="5"/>
    </row>
    <row r="82" spans="2:2" s="50" customFormat="1" x14ac:dyDescent="0.25">
      <c r="B82" s="5"/>
    </row>
    <row r="83" spans="2:2" s="50" customFormat="1" x14ac:dyDescent="0.25">
      <c r="B83" s="5"/>
    </row>
    <row r="84" spans="2:2" s="50" customFormat="1" x14ac:dyDescent="0.25">
      <c r="B84" s="5"/>
    </row>
    <row r="85" spans="2:2" s="50" customFormat="1" x14ac:dyDescent="0.25">
      <c r="B85" s="5"/>
    </row>
  </sheetData>
  <mergeCells count="12">
    <mergeCell ref="Q6:R6"/>
    <mergeCell ref="S6:T6"/>
    <mergeCell ref="B2:T2"/>
    <mergeCell ref="B4:T4"/>
    <mergeCell ref="B6:B7"/>
    <mergeCell ref="C6:D6"/>
    <mergeCell ref="E6:F6"/>
    <mergeCell ref="G6:H6"/>
    <mergeCell ref="I6:J6"/>
    <mergeCell ref="K6:L6"/>
    <mergeCell ref="M6:N6"/>
    <mergeCell ref="O6:P6"/>
  </mergeCells>
  <printOptions horizontalCentered="1"/>
  <pageMargins left="0.55118110236220474" right="0.55118110236220474" top="0.78740157480314965" bottom="0.78740157480314965" header="0" footer="0"/>
  <pageSetup paperSize="9" scale="56" orientation="landscape" r:id="rId1"/>
  <headerFooter alignWithMargins="0">
    <oddFooter>&amp;C- Dirección Nacional de Asuntos Provinciales (Secretaría de Hacienda)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III Trim 2019</vt:lpstr>
      <vt:lpstr>'III Trim 2019'!Área_de_impresión</vt:lpstr>
    </vt:vector>
  </TitlesOfParts>
  <Company>gonzaMetal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mmane</dc:creator>
  <cp:lastModifiedBy>mmane</cp:lastModifiedBy>
  <dcterms:created xsi:type="dcterms:W3CDTF">2020-03-16T16:19:07Z</dcterms:created>
  <dcterms:modified xsi:type="dcterms:W3CDTF">2020-03-16T16:20:39Z</dcterms:modified>
</cp:coreProperties>
</file>