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Consolidado\2019\Publicación\"/>
    </mc:Choice>
  </mc:AlternateContent>
  <bookViews>
    <workbookView xWindow="0" yWindow="0" windowWidth="20400" windowHeight="6720"/>
  </bookViews>
  <sheets>
    <sheet name="II Trim 2019" sheetId="1" r:id="rId1"/>
  </sheets>
  <definedNames>
    <definedName name="_xlnm.Print_Area" localSheetId="0">'II Trim 2019'!$B$2:$T$40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1" i="1"/>
  <c r="D30" i="1"/>
  <c r="D29" i="1"/>
  <c r="C27" i="1"/>
  <c r="D27" i="1"/>
  <c r="D26" i="1"/>
  <c r="C25" i="1"/>
  <c r="D24" i="1"/>
  <c r="D23" i="1"/>
  <c r="D22" i="1"/>
  <c r="D21" i="1"/>
  <c r="C19" i="1"/>
  <c r="D19" i="1"/>
  <c r="D18" i="1"/>
  <c r="C17" i="1"/>
  <c r="D16" i="1"/>
  <c r="D15" i="1"/>
  <c r="D14" i="1"/>
  <c r="D13" i="1"/>
  <c r="D12" i="1"/>
  <c r="D11" i="1"/>
  <c r="D10" i="1"/>
  <c r="R8" i="1"/>
  <c r="Q8" i="1"/>
  <c r="O8" i="1"/>
  <c r="N8" i="1"/>
  <c r="M8" i="1"/>
  <c r="J8" i="1"/>
  <c r="I8" i="1"/>
  <c r="F8" i="1"/>
  <c r="E8" i="1"/>
  <c r="C31" i="1"/>
  <c r="C29" i="1"/>
  <c r="D28" i="1"/>
  <c r="D25" i="1"/>
  <c r="C23" i="1"/>
  <c r="C21" i="1"/>
  <c r="D20" i="1"/>
  <c r="D17" i="1"/>
  <c r="C15" i="1"/>
  <c r="C13" i="1"/>
  <c r="T8" i="1"/>
  <c r="S8" i="1"/>
  <c r="K8" i="1"/>
  <c r="G8" i="1"/>
  <c r="P8" i="1"/>
  <c r="L8" i="1"/>
  <c r="H8" i="1"/>
  <c r="C9" i="1" l="1"/>
  <c r="C8" i="1" s="1"/>
  <c r="C10" i="1"/>
  <c r="C11" i="1"/>
  <c r="C12" i="1"/>
  <c r="C14" i="1"/>
  <c r="C16" i="1"/>
  <c r="C18" i="1"/>
  <c r="C20" i="1"/>
  <c r="C22" i="1"/>
  <c r="C24" i="1"/>
  <c r="C26" i="1"/>
  <c r="C28" i="1"/>
  <c r="C30" i="1"/>
  <c r="C32" i="1"/>
  <c r="D9" i="1"/>
  <c r="D8" i="1" s="1"/>
</calcChain>
</file>

<file path=xl/sharedStrings.xml><?xml version="1.0" encoding="utf-8"?>
<sst xmlns="http://schemas.openxmlformats.org/spreadsheetml/2006/main" count="63" uniqueCount="47">
  <si>
    <t xml:space="preserve"> </t>
  </si>
  <si>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</si>
  <si>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</si>
  <si>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</si>
  <si>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</si>
  <si>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</si>
  <si>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</si>
  <si>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</si>
  <si>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</si>
  <si>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</si>
  <si>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</si>
  <si>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</si>
  <si>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</si>
  <si>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</si>
  <si>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</si>
  <si>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</si>
  <si>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</si>
  <si>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</si>
  <si>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</si>
  <si>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</si>
  <si>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</si>
  <si>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</si>
  <si>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</si>
  <si>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</si>
  <si>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</si>
  <si>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</si>
  <si>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</si>
  <si>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</si>
  <si>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</si>
  <si>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</si>
  <si>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</si>
  <si>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</si>
  <si>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</si>
  <si>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</si>
  <si>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</si>
  <si>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</si>
  <si>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</si>
  <si>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</si>
  <si>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</si>
  <si>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</si>
  <si>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</si>
  <si>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</si>
  <si>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</si>
  <si>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</si>
  <si>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</si>
  <si>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republicada junio 2019</t>
  </si>
  <si>
    <t>SERVICIOS DEVENGADOS ACUMULADOS AL 30/06/2019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</si>
</sst>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4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i/>
      <u/>
      <sz val="11"/>
      <color indexed="1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0" fontId="6" fillId="0" borderId="0" xfId="0" quotePrefix="1" applyFont="1" applyFill="1" applyBorder="1" applyAlignment="1">
      <alignment horizontal="center"/>
    </xf>
    <xf numFmtId="0" fontId="7" fillId="0" borderId="0" xfId="0" applyFont="1" applyFill="1" applyBorder="1"/>
    <xf numFmtId="164" fontId="8" fillId="0" borderId="0" xfId="0" applyNumberFormat="1" applyFont="1"/>
    <xf numFmtId="166" fontId="4" fillId="0" borderId="0" xfId="1" applyNumberFormat="1" applyFont="1" applyFill="1"/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1" fillId="3" borderId="7" xfId="2" applyNumberFormat="1" applyFont="1" applyFill="1" applyBorder="1" applyAlignment="1">
      <alignment horizontal="center" vertical="center" wrapText="1"/>
    </xf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3" fontId="4" fillId="4" borderId="8" xfId="0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/>
    </xf>
    <xf numFmtId="0" fontId="11" fillId="0" borderId="0" xfId="0" applyFont="1" applyFill="1"/>
    <xf numFmtId="4" fontId="4" fillId="0" borderId="0" xfId="0" applyNumberFormat="1" applyFont="1" applyFill="1"/>
    <xf numFmtId="3" fontId="4" fillId="0" borderId="0" xfId="0" applyNumberFormat="1" applyFont="1" applyFill="1"/>
    <xf numFmtId="0" fontId="6" fillId="4" borderId="11" xfId="0" applyFont="1" applyFill="1" applyBorder="1" applyAlignment="1">
      <alignment horizontal="left"/>
    </xf>
    <xf numFmtId="3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 applyAlignment="1">
      <alignment horizontal="center"/>
    </xf>
    <xf numFmtId="0" fontId="12" fillId="0" borderId="0" xfId="0" applyFont="1" applyFill="1"/>
    <xf numFmtId="0" fontId="6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/>
    </xf>
    <xf numFmtId="0" fontId="10" fillId="0" borderId="0" xfId="0" applyFont="1" applyFill="1"/>
    <xf numFmtId="3" fontId="10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3" applyFont="1" applyBorder="1" applyAlignment="1">
      <alignment vertical="justify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4" fillId="0" borderId="0" xfId="0" applyFont="1" applyBorder="1"/>
  </cellXfs>
  <cellStyles count="4">
    <cellStyle name="Millares" xfId="1" builtinId="3"/>
    <cellStyle name="Normal" xfId="0" builtinId="0"/>
    <cellStyle name="Normal 2" xfId="2"/>
    <cellStyle name="Normal_199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5"/>
  <sheetViews>
    <sheetView tabSelected="1" zoomScale="70" zoomScaleNormal="70" workbookViewId="0">
      <selection activeCell="G18" sqref="G18"/>
    </sheetView>
  </sheetViews>
  <sheetFormatPr baseColWidth="10" defaultColWidth="11.42578125" defaultRowHeight="15" x14ac:dyDescent="0.25"/>
  <cols>
    <col min="1" max="1" width="1.28515625" style="5" customWidth="1"/>
    <col min="2" max="2" width="20.85546875" style="45" customWidth="1"/>
    <col min="3" max="3" width="16.28515625" style="50" bestFit="1" customWidth="1"/>
    <col min="4" max="4" width="14.42578125" style="50" bestFit="1" customWidth="1"/>
    <col min="5" max="5" width="16.28515625" style="5" bestFit="1" customWidth="1"/>
    <col min="6" max="6" width="12.85546875" style="5" customWidth="1"/>
    <col min="7" max="7" width="12.7109375" style="5" customWidth="1"/>
    <col min="8" max="8" width="10.7109375" style="5" customWidth="1"/>
    <col min="9" max="9" width="12.7109375" style="5" customWidth="1"/>
    <col min="10" max="10" width="10.5703125" style="5" customWidth="1"/>
    <col min="11" max="11" width="12.7109375" style="5" customWidth="1"/>
    <col min="12" max="12" width="12.5703125" style="5" bestFit="1" customWidth="1"/>
    <col min="13" max="13" width="12.7109375" style="5" customWidth="1"/>
    <col min="14" max="14" width="12" style="5" customWidth="1"/>
    <col min="15" max="15" width="16.28515625" style="5" bestFit="1" customWidth="1"/>
    <col min="16" max="16" width="14.42578125" style="5" bestFit="1" customWidth="1"/>
    <col min="17" max="17" width="12.7109375" style="5" customWidth="1"/>
    <col min="18" max="18" width="13" style="5" bestFit="1" customWidth="1"/>
    <col min="19" max="19" width="12.7109375" style="5" customWidth="1"/>
    <col min="20" max="20" width="10.7109375" style="5" customWidth="1"/>
    <col min="21" max="16384" width="11.42578125" style="5"/>
  </cols>
  <sheetData>
    <row r="1" spans="2:29" ht="18" customHeight="1" thickBot="1" x14ac:dyDescent="0.3">
      <c r="B1" s="1"/>
      <c r="C1" s="2"/>
      <c r="D1" s="2"/>
      <c r="E1" s="3"/>
      <c r="F1" s="3"/>
      <c r="G1" s="3"/>
      <c r="H1" s="3"/>
      <c r="I1" s="3"/>
      <c r="J1" s="3"/>
      <c r="K1" s="3" t="s">
        <v>0</v>
      </c>
      <c r="L1" s="3"/>
      <c r="M1" s="3"/>
      <c r="N1" s="3"/>
      <c r="O1" s="3"/>
      <c r="P1" s="3"/>
      <c r="Q1" s="3"/>
      <c r="R1" s="4"/>
      <c r="S1" s="4"/>
    </row>
    <row r="2" spans="2:29" ht="21" customHeight="1" thickBot="1" x14ac:dyDescent="0.3">
      <c r="B2" s="6" t="s">
        <v>46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4"/>
      <c r="V2" s="4"/>
      <c r="W2" s="4"/>
      <c r="X2" s="4"/>
      <c r="Y2" s="4"/>
      <c r="Z2" s="4"/>
      <c r="AA2" s="4"/>
      <c r="AB2" s="4"/>
      <c r="AC2" s="4"/>
    </row>
    <row r="3" spans="2:29" ht="18" customHeight="1" x14ac:dyDescent="0.25">
      <c r="B3" s="9"/>
      <c r="C3" s="9"/>
      <c r="D3" s="9"/>
    </row>
    <row r="4" spans="2:29" ht="18" customHeight="1" x14ac:dyDescent="0.25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2:29" ht="18" customHeight="1" thickBot="1" x14ac:dyDescent="0.3">
      <c r="B5" s="11"/>
      <c r="C5" s="12"/>
      <c r="D5" s="12"/>
      <c r="L5" s="13"/>
      <c r="M5" s="13"/>
      <c r="N5" s="13"/>
      <c r="O5" s="13"/>
      <c r="P5" s="13"/>
    </row>
    <row r="6" spans="2:29" ht="33.75" customHeight="1" thickBot="1" x14ac:dyDescent="0.3">
      <c r="B6" s="14" t="s">
        <v>2</v>
      </c>
      <c r="C6" s="15" t="s">
        <v>3</v>
      </c>
      <c r="D6" s="16"/>
      <c r="E6" s="15" t="s">
        <v>4</v>
      </c>
      <c r="F6" s="16"/>
      <c r="G6" s="15" t="s">
        <v>5</v>
      </c>
      <c r="H6" s="16"/>
      <c r="I6" s="15" t="s">
        <v>6</v>
      </c>
      <c r="J6" s="16"/>
      <c r="K6" s="15" t="s">
        <v>7</v>
      </c>
      <c r="L6" s="16"/>
      <c r="M6" s="15" t="s">
        <v>8</v>
      </c>
      <c r="N6" s="16"/>
      <c r="O6" s="15" t="s">
        <v>9</v>
      </c>
      <c r="P6" s="16"/>
      <c r="Q6" s="15" t="s">
        <v>10</v>
      </c>
      <c r="R6" s="16"/>
      <c r="S6" s="15" t="s">
        <v>11</v>
      </c>
      <c r="T6" s="16"/>
    </row>
    <row r="7" spans="2:29" ht="24" customHeight="1" thickBot="1" x14ac:dyDescent="0.3">
      <c r="B7" s="17"/>
      <c r="C7" s="18" t="s">
        <v>12</v>
      </c>
      <c r="D7" s="19" t="s">
        <v>13</v>
      </c>
      <c r="E7" s="18" t="s">
        <v>12</v>
      </c>
      <c r="F7" s="19" t="s">
        <v>13</v>
      </c>
      <c r="G7" s="18" t="s">
        <v>12</v>
      </c>
      <c r="H7" s="19" t="s">
        <v>13</v>
      </c>
      <c r="I7" s="18" t="s">
        <v>12</v>
      </c>
      <c r="J7" s="19" t="s">
        <v>13</v>
      </c>
      <c r="K7" s="18" t="s">
        <v>12</v>
      </c>
      <c r="L7" s="19" t="s">
        <v>13</v>
      </c>
      <c r="M7" s="18" t="s">
        <v>12</v>
      </c>
      <c r="N7" s="19" t="s">
        <v>13</v>
      </c>
      <c r="O7" s="18" t="s">
        <v>12</v>
      </c>
      <c r="P7" s="19" t="s">
        <v>13</v>
      </c>
      <c r="Q7" s="18" t="s">
        <v>12</v>
      </c>
      <c r="R7" s="19" t="s">
        <v>13</v>
      </c>
      <c r="S7" s="18" t="s">
        <v>12</v>
      </c>
      <c r="T7" s="19" t="s">
        <v>13</v>
      </c>
    </row>
    <row r="8" spans="2:29" ht="15.75" thickBot="1" x14ac:dyDescent="0.3">
      <c r="B8" s="20" t="s">
        <v>14</v>
      </c>
      <c r="C8" s="21">
        <f t="shared" ref="C8:T8" si="0">+SUM(C9:C32)</f>
        <v>86244077.810141578</v>
      </c>
      <c r="D8" s="22">
        <f t="shared" si="0"/>
        <v>73320613.535812035</v>
      </c>
      <c r="E8" s="21">
        <f t="shared" si="0"/>
        <v>2919966.9536426845</v>
      </c>
      <c r="F8" s="22">
        <f t="shared" si="0"/>
        <v>5730888.2180882003</v>
      </c>
      <c r="G8" s="21">
        <f t="shared" si="0"/>
        <v>735724.79923234694</v>
      </c>
      <c r="H8" s="22">
        <f t="shared" si="0"/>
        <v>288053.06301507546</v>
      </c>
      <c r="I8" s="21">
        <f t="shared" si="0"/>
        <v>3920640.9403911023</v>
      </c>
      <c r="J8" s="22">
        <f t="shared" si="0"/>
        <v>7313809.1593943797</v>
      </c>
      <c r="K8" s="21">
        <f t="shared" si="0"/>
        <v>1911546.9335349088</v>
      </c>
      <c r="L8" s="22">
        <f t="shared" si="0"/>
        <v>1763789.7573711153</v>
      </c>
      <c r="M8" s="21">
        <f t="shared" si="0"/>
        <v>278296.26510446356</v>
      </c>
      <c r="N8" s="22">
        <f t="shared" si="0"/>
        <v>199349.10004585335</v>
      </c>
      <c r="O8" s="21">
        <f t="shared" si="0"/>
        <v>69819314.770316139</v>
      </c>
      <c r="P8" s="22">
        <f t="shared" si="0"/>
        <v>55119581.586169481</v>
      </c>
      <c r="Q8" s="21">
        <f t="shared" si="0"/>
        <v>6658587.1479199072</v>
      </c>
      <c r="R8" s="22">
        <f t="shared" si="0"/>
        <v>2905142.6517279255</v>
      </c>
      <c r="S8" s="21">
        <f t="shared" si="0"/>
        <v>2227405.0429231646</v>
      </c>
      <c r="T8" s="22">
        <f t="shared" si="0"/>
        <v>516732.58998156368</v>
      </c>
    </row>
    <row r="9" spans="2:29" x14ac:dyDescent="0.25">
      <c r="B9" s="23" t="s">
        <v>15</v>
      </c>
      <c r="C9" s="24">
        <f t="shared" ref="C9:D32" si="1">+E9+G9+I9+K9+M9+O9+Q9</f>
        <v>9301839.7849971</v>
      </c>
      <c r="D9" s="25">
        <f t="shared" si="1"/>
        <v>10119147.727336321</v>
      </c>
      <c r="E9" s="24">
        <v>465776.92682564748</v>
      </c>
      <c r="F9" s="25">
        <v>379425.59599435254</v>
      </c>
      <c r="G9" s="24">
        <v>0</v>
      </c>
      <c r="H9" s="25">
        <v>0</v>
      </c>
      <c r="I9" s="24">
        <v>0</v>
      </c>
      <c r="J9" s="25">
        <v>0</v>
      </c>
      <c r="K9" s="24">
        <v>269220</v>
      </c>
      <c r="L9" s="25">
        <v>3887.544008429059</v>
      </c>
      <c r="M9" s="24">
        <v>0</v>
      </c>
      <c r="N9" s="25">
        <v>0</v>
      </c>
      <c r="O9" s="24">
        <v>7774425.3639272647</v>
      </c>
      <c r="P9" s="25">
        <v>9021678.9929487258</v>
      </c>
      <c r="Q9" s="24">
        <v>792417.4942441883</v>
      </c>
      <c r="R9" s="25">
        <v>714155.59438481461</v>
      </c>
      <c r="S9" s="24">
        <v>272571.97499999998</v>
      </c>
      <c r="T9" s="25">
        <v>169431.01835734746</v>
      </c>
    </row>
    <row r="10" spans="2:29" x14ac:dyDescent="0.25">
      <c r="B10" s="26" t="s">
        <v>16</v>
      </c>
      <c r="C10" s="27">
        <f t="shared" si="1"/>
        <v>60241986.53404621</v>
      </c>
      <c r="D10" s="28">
        <f t="shared" si="1"/>
        <v>33138742.681140352</v>
      </c>
      <c r="E10" s="27">
        <v>0</v>
      </c>
      <c r="F10" s="28">
        <v>1075396.9119299999</v>
      </c>
      <c r="G10" s="27">
        <v>59881.561905033181</v>
      </c>
      <c r="H10" s="28">
        <v>23735.820654833948</v>
      </c>
      <c r="I10" s="27">
        <v>57138.779178082201</v>
      </c>
      <c r="J10" s="28">
        <v>2698.9604624957574</v>
      </c>
      <c r="K10" s="27">
        <v>0</v>
      </c>
      <c r="L10" s="28">
        <v>0</v>
      </c>
      <c r="M10" s="27">
        <v>0</v>
      </c>
      <c r="N10" s="28">
        <v>0</v>
      </c>
      <c r="O10" s="27">
        <v>57983380.028689392</v>
      </c>
      <c r="P10" s="28">
        <v>31422909.346904445</v>
      </c>
      <c r="Q10" s="27">
        <v>2141586.1642736983</v>
      </c>
      <c r="R10" s="28">
        <v>614001.64118857589</v>
      </c>
      <c r="S10" s="27">
        <v>0</v>
      </c>
      <c r="T10" s="28">
        <v>0</v>
      </c>
    </row>
    <row r="11" spans="2:29" x14ac:dyDescent="0.25">
      <c r="B11" s="23" t="s">
        <v>17</v>
      </c>
      <c r="C11" s="24">
        <f t="shared" si="1"/>
        <v>235881.89694583166</v>
      </c>
      <c r="D11" s="25">
        <f t="shared" si="1"/>
        <v>214374.29942948764</v>
      </c>
      <c r="E11" s="24">
        <v>168839.98021603562</v>
      </c>
      <c r="F11" s="25">
        <v>184346.2450057565</v>
      </c>
      <c r="G11" s="24">
        <v>38679.210177341993</v>
      </c>
      <c r="H11" s="25">
        <v>14977.17326155634</v>
      </c>
      <c r="I11" s="24">
        <v>0</v>
      </c>
      <c r="J11" s="25">
        <v>0</v>
      </c>
      <c r="K11" s="24">
        <v>0</v>
      </c>
      <c r="L11" s="25">
        <v>0</v>
      </c>
      <c r="M11" s="24">
        <v>4098.0274200000003</v>
      </c>
      <c r="N11" s="25">
        <v>5671.7075948250003</v>
      </c>
      <c r="O11" s="24">
        <v>22.280950000000001</v>
      </c>
      <c r="P11" s="25">
        <v>4.5799999999999999E-3</v>
      </c>
      <c r="Q11" s="24">
        <v>24242.398182454039</v>
      </c>
      <c r="R11" s="25">
        <v>9379.1689873497835</v>
      </c>
      <c r="S11" s="24">
        <v>0</v>
      </c>
      <c r="T11" s="25">
        <v>0</v>
      </c>
    </row>
    <row r="12" spans="2:29" x14ac:dyDescent="0.25">
      <c r="B12" s="29" t="s">
        <v>18</v>
      </c>
      <c r="C12" s="27">
        <f t="shared" si="1"/>
        <v>1988791.8939704811</v>
      </c>
      <c r="D12" s="28">
        <f t="shared" si="1"/>
        <v>4253364.2064173585</v>
      </c>
      <c r="E12" s="27">
        <v>127320.50546045651</v>
      </c>
      <c r="F12" s="28">
        <v>64924.471770247415</v>
      </c>
      <c r="G12" s="27">
        <v>0</v>
      </c>
      <c r="H12" s="28">
        <v>50381.668415975662</v>
      </c>
      <c r="I12" s="27">
        <v>264506.36020095239</v>
      </c>
      <c r="J12" s="28">
        <v>624200.36155274883</v>
      </c>
      <c r="K12" s="27">
        <v>0</v>
      </c>
      <c r="L12" s="28">
        <v>92073.999511024798</v>
      </c>
      <c r="M12" s="27">
        <v>0</v>
      </c>
      <c r="N12" s="28">
        <v>0</v>
      </c>
      <c r="O12" s="27">
        <v>759796.875</v>
      </c>
      <c r="P12" s="28">
        <v>2976599.7612906252</v>
      </c>
      <c r="Q12" s="27">
        <v>837168.15330907248</v>
      </c>
      <c r="R12" s="28">
        <v>445183.94387673656</v>
      </c>
      <c r="S12" s="27">
        <v>1769121.7554231647</v>
      </c>
      <c r="T12" s="28">
        <v>319392.01505821361</v>
      </c>
    </row>
    <row r="13" spans="2:29" x14ac:dyDescent="0.25">
      <c r="B13" s="23" t="s">
        <v>19</v>
      </c>
      <c r="C13" s="24">
        <f t="shared" si="1"/>
        <v>339314.17392536253</v>
      </c>
      <c r="D13" s="25">
        <f t="shared" si="1"/>
        <v>871593.84420730139</v>
      </c>
      <c r="E13" s="24">
        <v>100375.89057269355</v>
      </c>
      <c r="F13" s="25">
        <v>233623.45587403621</v>
      </c>
      <c r="G13" s="24">
        <v>82367.856878111255</v>
      </c>
      <c r="H13" s="25">
        <v>37424.787833214541</v>
      </c>
      <c r="I13" s="24">
        <v>104166.66666666666</v>
      </c>
      <c r="J13" s="25">
        <v>580448.84417808219</v>
      </c>
      <c r="K13" s="24">
        <v>0</v>
      </c>
      <c r="L13" s="25">
        <v>0</v>
      </c>
      <c r="M13" s="24">
        <v>0</v>
      </c>
      <c r="N13" s="25">
        <v>0</v>
      </c>
      <c r="O13" s="24">
        <v>0</v>
      </c>
      <c r="P13" s="25">
        <v>0</v>
      </c>
      <c r="Q13" s="24">
        <v>52403.759807891118</v>
      </c>
      <c r="R13" s="25">
        <v>20096.756321968442</v>
      </c>
      <c r="S13" s="24">
        <v>0</v>
      </c>
      <c r="T13" s="25">
        <v>0</v>
      </c>
    </row>
    <row r="14" spans="2:29" s="30" customFormat="1" x14ac:dyDescent="0.25">
      <c r="B14" s="26" t="s">
        <v>20</v>
      </c>
      <c r="C14" s="27">
        <f t="shared" si="1"/>
        <v>1028672.8928549753</v>
      </c>
      <c r="D14" s="28">
        <f t="shared" si="1"/>
        <v>2566648.732090909</v>
      </c>
      <c r="E14" s="27">
        <v>0</v>
      </c>
      <c r="F14" s="28">
        <v>244296.01149</v>
      </c>
      <c r="G14" s="27">
        <v>17635.225482767004</v>
      </c>
      <c r="H14" s="28">
        <v>7349.3592808370413</v>
      </c>
      <c r="I14" s="27">
        <v>175000</v>
      </c>
      <c r="J14" s="28">
        <v>1613647.4985458013</v>
      </c>
      <c r="K14" s="27">
        <v>267190</v>
      </c>
      <c r="L14" s="28">
        <v>122754.72150000001</v>
      </c>
      <c r="M14" s="27">
        <v>0</v>
      </c>
      <c r="N14" s="28">
        <v>0</v>
      </c>
      <c r="O14" s="27">
        <v>422937.57910212013</v>
      </c>
      <c r="P14" s="28">
        <v>551806.62169996696</v>
      </c>
      <c r="Q14" s="27">
        <v>145910.08827008813</v>
      </c>
      <c r="R14" s="28">
        <v>26794.519574303904</v>
      </c>
      <c r="S14" s="27">
        <v>0</v>
      </c>
      <c r="T14" s="28">
        <v>0</v>
      </c>
    </row>
    <row r="15" spans="2:29" s="30" customFormat="1" x14ac:dyDescent="0.25">
      <c r="B15" s="23" t="s">
        <v>21</v>
      </c>
      <c r="C15" s="24">
        <f t="shared" si="1"/>
        <v>2115188.2854036782</v>
      </c>
      <c r="D15" s="25">
        <f t="shared" si="1"/>
        <v>2009365.4844811494</v>
      </c>
      <c r="E15" s="24">
        <v>2129.7532835834027</v>
      </c>
      <c r="F15" s="25">
        <v>79540.284312275107</v>
      </c>
      <c r="G15" s="24">
        <v>56755.024120589733</v>
      </c>
      <c r="H15" s="25">
        <v>17842.143194082757</v>
      </c>
      <c r="I15" s="24">
        <v>212499.99999999997</v>
      </c>
      <c r="J15" s="25">
        <v>690146.3199914383</v>
      </c>
      <c r="K15" s="24">
        <v>0</v>
      </c>
      <c r="L15" s="25">
        <v>0</v>
      </c>
      <c r="M15" s="24">
        <v>0</v>
      </c>
      <c r="N15" s="25">
        <v>0</v>
      </c>
      <c r="O15" s="24">
        <v>1756728.4136190314</v>
      </c>
      <c r="P15" s="25">
        <v>1183427.9993207629</v>
      </c>
      <c r="Q15" s="24">
        <v>87075.094380473616</v>
      </c>
      <c r="R15" s="25">
        <v>38408.737662590225</v>
      </c>
      <c r="S15" s="24">
        <v>0</v>
      </c>
      <c r="T15" s="25">
        <v>0</v>
      </c>
    </row>
    <row r="16" spans="2:29" x14ac:dyDescent="0.25">
      <c r="B16" s="26" t="s">
        <v>22</v>
      </c>
      <c r="C16" s="27">
        <f t="shared" si="1"/>
        <v>684240.69338584924</v>
      </c>
      <c r="D16" s="28">
        <f t="shared" si="1"/>
        <v>1827256.6383190807</v>
      </c>
      <c r="E16" s="27">
        <v>44720.465262260048</v>
      </c>
      <c r="F16" s="28">
        <v>252184.03820694363</v>
      </c>
      <c r="G16" s="27">
        <v>0</v>
      </c>
      <c r="H16" s="28">
        <v>15727.723956888705</v>
      </c>
      <c r="I16" s="27">
        <v>0</v>
      </c>
      <c r="J16" s="28">
        <v>357451.54109301371</v>
      </c>
      <c r="K16" s="27">
        <v>222222.22222222222</v>
      </c>
      <c r="L16" s="28">
        <v>65881.24405208083</v>
      </c>
      <c r="M16" s="27">
        <v>0</v>
      </c>
      <c r="N16" s="28">
        <v>0</v>
      </c>
      <c r="O16" s="27">
        <v>0</v>
      </c>
      <c r="P16" s="28">
        <v>873870.76752661262</v>
      </c>
      <c r="Q16" s="27">
        <v>417298.00590136694</v>
      </c>
      <c r="R16" s="28">
        <v>262141.32348354105</v>
      </c>
      <c r="S16" s="27">
        <v>0</v>
      </c>
      <c r="T16" s="28">
        <v>0</v>
      </c>
    </row>
    <row r="17" spans="2:22" x14ac:dyDescent="0.25">
      <c r="B17" s="23" t="s">
        <v>23</v>
      </c>
      <c r="C17" s="24">
        <f t="shared" si="1"/>
        <v>137906.57818287183</v>
      </c>
      <c r="D17" s="25">
        <f t="shared" si="1"/>
        <v>205507.76662252482</v>
      </c>
      <c r="E17" s="24">
        <v>0</v>
      </c>
      <c r="F17" s="25">
        <v>178270.06249500002</v>
      </c>
      <c r="G17" s="24">
        <v>30708.179308087361</v>
      </c>
      <c r="H17" s="25">
        <v>8824.3940053013466</v>
      </c>
      <c r="I17" s="24">
        <v>0</v>
      </c>
      <c r="J17" s="25">
        <v>0</v>
      </c>
      <c r="K17" s="24">
        <v>0</v>
      </c>
      <c r="L17" s="25">
        <v>0</v>
      </c>
      <c r="M17" s="24">
        <v>0</v>
      </c>
      <c r="N17" s="25">
        <v>0</v>
      </c>
      <c r="O17" s="24">
        <v>92261.938790652101</v>
      </c>
      <c r="P17" s="25">
        <v>16015.223828855867</v>
      </c>
      <c r="Q17" s="24">
        <v>14936.460084132381</v>
      </c>
      <c r="R17" s="25">
        <v>2398.0862933675699</v>
      </c>
      <c r="S17" s="24">
        <v>0</v>
      </c>
      <c r="T17" s="25">
        <v>0</v>
      </c>
    </row>
    <row r="18" spans="2:22" x14ac:dyDescent="0.25">
      <c r="B18" s="26" t="s">
        <v>24</v>
      </c>
      <c r="C18" s="27">
        <f t="shared" si="1"/>
        <v>1406906.9377394163</v>
      </c>
      <c r="D18" s="28">
        <f t="shared" si="1"/>
        <v>1317083.5736143382</v>
      </c>
      <c r="E18" s="27">
        <v>128764.1967721179</v>
      </c>
      <c r="F18" s="28">
        <v>538067.67885255895</v>
      </c>
      <c r="G18" s="27">
        <v>0</v>
      </c>
      <c r="H18" s="28">
        <v>0</v>
      </c>
      <c r="I18" s="27">
        <v>1026190.7417716896</v>
      </c>
      <c r="J18" s="28">
        <v>228829.14825028632</v>
      </c>
      <c r="K18" s="27">
        <v>240000</v>
      </c>
      <c r="L18" s="28">
        <v>147133.22378095577</v>
      </c>
      <c r="M18" s="27">
        <v>0</v>
      </c>
      <c r="N18" s="28">
        <v>0</v>
      </c>
      <c r="O18" s="27">
        <v>0</v>
      </c>
      <c r="P18" s="28">
        <v>392588.4375</v>
      </c>
      <c r="Q18" s="27">
        <v>11951.999195608814</v>
      </c>
      <c r="R18" s="28">
        <v>10465.08523053695</v>
      </c>
      <c r="S18" s="27">
        <v>185711.3125</v>
      </c>
      <c r="T18" s="28">
        <v>27909.556566002626</v>
      </c>
    </row>
    <row r="19" spans="2:22" x14ac:dyDescent="0.25">
      <c r="B19" s="23" t="s">
        <v>25</v>
      </c>
      <c r="C19" s="24">
        <f t="shared" si="1"/>
        <v>5505.4274151708105</v>
      </c>
      <c r="D19" s="25">
        <f t="shared" si="1"/>
        <v>93209.944120808941</v>
      </c>
      <c r="E19" s="24">
        <v>791.11928493433288</v>
      </c>
      <c r="F19" s="25">
        <v>92414.704811274525</v>
      </c>
      <c r="G19" s="24">
        <v>0</v>
      </c>
      <c r="H19" s="25">
        <v>0</v>
      </c>
      <c r="I19" s="24">
        <v>0</v>
      </c>
      <c r="J19" s="25">
        <v>0</v>
      </c>
      <c r="K19" s="24">
        <v>0</v>
      </c>
      <c r="L19" s="25">
        <v>0</v>
      </c>
      <c r="M19" s="24">
        <v>0</v>
      </c>
      <c r="N19" s="25">
        <v>0</v>
      </c>
      <c r="O19" s="24">
        <v>0</v>
      </c>
      <c r="P19" s="25">
        <v>0</v>
      </c>
      <c r="Q19" s="24">
        <v>4714.3081302364781</v>
      </c>
      <c r="R19" s="25">
        <v>795.23930953441663</v>
      </c>
      <c r="S19" s="24">
        <v>0</v>
      </c>
      <c r="T19" s="25">
        <v>0</v>
      </c>
    </row>
    <row r="20" spans="2:22" x14ac:dyDescent="0.25">
      <c r="B20" s="26" t="s">
        <v>26</v>
      </c>
      <c r="C20" s="27">
        <f t="shared" si="1"/>
        <v>197061.80455346924</v>
      </c>
      <c r="D20" s="28">
        <f t="shared" si="1"/>
        <v>803399.08113951143</v>
      </c>
      <c r="E20" s="27">
        <v>105880.18472215925</v>
      </c>
      <c r="F20" s="28">
        <v>116818.91003023933</v>
      </c>
      <c r="G20" s="27">
        <v>0</v>
      </c>
      <c r="H20" s="28">
        <v>0</v>
      </c>
      <c r="I20" s="27">
        <v>0</v>
      </c>
      <c r="J20" s="28">
        <v>0</v>
      </c>
      <c r="K20" s="27">
        <v>31982.515482009752</v>
      </c>
      <c r="L20" s="28">
        <v>75092.904239715892</v>
      </c>
      <c r="M20" s="27">
        <v>10830</v>
      </c>
      <c r="N20" s="28">
        <v>3400</v>
      </c>
      <c r="O20" s="27">
        <v>124.99894841379322</v>
      </c>
      <c r="P20" s="28">
        <v>580032.33070955903</v>
      </c>
      <c r="Q20" s="27">
        <v>48244.105400886438</v>
      </c>
      <c r="R20" s="28">
        <v>28054.936159997225</v>
      </c>
      <c r="S20" s="27">
        <v>0</v>
      </c>
      <c r="T20" s="28">
        <v>0</v>
      </c>
      <c r="V20" s="31"/>
    </row>
    <row r="21" spans="2:22" x14ac:dyDescent="0.25">
      <c r="B21" s="23" t="s">
        <v>27</v>
      </c>
      <c r="C21" s="24">
        <f t="shared" si="1"/>
        <v>1202432.1538688557</v>
      </c>
      <c r="D21" s="25">
        <f t="shared" si="1"/>
        <v>4270395.0205977978</v>
      </c>
      <c r="E21" s="24">
        <v>334834.88871452486</v>
      </c>
      <c r="F21" s="25">
        <v>247106.09064558632</v>
      </c>
      <c r="G21" s="24">
        <v>128506.49972762878</v>
      </c>
      <c r="H21" s="25">
        <v>19988.765255699858</v>
      </c>
      <c r="I21" s="24">
        <v>250000</v>
      </c>
      <c r="J21" s="25">
        <v>1143142.2302859817</v>
      </c>
      <c r="K21" s="24">
        <v>32759.649066666665</v>
      </c>
      <c r="L21" s="25">
        <v>209828.88420595601</v>
      </c>
      <c r="M21" s="24">
        <v>0</v>
      </c>
      <c r="N21" s="25">
        <v>0</v>
      </c>
      <c r="O21" s="24">
        <v>5220.4178543293128</v>
      </c>
      <c r="P21" s="25">
        <v>2379358.0675576031</v>
      </c>
      <c r="Q21" s="24">
        <v>451110.69850570615</v>
      </c>
      <c r="R21" s="25">
        <v>270970.98264697089</v>
      </c>
      <c r="S21" s="24">
        <v>0</v>
      </c>
      <c r="T21" s="25">
        <v>0</v>
      </c>
      <c r="V21" s="32"/>
    </row>
    <row r="22" spans="2:22" x14ac:dyDescent="0.25">
      <c r="B22" s="26" t="s">
        <v>28</v>
      </c>
      <c r="C22" s="27">
        <f t="shared" si="1"/>
        <v>357375.31490166037</v>
      </c>
      <c r="D22" s="28">
        <f t="shared" si="1"/>
        <v>358924.9116099336</v>
      </c>
      <c r="E22" s="27">
        <v>187826.48553544763</v>
      </c>
      <c r="F22" s="28">
        <v>254714.62721084358</v>
      </c>
      <c r="G22" s="27">
        <v>42685.627991688336</v>
      </c>
      <c r="H22" s="28">
        <v>19012.121499263554</v>
      </c>
      <c r="I22" s="27">
        <v>0</v>
      </c>
      <c r="J22" s="28">
        <v>0</v>
      </c>
      <c r="K22" s="27">
        <v>48179.380317893774</v>
      </c>
      <c r="L22" s="28">
        <v>47374.022047432576</v>
      </c>
      <c r="M22" s="27">
        <v>0</v>
      </c>
      <c r="N22" s="28">
        <v>0</v>
      </c>
      <c r="O22" s="27">
        <v>52677.435407849305</v>
      </c>
      <c r="P22" s="28">
        <v>26015.918500915686</v>
      </c>
      <c r="Q22" s="27">
        <v>26006.385648781328</v>
      </c>
      <c r="R22" s="28">
        <v>11808.222351478247</v>
      </c>
      <c r="S22" s="27">
        <v>0</v>
      </c>
      <c r="T22" s="28">
        <v>0</v>
      </c>
    </row>
    <row r="23" spans="2:22" x14ac:dyDescent="0.25">
      <c r="B23" s="23" t="s">
        <v>29</v>
      </c>
      <c r="C23" s="24">
        <f t="shared" si="1"/>
        <v>1323052.5731248932</v>
      </c>
      <c r="D23" s="25">
        <f t="shared" si="1"/>
        <v>3060618.8422905817</v>
      </c>
      <c r="E23" s="24">
        <v>146462.53354439247</v>
      </c>
      <c r="F23" s="25">
        <v>168881.0785515678</v>
      </c>
      <c r="G23" s="24">
        <v>83098.971967346282</v>
      </c>
      <c r="H23" s="25">
        <v>12187.820216105994</v>
      </c>
      <c r="I23" s="24">
        <v>279166.66666666663</v>
      </c>
      <c r="J23" s="25">
        <v>398031.34631849313</v>
      </c>
      <c r="K23" s="24">
        <v>443154.61505040206</v>
      </c>
      <c r="L23" s="25">
        <v>367168.36856234202</v>
      </c>
      <c r="M23" s="24">
        <v>0</v>
      </c>
      <c r="N23" s="25">
        <v>0</v>
      </c>
      <c r="O23" s="24">
        <v>196172.58433760877</v>
      </c>
      <c r="P23" s="25">
        <v>2024267.0179272692</v>
      </c>
      <c r="Q23" s="24">
        <v>174997.20155847707</v>
      </c>
      <c r="R23" s="25">
        <v>90083.210714803339</v>
      </c>
      <c r="S23" s="24">
        <v>0</v>
      </c>
      <c r="T23" s="25">
        <v>0</v>
      </c>
    </row>
    <row r="24" spans="2:22" x14ac:dyDescent="0.25">
      <c r="B24" s="26" t="s">
        <v>30</v>
      </c>
      <c r="C24" s="27">
        <f t="shared" si="1"/>
        <v>894502.06399135804</v>
      </c>
      <c r="D24" s="28">
        <f t="shared" si="1"/>
        <v>2509787.8824830456</v>
      </c>
      <c r="E24" s="27">
        <v>124798.04349917159</v>
      </c>
      <c r="F24" s="28">
        <v>138543.38191582839</v>
      </c>
      <c r="G24" s="27">
        <v>8505.9342602307916</v>
      </c>
      <c r="H24" s="28">
        <v>4937.1459371364135</v>
      </c>
      <c r="I24" s="27">
        <v>430715.75583561638</v>
      </c>
      <c r="J24" s="28">
        <v>154957.55747266876</v>
      </c>
      <c r="K24" s="27">
        <v>64285.714285714275</v>
      </c>
      <c r="L24" s="28">
        <v>378756.92704317829</v>
      </c>
      <c r="M24" s="27">
        <v>0</v>
      </c>
      <c r="N24" s="28">
        <v>0</v>
      </c>
      <c r="O24" s="27">
        <v>10111.33966991237</v>
      </c>
      <c r="P24" s="28">
        <v>1766092.7847814905</v>
      </c>
      <c r="Q24" s="27">
        <v>256085.27644071265</v>
      </c>
      <c r="R24" s="28">
        <v>66500.085332743474</v>
      </c>
      <c r="S24" s="27">
        <v>0</v>
      </c>
      <c r="T24" s="28">
        <v>0</v>
      </c>
    </row>
    <row r="25" spans="2:22" s="30" customFormat="1" x14ac:dyDescent="0.25">
      <c r="B25" s="23" t="s">
        <v>31</v>
      </c>
      <c r="C25" s="24">
        <f t="shared" si="1"/>
        <v>954586.74864852312</v>
      </c>
      <c r="D25" s="25">
        <f t="shared" si="1"/>
        <v>1519153.0624943003</v>
      </c>
      <c r="E25" s="24">
        <v>172304.38707923039</v>
      </c>
      <c r="F25" s="25">
        <v>214769.70797575664</v>
      </c>
      <c r="G25" s="24">
        <v>76619.358764668723</v>
      </c>
      <c r="H25" s="25">
        <v>20193.435590463843</v>
      </c>
      <c r="I25" s="24">
        <v>0</v>
      </c>
      <c r="J25" s="25">
        <v>357451.54109301371</v>
      </c>
      <c r="K25" s="24">
        <v>0</v>
      </c>
      <c r="L25" s="25">
        <v>0</v>
      </c>
      <c r="M25" s="24">
        <v>0</v>
      </c>
      <c r="N25" s="25">
        <v>0</v>
      </c>
      <c r="O25" s="24">
        <v>473617.15623611619</v>
      </c>
      <c r="P25" s="25">
        <v>842517.29298052657</v>
      </c>
      <c r="Q25" s="24">
        <v>232045.8465685079</v>
      </c>
      <c r="R25" s="25">
        <v>84221.084854539513</v>
      </c>
      <c r="S25" s="24">
        <v>0</v>
      </c>
      <c r="T25" s="25">
        <v>0</v>
      </c>
    </row>
    <row r="26" spans="2:22" x14ac:dyDescent="0.25">
      <c r="B26" s="26" t="s">
        <v>32</v>
      </c>
      <c r="C26" s="27">
        <f t="shared" si="1"/>
        <v>378205.12180852995</v>
      </c>
      <c r="D26" s="28">
        <f t="shared" si="1"/>
        <v>302398.75288535573</v>
      </c>
      <c r="E26" s="27">
        <v>193056.43209001847</v>
      </c>
      <c r="F26" s="28">
        <v>218927.29059975711</v>
      </c>
      <c r="G26" s="27">
        <v>0</v>
      </c>
      <c r="H26" s="28">
        <v>0</v>
      </c>
      <c r="I26" s="27">
        <v>0</v>
      </c>
      <c r="J26" s="28">
        <v>0</v>
      </c>
      <c r="K26" s="27">
        <v>0</v>
      </c>
      <c r="L26" s="28">
        <v>0</v>
      </c>
      <c r="M26" s="27">
        <v>0</v>
      </c>
      <c r="N26" s="28">
        <v>0</v>
      </c>
      <c r="O26" s="27">
        <v>2122.5168534664767</v>
      </c>
      <c r="P26" s="28">
        <v>4617.2194121347147</v>
      </c>
      <c r="Q26" s="27">
        <v>183026.17286504502</v>
      </c>
      <c r="R26" s="28">
        <v>78854.242873463896</v>
      </c>
      <c r="S26" s="27">
        <v>0</v>
      </c>
      <c r="T26" s="28">
        <v>0</v>
      </c>
    </row>
    <row r="27" spans="2:22" x14ac:dyDescent="0.25">
      <c r="B27" s="23" t="s">
        <v>33</v>
      </c>
      <c r="C27" s="24">
        <f t="shared" si="1"/>
        <v>95135.716115852469</v>
      </c>
      <c r="D27" s="25">
        <f t="shared" si="1"/>
        <v>11429.740764147533</v>
      </c>
      <c r="E27" s="24">
        <v>95135.716115852469</v>
      </c>
      <c r="F27" s="25">
        <v>11429.740764147533</v>
      </c>
      <c r="G27" s="24">
        <v>0</v>
      </c>
      <c r="H27" s="25">
        <v>0</v>
      </c>
      <c r="I27" s="24">
        <v>0</v>
      </c>
      <c r="J27" s="25">
        <v>0</v>
      </c>
      <c r="K27" s="24">
        <v>0</v>
      </c>
      <c r="L27" s="25">
        <v>0</v>
      </c>
      <c r="M27" s="24">
        <v>0</v>
      </c>
      <c r="N27" s="25">
        <v>0</v>
      </c>
      <c r="O27" s="24">
        <v>0</v>
      </c>
      <c r="P27" s="25">
        <v>0</v>
      </c>
      <c r="Q27" s="24">
        <v>0</v>
      </c>
      <c r="R27" s="25">
        <v>0</v>
      </c>
      <c r="S27" s="24">
        <v>0</v>
      </c>
      <c r="T27" s="25">
        <v>0</v>
      </c>
    </row>
    <row r="28" spans="2:22" s="30" customFormat="1" x14ac:dyDescent="0.25">
      <c r="B28" s="26" t="s">
        <v>34</v>
      </c>
      <c r="C28" s="27">
        <f t="shared" si="1"/>
        <v>873594.96819542849</v>
      </c>
      <c r="D28" s="28">
        <f t="shared" si="1"/>
        <v>1128480.2302512778</v>
      </c>
      <c r="E28" s="27">
        <v>3030.7860700000001</v>
      </c>
      <c r="F28" s="28">
        <v>267426.17748172249</v>
      </c>
      <c r="G28" s="27">
        <v>46418.291270000002</v>
      </c>
      <c r="H28" s="28">
        <v>2538.0754699999889</v>
      </c>
      <c r="I28" s="27">
        <v>508755.97007142857</v>
      </c>
      <c r="J28" s="28">
        <v>607506.71397455549</v>
      </c>
      <c r="K28" s="27">
        <v>292552.83711000002</v>
      </c>
      <c r="L28" s="28">
        <v>249437.91841999997</v>
      </c>
      <c r="M28" s="27">
        <v>0</v>
      </c>
      <c r="N28" s="28">
        <v>0</v>
      </c>
      <c r="O28" s="27">
        <v>0</v>
      </c>
      <c r="P28" s="28">
        <v>0</v>
      </c>
      <c r="Q28" s="27">
        <v>22837.083674000001</v>
      </c>
      <c r="R28" s="28">
        <v>1571.3449049999999</v>
      </c>
      <c r="S28" s="27">
        <v>0</v>
      </c>
      <c r="T28" s="28">
        <v>0</v>
      </c>
    </row>
    <row r="29" spans="2:22" s="30" customFormat="1" x14ac:dyDescent="0.25">
      <c r="B29" s="23" t="s">
        <v>35</v>
      </c>
      <c r="C29" s="24">
        <f t="shared" si="1"/>
        <v>637741.21793859999</v>
      </c>
      <c r="D29" s="25">
        <f t="shared" si="1"/>
        <v>977654.63311985473</v>
      </c>
      <c r="E29" s="24">
        <v>0</v>
      </c>
      <c r="F29" s="25">
        <v>0</v>
      </c>
      <c r="G29" s="24">
        <v>0</v>
      </c>
      <c r="H29" s="25">
        <v>0</v>
      </c>
      <c r="I29" s="24">
        <v>0</v>
      </c>
      <c r="J29" s="25">
        <v>0</v>
      </c>
      <c r="K29" s="24">
        <v>0</v>
      </c>
      <c r="L29" s="25">
        <v>4400</v>
      </c>
      <c r="M29" s="24">
        <v>141000</v>
      </c>
      <c r="N29" s="25">
        <v>175200</v>
      </c>
      <c r="O29" s="24">
        <v>0</v>
      </c>
      <c r="P29" s="25">
        <v>688700</v>
      </c>
      <c r="Q29" s="24">
        <v>496741.21793859999</v>
      </c>
      <c r="R29" s="25">
        <v>109354.6331198547</v>
      </c>
      <c r="S29" s="24">
        <v>0</v>
      </c>
      <c r="T29" s="25">
        <v>0</v>
      </c>
    </row>
    <row r="30" spans="2:22" x14ac:dyDescent="0.25">
      <c r="B30" s="26" t="s">
        <v>36</v>
      </c>
      <c r="C30" s="27">
        <f t="shared" si="1"/>
        <v>286104.01797854359</v>
      </c>
      <c r="D30" s="28">
        <f t="shared" si="1"/>
        <v>228262.98336406084</v>
      </c>
      <c r="E30" s="27">
        <v>88537.439328493507</v>
      </c>
      <c r="F30" s="28">
        <v>213012.15768650649</v>
      </c>
      <c r="G30" s="27">
        <v>0</v>
      </c>
      <c r="H30" s="28">
        <v>0</v>
      </c>
      <c r="I30" s="27">
        <v>0</v>
      </c>
      <c r="J30" s="28">
        <v>0</v>
      </c>
      <c r="K30" s="27">
        <v>0</v>
      </c>
      <c r="L30" s="28">
        <v>0</v>
      </c>
      <c r="M30" s="27">
        <v>0</v>
      </c>
      <c r="N30" s="28">
        <v>0</v>
      </c>
      <c r="O30" s="27">
        <v>0</v>
      </c>
      <c r="P30" s="28">
        <v>0</v>
      </c>
      <c r="Q30" s="27">
        <v>197566.5786500501</v>
      </c>
      <c r="R30" s="28">
        <v>15250.825677554356</v>
      </c>
      <c r="S30" s="27">
        <v>0</v>
      </c>
      <c r="T30" s="28">
        <v>0</v>
      </c>
    </row>
    <row r="31" spans="2:22" x14ac:dyDescent="0.25">
      <c r="B31" s="23" t="s">
        <v>37</v>
      </c>
      <c r="C31" s="24">
        <f t="shared" si="1"/>
        <v>563054.64890510787</v>
      </c>
      <c r="D31" s="25">
        <f t="shared" si="1"/>
        <v>753245.3415932667</v>
      </c>
      <c r="E31" s="24">
        <v>166510.89012841432</v>
      </c>
      <c r="F31" s="25">
        <v>160487.83503837822</v>
      </c>
      <c r="G31" s="24">
        <v>60311.034289055598</v>
      </c>
      <c r="H31" s="25">
        <v>22753.628002885394</v>
      </c>
      <c r="I31" s="24">
        <v>112500</v>
      </c>
      <c r="J31" s="25">
        <v>190839.6190068493</v>
      </c>
      <c r="K31" s="24">
        <v>0</v>
      </c>
      <c r="L31" s="25">
        <v>0</v>
      </c>
      <c r="M31" s="24">
        <v>0</v>
      </c>
      <c r="N31" s="25">
        <v>11880.26591</v>
      </c>
      <c r="O31" s="24">
        <v>220050</v>
      </c>
      <c r="P31" s="25">
        <v>365652.25</v>
      </c>
      <c r="Q31" s="24">
        <v>3682.724487638</v>
      </c>
      <c r="R31" s="25">
        <v>1631.7436351537599</v>
      </c>
      <c r="S31" s="24">
        <v>0</v>
      </c>
      <c r="T31" s="25">
        <v>0</v>
      </c>
    </row>
    <row r="32" spans="2:22" ht="15.75" thickBot="1" x14ac:dyDescent="0.3">
      <c r="B32" s="33" t="s">
        <v>38</v>
      </c>
      <c r="C32" s="34">
        <f t="shared" si="1"/>
        <v>994996.36124380305</v>
      </c>
      <c r="D32" s="35">
        <f t="shared" si="1"/>
        <v>780568.15543927648</v>
      </c>
      <c r="E32" s="34">
        <v>262870.32913725066</v>
      </c>
      <c r="F32" s="35">
        <v>396281.75944542186</v>
      </c>
      <c r="G32" s="34">
        <v>3552.0230897979418</v>
      </c>
      <c r="H32" s="35">
        <v>10179.000440830096</v>
      </c>
      <c r="I32" s="34">
        <v>499999.99999999994</v>
      </c>
      <c r="J32" s="35">
        <v>364457.47716894979</v>
      </c>
      <c r="K32" s="34">
        <v>0</v>
      </c>
      <c r="L32" s="35">
        <v>0</v>
      </c>
      <c r="M32" s="34">
        <v>122368.23768446359</v>
      </c>
      <c r="N32" s="35">
        <v>3197.126541028359</v>
      </c>
      <c r="O32" s="34">
        <v>69665.840929999991</v>
      </c>
      <c r="P32" s="35">
        <v>3431.5486999999998</v>
      </c>
      <c r="Q32" s="34">
        <v>36539.930402290986</v>
      </c>
      <c r="R32" s="35">
        <v>3021.2431430462502</v>
      </c>
      <c r="S32" s="34">
        <v>0</v>
      </c>
      <c r="T32" s="35">
        <v>0</v>
      </c>
    </row>
    <row r="33" spans="2:18" x14ac:dyDescent="0.25">
      <c r="B33" s="36"/>
      <c r="C33" s="37"/>
      <c r="D33" s="37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38"/>
      <c r="R33" s="4"/>
    </row>
    <row r="34" spans="2:18" x14ac:dyDescent="0.25">
      <c r="B34" s="39" t="s">
        <v>39</v>
      </c>
      <c r="C34" s="40"/>
      <c r="D34" s="37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38"/>
      <c r="R34" s="4"/>
    </row>
    <row r="35" spans="2:18" x14ac:dyDescent="0.25">
      <c r="B35" s="4" t="s">
        <v>40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8"/>
      <c r="R35" s="4"/>
    </row>
    <row r="36" spans="2:18" x14ac:dyDescent="0.25">
      <c r="B36" s="4" t="s">
        <v>41</v>
      </c>
      <c r="C36" s="41"/>
      <c r="D36" s="41"/>
      <c r="E36" s="4"/>
      <c r="F36" s="4"/>
      <c r="G36" s="4"/>
      <c r="H36" s="4"/>
      <c r="I36" s="42"/>
      <c r="J36" s="42"/>
      <c r="K36" s="4"/>
      <c r="L36" s="4"/>
      <c r="M36" s="4"/>
      <c r="N36" s="4"/>
      <c r="O36" s="4"/>
      <c r="P36" s="4"/>
      <c r="Q36" s="38"/>
      <c r="R36" s="4"/>
    </row>
    <row r="37" spans="2:18" x14ac:dyDescent="0.25">
      <c r="B37" s="4" t="s">
        <v>42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4" t="s">
        <v>43</v>
      </c>
      <c r="C38" s="41"/>
      <c r="D38" s="4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x14ac:dyDescent="0.25">
      <c r="B39" s="4" t="s">
        <v>44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</row>
    <row r="40" spans="2:18" x14ac:dyDescent="0.25">
      <c r="B40" s="4" t="s">
        <v>45</v>
      </c>
      <c r="C40" s="43"/>
      <c r="D40" s="43"/>
      <c r="E40" s="44"/>
      <c r="F40" s="43"/>
      <c r="G40" s="43"/>
      <c r="H40" s="43"/>
      <c r="I40" s="44"/>
      <c r="J40" s="43"/>
      <c r="K40" s="43"/>
      <c r="L40" s="43"/>
      <c r="M40" s="43"/>
      <c r="N40" s="43"/>
      <c r="O40" s="43"/>
      <c r="P40" s="43"/>
      <c r="Q40" s="43"/>
    </row>
    <row r="41" spans="2:18" x14ac:dyDescent="0.25">
      <c r="C41" s="46"/>
      <c r="D41" s="41"/>
      <c r="E41" s="44"/>
      <c r="F41" s="4"/>
      <c r="G41" s="4"/>
      <c r="H41" s="4"/>
      <c r="I41" s="44"/>
      <c r="J41" s="4"/>
      <c r="K41" s="4"/>
      <c r="L41" s="4"/>
      <c r="M41" s="4"/>
      <c r="N41" s="4"/>
      <c r="O41" s="4"/>
      <c r="P41" s="4"/>
      <c r="Q41" s="4"/>
    </row>
    <row r="42" spans="2:18" x14ac:dyDescent="0.25">
      <c r="B42" s="47"/>
      <c r="C42" s="41"/>
      <c r="D42" s="41"/>
      <c r="E42" s="44"/>
      <c r="F42" s="4"/>
      <c r="G42" s="4"/>
      <c r="H42" s="4"/>
      <c r="I42" s="44"/>
      <c r="J42" s="4"/>
      <c r="K42" s="4"/>
      <c r="L42" s="4"/>
      <c r="M42" s="4"/>
      <c r="N42" s="4"/>
      <c r="O42" s="4"/>
      <c r="P42" s="4"/>
      <c r="Q42" s="4"/>
    </row>
    <row r="43" spans="2:18" x14ac:dyDescent="0.25">
      <c r="B43" s="47"/>
      <c r="C43" s="41"/>
      <c r="D43" s="41"/>
      <c r="E43" s="44"/>
      <c r="F43" s="4"/>
      <c r="G43" s="4"/>
      <c r="H43" s="4"/>
      <c r="I43" s="44"/>
      <c r="J43" s="4"/>
      <c r="K43" s="4"/>
      <c r="L43" s="4"/>
      <c r="M43" s="4"/>
      <c r="N43" s="4"/>
      <c r="O43" s="4"/>
      <c r="P43" s="4"/>
      <c r="Q43" s="4"/>
    </row>
    <row r="44" spans="2:18" ht="12.75" customHeight="1" x14ac:dyDescent="0.25">
      <c r="B44" s="47"/>
      <c r="C44" s="48"/>
      <c r="D44" s="41"/>
      <c r="E44" s="44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8" ht="12.75" customHeight="1" x14ac:dyDescent="0.25">
      <c r="B45" s="47"/>
      <c r="C45" s="48"/>
      <c r="D45" s="41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8" ht="21" customHeight="1" x14ac:dyDescent="0.25">
      <c r="B46" s="47"/>
      <c r="C46" s="48"/>
      <c r="D46" s="41"/>
      <c r="E46" s="44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8" ht="14.25" customHeight="1" x14ac:dyDescent="0.25">
      <c r="B47" s="47"/>
      <c r="C47" s="49"/>
      <c r="D47" s="41"/>
      <c r="E47" s="44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2:18" ht="14.25" customHeight="1" x14ac:dyDescent="0.25">
      <c r="B48" s="48"/>
      <c r="C48" s="48"/>
      <c r="D48" s="41"/>
      <c r="E48" s="44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ht="14.25" customHeight="1" x14ac:dyDescent="0.25">
      <c r="B49" s="48"/>
      <c r="C49" s="48"/>
      <c r="D49" s="41"/>
      <c r="E49" s="44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5">
      <c r="B50" s="4"/>
      <c r="C50" s="41"/>
      <c r="D50" s="41"/>
      <c r="E50" s="4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25">
      <c r="B51" s="39"/>
      <c r="C51" s="41"/>
      <c r="D51" s="41"/>
      <c r="E51" s="4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25">
      <c r="B52" s="4"/>
      <c r="C52" s="32"/>
      <c r="D52" s="41"/>
      <c r="E52" s="44"/>
      <c r="F52" s="42"/>
      <c r="G52" s="42"/>
      <c r="H52" s="42"/>
      <c r="I52" s="42"/>
      <c r="J52" s="42"/>
      <c r="K52" s="32"/>
      <c r="L52" s="32"/>
      <c r="M52" s="32"/>
      <c r="N52" s="32"/>
      <c r="O52" s="32"/>
      <c r="P52" s="32"/>
      <c r="Q52" s="32"/>
    </row>
    <row r="53" spans="2:17" x14ac:dyDescent="0.25">
      <c r="B53" s="4"/>
      <c r="C53" s="32"/>
      <c r="D53" s="41"/>
      <c r="E53" s="44"/>
      <c r="F53" s="42"/>
      <c r="G53" s="42"/>
      <c r="H53" s="42"/>
      <c r="I53" s="42"/>
      <c r="J53" s="42"/>
      <c r="K53" s="32"/>
      <c r="L53" s="32"/>
      <c r="M53" s="32"/>
      <c r="N53" s="32"/>
      <c r="O53" s="32"/>
      <c r="P53" s="32"/>
      <c r="Q53" s="32"/>
    </row>
    <row r="54" spans="2:17" x14ac:dyDescent="0.25">
      <c r="B54" s="4"/>
      <c r="D54" s="41"/>
      <c r="E54" s="44"/>
      <c r="F54" s="4"/>
      <c r="G54" s="4"/>
      <c r="H54" s="4"/>
      <c r="I54" s="4"/>
      <c r="J54" s="4"/>
    </row>
    <row r="55" spans="2:17" x14ac:dyDescent="0.25">
      <c r="B55" s="4"/>
      <c r="D55" s="41"/>
      <c r="E55" s="44"/>
      <c r="F55" s="4"/>
      <c r="G55" s="4"/>
      <c r="H55" s="4"/>
      <c r="I55" s="4"/>
      <c r="J55" s="4"/>
    </row>
    <row r="56" spans="2:17" x14ac:dyDescent="0.25">
      <c r="B56" s="4"/>
      <c r="D56" s="41"/>
      <c r="E56" s="44"/>
      <c r="F56" s="4"/>
      <c r="G56" s="4"/>
      <c r="H56" s="4"/>
      <c r="I56" s="4"/>
      <c r="J56" s="4"/>
    </row>
    <row r="57" spans="2:17" x14ac:dyDescent="0.25">
      <c r="B57" s="4"/>
      <c r="D57" s="41"/>
      <c r="E57" s="44"/>
      <c r="F57" s="4"/>
      <c r="G57" s="4"/>
      <c r="H57" s="4"/>
      <c r="I57" s="4"/>
      <c r="J57" s="4"/>
    </row>
    <row r="58" spans="2:17" x14ac:dyDescent="0.25">
      <c r="B58" s="4"/>
      <c r="D58" s="41"/>
      <c r="E58" s="44"/>
      <c r="F58" s="4"/>
      <c r="G58" s="4"/>
      <c r="H58" s="4"/>
      <c r="I58" s="4"/>
      <c r="J58" s="4"/>
    </row>
    <row r="59" spans="2:17" x14ac:dyDescent="0.25">
      <c r="B59" s="5"/>
      <c r="D59" s="41"/>
      <c r="E59" s="44"/>
      <c r="F59" s="4"/>
      <c r="G59" s="4"/>
      <c r="H59" s="4"/>
      <c r="I59" s="4"/>
      <c r="J59" s="4"/>
    </row>
    <row r="60" spans="2:17" x14ac:dyDescent="0.25">
      <c r="B60" s="51"/>
      <c r="C60" s="41"/>
      <c r="D60" s="41"/>
      <c r="E60" s="4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ht="12.75" customHeight="1" x14ac:dyDescent="0.25">
      <c r="B61" s="43"/>
      <c r="C61" s="48"/>
      <c r="D61" s="41"/>
      <c r="E61" s="44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ht="12.75" customHeight="1" x14ac:dyDescent="0.25">
      <c r="B62" s="48"/>
      <c r="C62" s="48"/>
      <c r="D62" s="41"/>
      <c r="E62" s="44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ht="12.75" customHeight="1" x14ac:dyDescent="0.25">
      <c r="B63" s="48"/>
      <c r="C63" s="48"/>
      <c r="D63" s="41"/>
      <c r="E63" s="52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2:17" ht="12.75" customHeight="1" x14ac:dyDescent="0.2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ht="12.75" customHeight="1" x14ac:dyDescent="0.25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5">
      <c r="B67" s="5"/>
    </row>
    <row r="68" spans="2:17" x14ac:dyDescent="0.25">
      <c r="B68" s="5"/>
    </row>
    <row r="69" spans="2:17" x14ac:dyDescent="0.25">
      <c r="B69" s="5"/>
    </row>
    <row r="70" spans="2:17" x14ac:dyDescent="0.25">
      <c r="B70" s="5"/>
    </row>
    <row r="71" spans="2:17" x14ac:dyDescent="0.25">
      <c r="B71" s="5"/>
    </row>
    <row r="72" spans="2:17" x14ac:dyDescent="0.25">
      <c r="B72" s="5"/>
    </row>
    <row r="73" spans="2:17" x14ac:dyDescent="0.25">
      <c r="B73" s="5"/>
    </row>
    <row r="74" spans="2:17" x14ac:dyDescent="0.25">
      <c r="B74" s="5"/>
    </row>
    <row r="75" spans="2:17" x14ac:dyDescent="0.25">
      <c r="B75" s="5"/>
    </row>
    <row r="76" spans="2:17" x14ac:dyDescent="0.25">
      <c r="B76" s="5"/>
    </row>
    <row r="77" spans="2:17" x14ac:dyDescent="0.25">
      <c r="B77" s="5"/>
    </row>
    <row r="78" spans="2:17" x14ac:dyDescent="0.25">
      <c r="B78" s="5"/>
    </row>
    <row r="79" spans="2:17" x14ac:dyDescent="0.25">
      <c r="B79" s="5"/>
    </row>
    <row r="80" spans="2:17" x14ac:dyDescent="0.25">
      <c r="B80" s="5"/>
    </row>
    <row r="81" spans="2:2" s="50" customFormat="1" x14ac:dyDescent="0.25">
      <c r="B81" s="5"/>
    </row>
    <row r="82" spans="2:2" s="50" customFormat="1" x14ac:dyDescent="0.25">
      <c r="B82" s="5"/>
    </row>
    <row r="83" spans="2:2" s="50" customFormat="1" x14ac:dyDescent="0.25">
      <c r="B83" s="5"/>
    </row>
    <row r="84" spans="2:2" s="50" customFormat="1" x14ac:dyDescent="0.25">
      <c r="B84" s="5"/>
    </row>
    <row r="85" spans="2:2" s="50" customFormat="1" x14ac:dyDescent="0.25">
      <c r="B85" s="5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rintOptions horizontalCentered="1"/>
  <pageMargins left="0.55118110236220474" right="0.55118110236220474" top="0.78740157480314965" bottom="0.78740157480314965" header="0" footer="0"/>
  <pageSetup paperSize="9" scale="56" orientation="landscape" r:id="rId1"/>
  <headerFooter alignWithMargins="0">
    <oddFooter>&amp;C-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Trim 2019</vt:lpstr>
      <vt:lpstr>'II Trim 2019'!Área_de_impresión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2019-12-09T15:18:14Z</dcterms:created>
  <dcterms:modified xsi:type="dcterms:W3CDTF">2019-12-09T15:22:30Z</dcterms:modified>
</cp:coreProperties>
</file>