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Consolidado\2018\Publicación\"/>
    </mc:Choice>
  </mc:AlternateContent>
  <bookViews>
    <workbookView xWindow="0" yWindow="0" windowWidth="20400" windowHeight="6720"/>
  </bookViews>
  <sheets>
    <sheet name="IV Trim 2018" sheetId="1" r:id="rId1"/>
  </sheets>
  <definedNames>
    <definedName name="_xlnm.Print_Area" localSheetId="0">'IV Trim 2018'!$B$2:$T$40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D31" i="1"/>
  <c r="C31" i="1"/>
  <c r="C30" i="1"/>
  <c r="D30" i="1"/>
  <c r="C29" i="1"/>
  <c r="D29" i="1"/>
  <c r="C28" i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D20" i="1"/>
  <c r="C20" i="1"/>
  <c r="D19" i="1"/>
  <c r="C19" i="1"/>
  <c r="D18" i="1"/>
  <c r="C18" i="1"/>
  <c r="C17" i="1"/>
  <c r="D17" i="1"/>
  <c r="D16" i="1"/>
  <c r="C16" i="1"/>
  <c r="C15" i="1"/>
  <c r="D15" i="1"/>
  <c r="D14" i="1"/>
  <c r="C14" i="1"/>
  <c r="D13" i="1"/>
  <c r="C13" i="1"/>
  <c r="D12" i="1"/>
  <c r="C12" i="1"/>
  <c r="D11" i="1"/>
  <c r="C11" i="1"/>
  <c r="D10" i="1"/>
  <c r="C10" i="1"/>
  <c r="S8" i="1"/>
  <c r="O8" i="1"/>
  <c r="K8" i="1"/>
  <c r="G8" i="1"/>
  <c r="D9" i="1"/>
  <c r="C9" i="1"/>
  <c r="T8" i="1"/>
  <c r="R8" i="1"/>
  <c r="Q8" i="1"/>
  <c r="P8" i="1"/>
  <c r="N8" i="1"/>
  <c r="M8" i="1"/>
  <c r="L8" i="1"/>
  <c r="J8" i="1"/>
  <c r="I8" i="1"/>
  <c r="H8" i="1"/>
  <c r="F8" i="1"/>
  <c r="E8" i="1"/>
  <c r="D8" i="1" l="1"/>
  <c r="C8" i="1"/>
</calcChain>
</file>

<file path=xl/sharedStrings.xml><?xml version="1.0" encoding="utf-8"?>
<sst xmlns="http://schemas.openxmlformats.org/spreadsheetml/2006/main" count="63" uniqueCount="47">
  <si>
    <t xml:space="preserve"> </t>
  </si>
  <si>
    <t>SERVICIOS DEVENGADOS ACUMULADOS AL 31/12/2018 (1)</t>
  </si>
  <si>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</si>
  <si>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</si>
  <si>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</si>
  <si>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</si>
  <si>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</si>
  <si>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</si>
  <si>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</si>
  <si>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</si>
  <si>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</si>
  <si>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</si>
  <si>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</si>
  <si>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</si>
  <si>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</si>
  <si>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</si>
  <si>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</si>
  <si>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</si>
  <si>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</si>
  <si>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</si>
  <si>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</si>
  <si>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</si>
  <si>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</si>
  <si>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</si>
  <si>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</si>
  <si>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</si>
  <si>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</si>
  <si>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</si>
  <si>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</si>
  <si>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</si>
  <si>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</si>
  <si>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</si>
  <si>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</si>
  <si>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</si>
  <si>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</si>
  <si>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</si>
  <si>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</si>
  <si>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</si>
  <si>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</si>
  <si>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</si>
  <si>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</si>
  <si>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</si>
  <si>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</si>
  <si>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</si>
  <si>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</si>
  <si>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</si>
  <si>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Información republicada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</si>
</sst>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i/>
      <u/>
      <sz val="11"/>
      <color indexed="10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/>
    <xf numFmtId="166" fontId="4" fillId="0" borderId="0" xfId="1" applyNumberFormat="1" applyFont="1" applyFill="1"/>
    <xf numFmtId="0" fontId="1" fillId="3" borderId="4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 wrapText="1"/>
    </xf>
    <xf numFmtId="0" fontId="1" fillId="3" borderId="6" xfId="2" applyNumberFormat="1" applyFont="1" applyFill="1" applyBorder="1" applyAlignment="1">
      <alignment horizontal="center" vertical="center" wrapText="1"/>
    </xf>
    <xf numFmtId="0" fontId="1" fillId="3" borderId="7" xfId="2" applyNumberFormat="1" applyFont="1" applyFill="1" applyBorder="1" applyAlignment="1">
      <alignment horizontal="center" vertical="center" wrapText="1"/>
    </xf>
    <xf numFmtId="0" fontId="1" fillId="3" borderId="8" xfId="2" applyNumberFormat="1" applyFont="1" applyFill="1" applyBorder="1" applyAlignment="1">
      <alignment horizontal="center" vertical="center" wrapText="1"/>
    </xf>
    <xf numFmtId="0" fontId="1" fillId="3" borderId="9" xfId="2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3" fontId="4" fillId="4" borderId="8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1" fillId="0" borderId="0" xfId="0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6" fillId="4" borderId="11" xfId="0" applyFont="1" applyFill="1" applyBorder="1" applyAlignment="1">
      <alignment horizontal="left"/>
    </xf>
    <xf numFmtId="3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0" fontId="12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3" applyFont="1" applyBorder="1" applyAlignment="1">
      <alignment vertical="justify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4" fillId="0" borderId="0" xfId="0" applyFont="1" applyBorder="1"/>
  </cellXfs>
  <cellStyles count="4">
    <cellStyle name="Millares" xfId="1" builtinId="3"/>
    <cellStyle name="Normal" xfId="0" builtinId="0"/>
    <cellStyle name="Normal 2" xfId="2"/>
    <cellStyle name="Normal_19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abSelected="1" zoomScale="70" zoomScaleNormal="70" workbookViewId="0">
      <selection activeCell="R18" sqref="R18"/>
    </sheetView>
  </sheetViews>
  <sheetFormatPr baseColWidth="10" defaultColWidth="11.42578125" defaultRowHeight="15" x14ac:dyDescent="0.25"/>
  <cols>
    <col min="1" max="1" width="1.28515625" style="5" customWidth="1"/>
    <col min="2" max="2" width="20.85546875" style="45" customWidth="1"/>
    <col min="3" max="3" width="12.7109375" style="50" bestFit="1" customWidth="1"/>
    <col min="4" max="4" width="12.5703125" style="50" customWidth="1"/>
    <col min="5" max="5" width="12.7109375" style="5" customWidth="1"/>
    <col min="6" max="6" width="12.85546875" style="5" customWidth="1"/>
    <col min="7" max="7" width="12.7109375" style="5" customWidth="1"/>
    <col min="8" max="8" width="10.7109375" style="5" customWidth="1"/>
    <col min="9" max="9" width="12.7109375" style="5" customWidth="1"/>
    <col min="10" max="10" width="10.5703125" style="5" customWidth="1"/>
    <col min="11" max="11" width="12.7109375" style="5" customWidth="1"/>
    <col min="12" max="12" width="11.85546875" style="5" customWidth="1"/>
    <col min="13" max="13" width="12.7109375" style="5" customWidth="1"/>
    <col min="14" max="14" width="12" style="5" customWidth="1"/>
    <col min="15" max="15" width="12.7109375" style="5" customWidth="1"/>
    <col min="16" max="16" width="11.5703125" style="5" bestFit="1" customWidth="1"/>
    <col min="17" max="17" width="12.7109375" style="5" customWidth="1"/>
    <col min="18" max="18" width="10.5703125" style="5" customWidth="1"/>
    <col min="19" max="19" width="12.7109375" style="5" customWidth="1"/>
    <col min="20" max="20" width="10.7109375" style="5" customWidth="1"/>
    <col min="21" max="16384" width="11.42578125" style="5"/>
  </cols>
  <sheetData>
    <row r="1" spans="2:29" ht="18" customHeight="1" thickBot="1" x14ac:dyDescent="0.3">
      <c r="B1" s="1"/>
      <c r="C1" s="2"/>
      <c r="D1" s="2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4"/>
      <c r="S1" s="4"/>
    </row>
    <row r="2" spans="2:29" ht="21" customHeight="1" thickBot="1" x14ac:dyDescent="0.3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4"/>
      <c r="V2" s="4"/>
      <c r="W2" s="4"/>
      <c r="X2" s="4"/>
      <c r="Y2" s="4"/>
      <c r="Z2" s="4"/>
      <c r="AA2" s="4"/>
      <c r="AB2" s="4"/>
      <c r="AC2" s="4"/>
    </row>
    <row r="3" spans="2:29" ht="18" customHeight="1" x14ac:dyDescent="0.25">
      <c r="B3" s="9"/>
      <c r="C3" s="9"/>
      <c r="D3" s="9"/>
    </row>
    <row r="4" spans="2:29" ht="18" customHeight="1" x14ac:dyDescent="0.2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2:29" ht="18" customHeight="1" thickBot="1" x14ac:dyDescent="0.3">
      <c r="B5" s="11"/>
      <c r="C5" s="12"/>
      <c r="D5" s="12"/>
      <c r="L5" s="13"/>
      <c r="M5" s="13"/>
      <c r="N5" s="13"/>
      <c r="O5" s="13"/>
      <c r="P5" s="13"/>
    </row>
    <row r="6" spans="2:29" ht="33.75" customHeight="1" thickBot="1" x14ac:dyDescent="0.3">
      <c r="B6" s="14" t="s">
        <v>3</v>
      </c>
      <c r="C6" s="15" t="s">
        <v>4</v>
      </c>
      <c r="D6" s="16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6"/>
      <c r="M6" s="15" t="s">
        <v>9</v>
      </c>
      <c r="N6" s="16"/>
      <c r="O6" s="15" t="s">
        <v>10</v>
      </c>
      <c r="P6" s="16"/>
      <c r="Q6" s="15" t="s">
        <v>11</v>
      </c>
      <c r="R6" s="16"/>
      <c r="S6" s="15" t="s">
        <v>12</v>
      </c>
      <c r="T6" s="16"/>
    </row>
    <row r="7" spans="2:29" ht="24" customHeight="1" thickBot="1" x14ac:dyDescent="0.3">
      <c r="B7" s="17"/>
      <c r="C7" s="18" t="s">
        <v>13</v>
      </c>
      <c r="D7" s="19" t="s">
        <v>14</v>
      </c>
      <c r="E7" s="18" t="s">
        <v>13</v>
      </c>
      <c r="F7" s="19" t="s">
        <v>14</v>
      </c>
      <c r="G7" s="18" t="s">
        <v>13</v>
      </c>
      <c r="H7" s="19" t="s">
        <v>14</v>
      </c>
      <c r="I7" s="18" t="s">
        <v>13</v>
      </c>
      <c r="J7" s="19" t="s">
        <v>14</v>
      </c>
      <c r="K7" s="18" t="s">
        <v>13</v>
      </c>
      <c r="L7" s="19" t="s">
        <v>14</v>
      </c>
      <c r="M7" s="18" t="s">
        <v>13</v>
      </c>
      <c r="N7" s="19" t="s">
        <v>14</v>
      </c>
      <c r="O7" s="18" t="s">
        <v>13</v>
      </c>
      <c r="P7" s="19" t="s">
        <v>14</v>
      </c>
      <c r="Q7" s="18" t="s">
        <v>13</v>
      </c>
      <c r="R7" s="19" t="s">
        <v>14</v>
      </c>
      <c r="S7" s="18" t="s">
        <v>13</v>
      </c>
      <c r="T7" s="19" t="s">
        <v>14</v>
      </c>
    </row>
    <row r="8" spans="2:29" ht="15.75" thickBot="1" x14ac:dyDescent="0.3">
      <c r="B8" s="20" t="s">
        <v>15</v>
      </c>
      <c r="C8" s="21">
        <f t="shared" ref="C8:T8" si="0">+SUM(C9:C32)</f>
        <v>99072531.968203947</v>
      </c>
      <c r="D8" s="22">
        <f t="shared" si="0"/>
        <v>100234921.81017275</v>
      </c>
      <c r="E8" s="21">
        <f t="shared" si="0"/>
        <v>23147922.065214455</v>
      </c>
      <c r="F8" s="22">
        <f t="shared" si="0"/>
        <v>11383124.715768233</v>
      </c>
      <c r="G8" s="21">
        <f t="shared" si="0"/>
        <v>1908218.6865241311</v>
      </c>
      <c r="H8" s="22">
        <f t="shared" si="0"/>
        <v>374342.92640433472</v>
      </c>
      <c r="I8" s="21">
        <f t="shared" si="0"/>
        <v>1738190.5264193476</v>
      </c>
      <c r="J8" s="22">
        <f t="shared" si="0"/>
        <v>7882895.4431514638</v>
      </c>
      <c r="K8" s="21">
        <f t="shared" si="0"/>
        <v>2859831.7825324885</v>
      </c>
      <c r="L8" s="22">
        <f t="shared" si="0"/>
        <v>3693771.2428860925</v>
      </c>
      <c r="M8" s="21">
        <f t="shared" si="0"/>
        <v>416226.08049693814</v>
      </c>
      <c r="N8" s="22">
        <f t="shared" si="0"/>
        <v>203614.83373241848</v>
      </c>
      <c r="O8" s="21">
        <f t="shared" si="0"/>
        <v>58354845.560756147</v>
      </c>
      <c r="P8" s="22">
        <f t="shared" si="0"/>
        <v>73617410.603246421</v>
      </c>
      <c r="Q8" s="21">
        <f t="shared" si="0"/>
        <v>10647297.26626043</v>
      </c>
      <c r="R8" s="22">
        <f t="shared" si="0"/>
        <v>3079762.044983801</v>
      </c>
      <c r="S8" s="21">
        <f t="shared" si="0"/>
        <v>1729031.9493947062</v>
      </c>
      <c r="T8" s="22">
        <f t="shared" si="0"/>
        <v>371927.78843802336</v>
      </c>
    </row>
    <row r="9" spans="2:29" x14ac:dyDescent="0.25">
      <c r="B9" s="23" t="s">
        <v>16</v>
      </c>
      <c r="C9" s="24">
        <f t="shared" ref="C9:D32" si="1">+E9+G9+I9+K9+M9+O9+Q9</f>
        <v>8363974.9264435973</v>
      </c>
      <c r="D9" s="25">
        <f t="shared" si="1"/>
        <v>14763903.727649441</v>
      </c>
      <c r="E9" s="24">
        <v>730768.57501021691</v>
      </c>
      <c r="F9" s="25">
        <v>612222.97541978327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2147.6970046533129</v>
      </c>
      <c r="M9" s="24">
        <v>0</v>
      </c>
      <c r="N9" s="25">
        <v>0</v>
      </c>
      <c r="O9" s="24">
        <v>6175667.0430384902</v>
      </c>
      <c r="P9" s="25">
        <v>13373176.823826432</v>
      </c>
      <c r="Q9" s="24">
        <v>1457539.3083948903</v>
      </c>
      <c r="R9" s="25">
        <v>776356.23139857233</v>
      </c>
      <c r="S9" s="24">
        <v>0</v>
      </c>
      <c r="T9" s="25">
        <v>0</v>
      </c>
    </row>
    <row r="10" spans="2:29" x14ac:dyDescent="0.25">
      <c r="B10" s="26" t="s">
        <v>17</v>
      </c>
      <c r="C10" s="27">
        <f t="shared" si="1"/>
        <v>55914301.356656983</v>
      </c>
      <c r="D10" s="28">
        <f t="shared" si="1"/>
        <v>42897994.13870836</v>
      </c>
      <c r="E10" s="27">
        <v>15686185.334736442</v>
      </c>
      <c r="F10" s="28">
        <v>2455272.3261564244</v>
      </c>
      <c r="G10" s="27">
        <v>141957.86650620136</v>
      </c>
      <c r="H10" s="28">
        <v>44131.0110797261</v>
      </c>
      <c r="I10" s="27">
        <v>114277.55835616442</v>
      </c>
      <c r="J10" s="28">
        <v>10575.008723227576</v>
      </c>
      <c r="K10" s="27">
        <v>0</v>
      </c>
      <c r="L10" s="28">
        <v>0</v>
      </c>
      <c r="M10" s="27">
        <v>0</v>
      </c>
      <c r="N10" s="28">
        <v>0</v>
      </c>
      <c r="O10" s="27">
        <v>36738760.716311038</v>
      </c>
      <c r="P10" s="28">
        <v>39805310.886302322</v>
      </c>
      <c r="Q10" s="27">
        <v>3233119.8807471418</v>
      </c>
      <c r="R10" s="28">
        <v>582704.90644665645</v>
      </c>
      <c r="S10" s="27">
        <v>0</v>
      </c>
      <c r="T10" s="28">
        <v>0</v>
      </c>
    </row>
    <row r="11" spans="2:29" x14ac:dyDescent="0.25">
      <c r="B11" s="23" t="s">
        <v>18</v>
      </c>
      <c r="C11" s="24">
        <f t="shared" si="1"/>
        <v>384725.18898953148</v>
      </c>
      <c r="D11" s="25">
        <f t="shared" si="1"/>
        <v>380231.42177685816</v>
      </c>
      <c r="E11" s="24">
        <v>279237.91675907432</v>
      </c>
      <c r="F11" s="25">
        <v>325771.89417789894</v>
      </c>
      <c r="G11" s="24">
        <v>55440.270810457136</v>
      </c>
      <c r="H11" s="25">
        <v>24381.161526159231</v>
      </c>
      <c r="I11" s="24">
        <v>1796.4014199999999</v>
      </c>
      <c r="J11" s="25">
        <v>4.6724200000000007</v>
      </c>
      <c r="K11" s="24">
        <v>1908.7555299999999</v>
      </c>
      <c r="L11" s="25">
        <v>5.0208300000000001</v>
      </c>
      <c r="M11" s="24">
        <v>10889.916639999999</v>
      </c>
      <c r="N11" s="25">
        <v>18547.862902799996</v>
      </c>
      <c r="O11" s="24">
        <v>2197.0703499999995</v>
      </c>
      <c r="P11" s="25">
        <v>178.12244000000001</v>
      </c>
      <c r="Q11" s="24">
        <v>33254.857479999999</v>
      </c>
      <c r="R11" s="25">
        <v>11342.687480000001</v>
      </c>
      <c r="S11" s="24">
        <v>0</v>
      </c>
      <c r="T11" s="25">
        <v>0</v>
      </c>
    </row>
    <row r="12" spans="2:29" x14ac:dyDescent="0.25">
      <c r="B12" s="29" t="s">
        <v>19</v>
      </c>
      <c r="C12" s="27">
        <f t="shared" si="1"/>
        <v>1537376.8060859023</v>
      </c>
      <c r="D12" s="28">
        <f t="shared" si="1"/>
        <v>5042744.5531886667</v>
      </c>
      <c r="E12" s="27">
        <v>254641.01092091305</v>
      </c>
      <c r="F12" s="28">
        <v>150396.83636982148</v>
      </c>
      <c r="G12" s="27">
        <v>0</v>
      </c>
      <c r="H12" s="28">
        <v>1442.0434373946373</v>
      </c>
      <c r="I12" s="27">
        <v>0</v>
      </c>
      <c r="J12" s="28">
        <v>467445.2416903358</v>
      </c>
      <c r="K12" s="27">
        <v>2471.4861816348948</v>
      </c>
      <c r="L12" s="28">
        <v>37391.214541534733</v>
      </c>
      <c r="M12" s="27">
        <v>0</v>
      </c>
      <c r="N12" s="28">
        <v>163.68004337665462</v>
      </c>
      <c r="O12" s="27">
        <v>0</v>
      </c>
      <c r="P12" s="28">
        <v>3941246.3707499998</v>
      </c>
      <c r="Q12" s="27">
        <v>1280264.3089833544</v>
      </c>
      <c r="R12" s="28">
        <v>444659.16635620449</v>
      </c>
      <c r="S12" s="27">
        <v>1522414.1124288952</v>
      </c>
      <c r="T12" s="28">
        <v>321175.42277693743</v>
      </c>
    </row>
    <row r="13" spans="2:29" x14ac:dyDescent="0.25">
      <c r="B13" s="23" t="s">
        <v>20</v>
      </c>
      <c r="C13" s="24">
        <f t="shared" si="1"/>
        <v>441948.98717214755</v>
      </c>
      <c r="D13" s="25">
        <f t="shared" si="1"/>
        <v>898354.44421910087</v>
      </c>
      <c r="E13" s="24">
        <v>200751.7811453871</v>
      </c>
      <c r="F13" s="25">
        <v>432792.18232122244</v>
      </c>
      <c r="G13" s="24">
        <v>99402.843162042001</v>
      </c>
      <c r="H13" s="25">
        <v>56272.863678065565</v>
      </c>
      <c r="I13" s="24">
        <v>0</v>
      </c>
      <c r="J13" s="25">
        <v>375122.43150684936</v>
      </c>
      <c r="K13" s="24">
        <v>1021.81033</v>
      </c>
      <c r="L13" s="25">
        <v>3.9304499999999996</v>
      </c>
      <c r="M13" s="24">
        <v>0</v>
      </c>
      <c r="N13" s="25">
        <v>0</v>
      </c>
      <c r="O13" s="24">
        <v>0</v>
      </c>
      <c r="P13" s="25">
        <v>0</v>
      </c>
      <c r="Q13" s="24">
        <v>140772.55253471847</v>
      </c>
      <c r="R13" s="25">
        <v>34163.036262963564</v>
      </c>
      <c r="S13" s="24">
        <v>0</v>
      </c>
      <c r="T13" s="25">
        <v>0</v>
      </c>
    </row>
    <row r="14" spans="2:29" s="30" customFormat="1" x14ac:dyDescent="0.25">
      <c r="B14" s="26" t="s">
        <v>21</v>
      </c>
      <c r="C14" s="27">
        <f t="shared" si="1"/>
        <v>1773247.3783049546</v>
      </c>
      <c r="D14" s="28">
        <f t="shared" si="1"/>
        <v>2880278.5820279219</v>
      </c>
      <c r="E14" s="27">
        <v>269449.64243202284</v>
      </c>
      <c r="F14" s="28">
        <v>585543.29664126481</v>
      </c>
      <c r="G14" s="27">
        <v>8067.2550688166675</v>
      </c>
      <c r="H14" s="28">
        <v>7504.2369510158087</v>
      </c>
      <c r="I14" s="27">
        <v>116666.66666666667</v>
      </c>
      <c r="J14" s="28">
        <v>1353035.9589041097</v>
      </c>
      <c r="K14" s="27">
        <v>381180.69742163457</v>
      </c>
      <c r="L14" s="28">
        <v>200789.44299999994</v>
      </c>
      <c r="M14" s="27">
        <v>0</v>
      </c>
      <c r="N14" s="28">
        <v>0</v>
      </c>
      <c r="O14" s="27">
        <v>623629.72519343323</v>
      </c>
      <c r="P14" s="28">
        <v>721279.37643378752</v>
      </c>
      <c r="Q14" s="27">
        <v>374253.39152238041</v>
      </c>
      <c r="R14" s="28">
        <v>12126.270097744296</v>
      </c>
      <c r="S14" s="27">
        <v>0</v>
      </c>
      <c r="T14" s="28">
        <v>0</v>
      </c>
    </row>
    <row r="15" spans="2:29" s="30" customFormat="1" x14ac:dyDescent="0.25">
      <c r="B15" s="23" t="s">
        <v>22</v>
      </c>
      <c r="C15" s="24">
        <f t="shared" si="1"/>
        <v>5576499.4276384953</v>
      </c>
      <c r="D15" s="25">
        <f t="shared" si="1"/>
        <v>3641225.4577165144</v>
      </c>
      <c r="E15" s="24">
        <v>50884.296661484914</v>
      </c>
      <c r="F15" s="25">
        <v>164632.83054024447</v>
      </c>
      <c r="G15" s="24">
        <v>87933.535367306555</v>
      </c>
      <c r="H15" s="25">
        <v>31835.434163165111</v>
      </c>
      <c r="I15" s="24">
        <v>65625</v>
      </c>
      <c r="J15" s="25">
        <v>1292978.4006849315</v>
      </c>
      <c r="K15" s="24">
        <v>2633.3825009035459</v>
      </c>
      <c r="L15" s="25">
        <v>2.5497687796871431</v>
      </c>
      <c r="M15" s="24">
        <v>104417.05046101102</v>
      </c>
      <c r="N15" s="25">
        <v>0</v>
      </c>
      <c r="O15" s="24">
        <v>5059054.298334375</v>
      </c>
      <c r="P15" s="25">
        <v>2101311.9799545552</v>
      </c>
      <c r="Q15" s="24">
        <v>205951.86431341435</v>
      </c>
      <c r="R15" s="25">
        <v>50464.262604838332</v>
      </c>
      <c r="S15" s="24">
        <v>0</v>
      </c>
      <c r="T15" s="25">
        <v>0</v>
      </c>
    </row>
    <row r="16" spans="2:29" x14ac:dyDescent="0.25">
      <c r="B16" s="26" t="s">
        <v>23</v>
      </c>
      <c r="C16" s="27">
        <f t="shared" si="1"/>
        <v>3779865.9563381169</v>
      </c>
      <c r="D16" s="28">
        <f t="shared" si="1"/>
        <v>2921807.7965205</v>
      </c>
      <c r="E16" s="27">
        <v>491945.31281196704</v>
      </c>
      <c r="F16" s="28">
        <v>700961.66723692126</v>
      </c>
      <c r="G16" s="27">
        <v>816268.60636295914</v>
      </c>
      <c r="H16" s="28">
        <v>37085.950050258078</v>
      </c>
      <c r="I16" s="27">
        <v>0</v>
      </c>
      <c r="J16" s="28">
        <v>359790.41095890413</v>
      </c>
      <c r="K16" s="27">
        <v>672219.89458502096</v>
      </c>
      <c r="L16" s="28">
        <v>271301.02605614939</v>
      </c>
      <c r="M16" s="27">
        <v>0</v>
      </c>
      <c r="N16" s="28">
        <v>0</v>
      </c>
      <c r="O16" s="27">
        <v>1127818.8817234475</v>
      </c>
      <c r="P16" s="28">
        <v>1296046.3581885276</v>
      </c>
      <c r="Q16" s="27">
        <v>671613.26085472177</v>
      </c>
      <c r="R16" s="28">
        <v>256622.38402973954</v>
      </c>
      <c r="S16" s="27">
        <v>0</v>
      </c>
      <c r="T16" s="28">
        <v>0</v>
      </c>
    </row>
    <row r="17" spans="2:22" x14ac:dyDescent="0.25">
      <c r="B17" s="23" t="s">
        <v>24</v>
      </c>
      <c r="C17" s="24">
        <f t="shared" si="1"/>
        <v>191595.50901385857</v>
      </c>
      <c r="D17" s="25">
        <f t="shared" si="1"/>
        <v>348217.57185690507</v>
      </c>
      <c r="E17" s="24">
        <v>0</v>
      </c>
      <c r="F17" s="25">
        <v>306904.65536999999</v>
      </c>
      <c r="G17" s="24">
        <v>46462.07082556282</v>
      </c>
      <c r="H17" s="25">
        <v>10310.055078452877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132587.52325838531</v>
      </c>
      <c r="P17" s="25">
        <v>26780.696938338504</v>
      </c>
      <c r="Q17" s="24">
        <v>12545.914929910436</v>
      </c>
      <c r="R17" s="25">
        <v>4222.1644701136738</v>
      </c>
      <c r="S17" s="24">
        <v>0</v>
      </c>
      <c r="T17" s="25">
        <v>0</v>
      </c>
    </row>
    <row r="18" spans="2:22" x14ac:dyDescent="0.25">
      <c r="B18" s="26" t="s">
        <v>25</v>
      </c>
      <c r="C18" s="27">
        <f t="shared" si="1"/>
        <v>1090681.3417534465</v>
      </c>
      <c r="D18" s="28">
        <f t="shared" si="1"/>
        <v>2431006.5063693416</v>
      </c>
      <c r="E18" s="27">
        <v>673354.93797413376</v>
      </c>
      <c r="F18" s="28">
        <v>696822.34734386997</v>
      </c>
      <c r="G18" s="27">
        <v>0</v>
      </c>
      <c r="H18" s="28">
        <v>0</v>
      </c>
      <c r="I18" s="27">
        <v>75714.816876712328</v>
      </c>
      <c r="J18" s="28">
        <v>816857.49023104587</v>
      </c>
      <c r="K18" s="27">
        <v>280000</v>
      </c>
      <c r="L18" s="28">
        <v>357321.1360730594</v>
      </c>
      <c r="M18" s="27">
        <v>42931.951824621305</v>
      </c>
      <c r="N18" s="28">
        <v>0</v>
      </c>
      <c r="O18" s="27">
        <v>0</v>
      </c>
      <c r="P18" s="28">
        <v>552612.375</v>
      </c>
      <c r="Q18" s="27">
        <v>18679.635077979052</v>
      </c>
      <c r="R18" s="28">
        <v>7393.1577213661803</v>
      </c>
      <c r="S18" s="27">
        <v>203619.836965811</v>
      </c>
      <c r="T18" s="28">
        <v>49148.000164510551</v>
      </c>
    </row>
    <row r="19" spans="2:22" x14ac:dyDescent="0.25">
      <c r="B19" s="23" t="s">
        <v>26</v>
      </c>
      <c r="C19" s="24">
        <f t="shared" si="1"/>
        <v>15754.057021835026</v>
      </c>
      <c r="D19" s="25">
        <f t="shared" si="1"/>
        <v>160722.78750890229</v>
      </c>
      <c r="E19" s="24">
        <v>1500.8487641235904</v>
      </c>
      <c r="F19" s="25">
        <v>159095.19712113254</v>
      </c>
      <c r="G19" s="24">
        <v>0</v>
      </c>
      <c r="H19" s="25">
        <v>0</v>
      </c>
      <c r="I19" s="24">
        <v>0</v>
      </c>
      <c r="J19" s="25">
        <v>0</v>
      </c>
      <c r="K19" s="24">
        <v>2488.4256948206257</v>
      </c>
      <c r="L19" s="25">
        <v>16.495862963200942</v>
      </c>
      <c r="M19" s="24">
        <v>0</v>
      </c>
      <c r="N19" s="25">
        <v>0</v>
      </c>
      <c r="O19" s="24">
        <v>0</v>
      </c>
      <c r="P19" s="25">
        <v>0</v>
      </c>
      <c r="Q19" s="24">
        <v>11764.78256289081</v>
      </c>
      <c r="R19" s="25">
        <v>1611.0945248065493</v>
      </c>
      <c r="S19" s="24">
        <v>0</v>
      </c>
      <c r="T19" s="25">
        <v>0</v>
      </c>
    </row>
    <row r="20" spans="2:22" x14ac:dyDescent="0.25">
      <c r="B20" s="26" t="s">
        <v>27</v>
      </c>
      <c r="C20" s="27">
        <f t="shared" si="1"/>
        <v>306146.31083247799</v>
      </c>
      <c r="D20" s="28">
        <f t="shared" si="1"/>
        <v>1095481.8699989053</v>
      </c>
      <c r="E20" s="27">
        <v>173805.12073087742</v>
      </c>
      <c r="F20" s="28">
        <v>199477.42858594944</v>
      </c>
      <c r="G20" s="27">
        <v>0</v>
      </c>
      <c r="H20" s="28">
        <v>0</v>
      </c>
      <c r="I20" s="27">
        <v>0</v>
      </c>
      <c r="J20" s="28">
        <v>0</v>
      </c>
      <c r="K20" s="27">
        <v>61989.999999686414</v>
      </c>
      <c r="L20" s="28">
        <v>121870.00000372424</v>
      </c>
      <c r="M20" s="27">
        <v>9330</v>
      </c>
      <c r="N20" s="28">
        <v>6450</v>
      </c>
      <c r="O20" s="27">
        <v>1572.1694542068965</v>
      </c>
      <c r="P20" s="28">
        <v>733485.58396803658</v>
      </c>
      <c r="Q20" s="27">
        <v>59449.020647707293</v>
      </c>
      <c r="R20" s="28">
        <v>34198.857441194996</v>
      </c>
      <c r="S20" s="27">
        <v>990</v>
      </c>
      <c r="T20" s="28">
        <v>501.36549657534243</v>
      </c>
      <c r="V20" s="31"/>
    </row>
    <row r="21" spans="2:22" x14ac:dyDescent="0.25">
      <c r="B21" s="23" t="s">
        <v>28</v>
      </c>
      <c r="C21" s="24">
        <f t="shared" si="1"/>
        <v>4044580.2865476981</v>
      </c>
      <c r="D21" s="25">
        <f t="shared" si="1"/>
        <v>6404364.1158865355</v>
      </c>
      <c r="E21" s="24">
        <v>827087.27435850515</v>
      </c>
      <c r="F21" s="25">
        <v>584034.72580188559</v>
      </c>
      <c r="G21" s="24">
        <v>196097.83162528163</v>
      </c>
      <c r="H21" s="25">
        <v>38265.823627747981</v>
      </c>
      <c r="I21" s="24">
        <v>0</v>
      </c>
      <c r="J21" s="25">
        <v>653224.31506849302</v>
      </c>
      <c r="K21" s="24">
        <v>145966.25973333334</v>
      </c>
      <c r="L21" s="25">
        <v>1343117.3748080847</v>
      </c>
      <c r="M21" s="24">
        <v>0</v>
      </c>
      <c r="N21" s="25">
        <v>0</v>
      </c>
      <c r="O21" s="24">
        <v>2100036.9450522135</v>
      </c>
      <c r="P21" s="25">
        <v>3520647.7521038349</v>
      </c>
      <c r="Q21" s="24">
        <v>775391.97577836481</v>
      </c>
      <c r="R21" s="25">
        <v>265074.12447648856</v>
      </c>
      <c r="S21" s="24">
        <v>0</v>
      </c>
      <c r="T21" s="25">
        <v>0</v>
      </c>
      <c r="V21" s="32"/>
    </row>
    <row r="22" spans="2:22" x14ac:dyDescent="0.25">
      <c r="B22" s="26" t="s">
        <v>29</v>
      </c>
      <c r="C22" s="27">
        <f t="shared" si="1"/>
        <v>336258.27075946442</v>
      </c>
      <c r="D22" s="28">
        <f t="shared" si="1"/>
        <v>600229.86859326903</v>
      </c>
      <c r="E22" s="27">
        <v>220747.04216787484</v>
      </c>
      <c r="F22" s="28">
        <v>400910.19832347613</v>
      </c>
      <c r="G22" s="27">
        <v>52683.713940000001</v>
      </c>
      <c r="H22" s="28">
        <v>27148.997069999998</v>
      </c>
      <c r="I22" s="27">
        <v>0</v>
      </c>
      <c r="J22" s="28">
        <v>0</v>
      </c>
      <c r="K22" s="27">
        <v>26160.699066315632</v>
      </c>
      <c r="L22" s="28">
        <v>73177.806427819189</v>
      </c>
      <c r="M22" s="27">
        <v>0</v>
      </c>
      <c r="N22" s="28">
        <v>0</v>
      </c>
      <c r="O22" s="27">
        <v>7550.3942699999998</v>
      </c>
      <c r="P22" s="28">
        <v>88380.625816690386</v>
      </c>
      <c r="Q22" s="27">
        <v>29116.421315273965</v>
      </c>
      <c r="R22" s="28">
        <v>10612.240955283403</v>
      </c>
      <c r="S22" s="27">
        <v>0</v>
      </c>
      <c r="T22" s="28">
        <v>0</v>
      </c>
    </row>
    <row r="23" spans="2:22" x14ac:dyDescent="0.25">
      <c r="B23" s="23" t="s">
        <v>30</v>
      </c>
      <c r="C23" s="24">
        <f t="shared" si="1"/>
        <v>5312726.1562058125</v>
      </c>
      <c r="D23" s="25">
        <f t="shared" si="1"/>
        <v>4514941.5769364415</v>
      </c>
      <c r="E23" s="24">
        <v>564908.5509382314</v>
      </c>
      <c r="F23" s="25">
        <v>492801.11793668859</v>
      </c>
      <c r="G23" s="24">
        <v>89868.799345611042</v>
      </c>
      <c r="H23" s="25">
        <v>28039.10092269001</v>
      </c>
      <c r="I23" s="24">
        <v>1156250</v>
      </c>
      <c r="J23" s="25">
        <v>786134.46061643818</v>
      </c>
      <c r="K23" s="24">
        <v>600231.34329659899</v>
      </c>
      <c r="L23" s="25">
        <v>256215.97704195703</v>
      </c>
      <c r="M23" s="24">
        <v>0</v>
      </c>
      <c r="N23" s="25">
        <v>0</v>
      </c>
      <c r="O23" s="24">
        <v>2685770.4963350338</v>
      </c>
      <c r="P23" s="25">
        <v>2877093.8350125011</v>
      </c>
      <c r="Q23" s="24">
        <v>215696.9662903366</v>
      </c>
      <c r="R23" s="25">
        <v>74657.085406166341</v>
      </c>
      <c r="S23" s="24">
        <v>0</v>
      </c>
      <c r="T23" s="25">
        <v>0</v>
      </c>
    </row>
    <row r="24" spans="2:22" x14ac:dyDescent="0.25">
      <c r="B24" s="26" t="s">
        <v>31</v>
      </c>
      <c r="C24" s="27">
        <f t="shared" si="1"/>
        <v>3201496.0887405621</v>
      </c>
      <c r="D24" s="28">
        <f t="shared" si="1"/>
        <v>3141592.8654842465</v>
      </c>
      <c r="E24" s="27">
        <v>357549.34883955878</v>
      </c>
      <c r="F24" s="28">
        <v>333747.05024754506</v>
      </c>
      <c r="G24" s="27">
        <v>21507.964325049568</v>
      </c>
      <c r="H24" s="28">
        <v>1913.9335421193352</v>
      </c>
      <c r="I24" s="27">
        <v>11431.51167123288</v>
      </c>
      <c r="J24" s="28">
        <v>287778.45528037701</v>
      </c>
      <c r="K24" s="27">
        <v>128571.42857142854</v>
      </c>
      <c r="L24" s="28">
        <v>443413.46006091253</v>
      </c>
      <c r="M24" s="27">
        <v>14340</v>
      </c>
      <c r="N24" s="28">
        <v>2010</v>
      </c>
      <c r="O24" s="27">
        <v>2337748.7461202126</v>
      </c>
      <c r="P24" s="28">
        <v>1991354.124164995</v>
      </c>
      <c r="Q24" s="27">
        <v>330347.08921308001</v>
      </c>
      <c r="R24" s="28">
        <v>81375.842188297305</v>
      </c>
      <c r="S24" s="27">
        <v>0</v>
      </c>
      <c r="T24" s="28">
        <v>0</v>
      </c>
    </row>
    <row r="25" spans="2:22" s="30" customFormat="1" x14ac:dyDescent="0.25">
      <c r="B25" s="23" t="s">
        <v>32</v>
      </c>
      <c r="C25" s="24">
        <f t="shared" si="1"/>
        <v>1498746.7340816914</v>
      </c>
      <c r="D25" s="25">
        <f t="shared" si="1"/>
        <v>2392096.5955627179</v>
      </c>
      <c r="E25" s="24">
        <v>326381.42121542821</v>
      </c>
      <c r="F25" s="25">
        <v>388086.26976699225</v>
      </c>
      <c r="G25" s="24">
        <v>97490.847345321235</v>
      </c>
      <c r="H25" s="25">
        <v>25378.500085003885</v>
      </c>
      <c r="I25" s="24">
        <v>0</v>
      </c>
      <c r="J25" s="25">
        <v>482639.38356164383</v>
      </c>
      <c r="K25" s="24">
        <v>0</v>
      </c>
      <c r="L25" s="25">
        <v>0</v>
      </c>
      <c r="M25" s="24">
        <v>0</v>
      </c>
      <c r="N25" s="25">
        <v>0</v>
      </c>
      <c r="O25" s="24">
        <v>767914.56146321853</v>
      </c>
      <c r="P25" s="25">
        <v>1389127.3408889698</v>
      </c>
      <c r="Q25" s="24">
        <v>306959.90405772318</v>
      </c>
      <c r="R25" s="25">
        <v>106865.10126010809</v>
      </c>
      <c r="S25" s="24">
        <v>0</v>
      </c>
      <c r="T25" s="25">
        <v>0</v>
      </c>
    </row>
    <row r="26" spans="2:22" x14ac:dyDescent="0.25">
      <c r="B26" s="26" t="s">
        <v>33</v>
      </c>
      <c r="C26" s="27">
        <f t="shared" si="1"/>
        <v>1173884.9601419787</v>
      </c>
      <c r="D26" s="28">
        <f t="shared" si="1"/>
        <v>556896.45091957191</v>
      </c>
      <c r="E26" s="27">
        <v>328120.74166685308</v>
      </c>
      <c r="F26" s="28">
        <v>382857.05615677062</v>
      </c>
      <c r="G26" s="27">
        <v>0</v>
      </c>
      <c r="H26" s="28">
        <v>0</v>
      </c>
      <c r="I26" s="27">
        <v>0</v>
      </c>
      <c r="J26" s="28">
        <v>0</v>
      </c>
      <c r="K26" s="27">
        <v>1310</v>
      </c>
      <c r="L26" s="28">
        <v>20</v>
      </c>
      <c r="M26" s="27">
        <v>0</v>
      </c>
      <c r="N26" s="28">
        <v>0</v>
      </c>
      <c r="O26" s="27">
        <v>500978.35846852005</v>
      </c>
      <c r="P26" s="28">
        <v>9700.1506114270887</v>
      </c>
      <c r="Q26" s="27">
        <v>343475.86000660562</v>
      </c>
      <c r="R26" s="28">
        <v>164319.24415137421</v>
      </c>
      <c r="S26" s="27">
        <v>0</v>
      </c>
      <c r="T26" s="28">
        <v>0</v>
      </c>
    </row>
    <row r="27" spans="2:22" x14ac:dyDescent="0.25">
      <c r="B27" s="23" t="s">
        <v>34</v>
      </c>
      <c r="C27" s="24">
        <f t="shared" si="1"/>
        <v>144599.00238822345</v>
      </c>
      <c r="D27" s="25">
        <f t="shared" si="1"/>
        <v>10970.709841776572</v>
      </c>
      <c r="E27" s="24">
        <v>144599.00238822345</v>
      </c>
      <c r="F27" s="25">
        <v>10970.709841776572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</row>
    <row r="28" spans="2:22" s="30" customFormat="1" x14ac:dyDescent="0.25">
      <c r="B28" s="26" t="s">
        <v>35</v>
      </c>
      <c r="C28" s="27">
        <f t="shared" si="1"/>
        <v>1370721.6665696884</v>
      </c>
      <c r="D28" s="28">
        <f t="shared" si="1"/>
        <v>1858357.0883463132</v>
      </c>
      <c r="E28" s="27">
        <v>517799.47988787264</v>
      </c>
      <c r="F28" s="28">
        <v>645555.53661675379</v>
      </c>
      <c r="G28" s="27">
        <v>86749.48879613333</v>
      </c>
      <c r="H28" s="28">
        <v>8151.1159119843833</v>
      </c>
      <c r="I28" s="27">
        <v>171428.57142857145</v>
      </c>
      <c r="J28" s="28">
        <v>695499.28199825948</v>
      </c>
      <c r="K28" s="27">
        <v>551677.59962111106</v>
      </c>
      <c r="L28" s="28">
        <v>505353.14649070159</v>
      </c>
      <c r="M28" s="27">
        <v>0</v>
      </c>
      <c r="N28" s="28">
        <v>0</v>
      </c>
      <c r="O28" s="27">
        <v>0</v>
      </c>
      <c r="P28" s="28">
        <v>0</v>
      </c>
      <c r="Q28" s="27">
        <v>43066.526835999997</v>
      </c>
      <c r="R28" s="28">
        <v>3798.0073286141123</v>
      </c>
      <c r="S28" s="27">
        <v>0</v>
      </c>
      <c r="T28" s="28">
        <v>0</v>
      </c>
    </row>
    <row r="29" spans="2:22" s="30" customFormat="1" x14ac:dyDescent="0.25">
      <c r="B29" s="23" t="s">
        <v>36</v>
      </c>
      <c r="C29" s="24">
        <f t="shared" si="1"/>
        <v>750252.96326200967</v>
      </c>
      <c r="D29" s="25">
        <f t="shared" si="1"/>
        <v>973409.03706405801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21800</v>
      </c>
      <c r="M29" s="24">
        <v>113240</v>
      </c>
      <c r="N29" s="25">
        <v>99223.7</v>
      </c>
      <c r="O29" s="24">
        <v>0</v>
      </c>
      <c r="P29" s="25">
        <v>727100</v>
      </c>
      <c r="Q29" s="24">
        <v>637012.96326200967</v>
      </c>
      <c r="R29" s="25">
        <v>125285.337064058</v>
      </c>
      <c r="S29" s="24">
        <v>0</v>
      </c>
      <c r="T29" s="25">
        <v>0</v>
      </c>
    </row>
    <row r="30" spans="2:22" x14ac:dyDescent="0.25">
      <c r="B30" s="26" t="s">
        <v>37</v>
      </c>
      <c r="C30" s="27">
        <f t="shared" si="1"/>
        <v>470270.00182376814</v>
      </c>
      <c r="D30" s="28">
        <f t="shared" si="1"/>
        <v>382642.30717037705</v>
      </c>
      <c r="E30" s="27">
        <v>145426.40595275231</v>
      </c>
      <c r="F30" s="28">
        <v>359312.39820724772</v>
      </c>
      <c r="G30" s="27">
        <v>29810.374001127762</v>
      </c>
      <c r="H30" s="28">
        <v>896.76265995427821</v>
      </c>
      <c r="I30" s="27">
        <v>0</v>
      </c>
      <c r="J30" s="28">
        <v>0</v>
      </c>
      <c r="K30" s="27">
        <v>0</v>
      </c>
      <c r="L30" s="28">
        <v>0</v>
      </c>
      <c r="M30" s="27">
        <v>0</v>
      </c>
      <c r="N30" s="28">
        <v>0</v>
      </c>
      <c r="O30" s="27">
        <v>0</v>
      </c>
      <c r="P30" s="28">
        <v>0</v>
      </c>
      <c r="Q30" s="27">
        <v>295033.22186988808</v>
      </c>
      <c r="R30" s="28">
        <v>22433.146303175101</v>
      </c>
      <c r="S30" s="27">
        <v>2008</v>
      </c>
      <c r="T30" s="28">
        <v>1103</v>
      </c>
    </row>
    <row r="31" spans="2:22" x14ac:dyDescent="0.25">
      <c r="B31" s="23" t="s">
        <v>38</v>
      </c>
      <c r="C31" s="24">
        <f t="shared" si="1"/>
        <v>552255.62378474348</v>
      </c>
      <c r="D31" s="25">
        <f t="shared" si="1"/>
        <v>1239007.1993698601</v>
      </c>
      <c r="E31" s="24">
        <v>332804.02287730516</v>
      </c>
      <c r="F31" s="25">
        <v>315468.00756592193</v>
      </c>
      <c r="G31" s="24">
        <v>73133.630673087377</v>
      </c>
      <c r="H31" s="25">
        <v>30977.619551732201</v>
      </c>
      <c r="I31" s="24">
        <v>25000</v>
      </c>
      <c r="J31" s="25">
        <v>301809.9315068493</v>
      </c>
      <c r="K31" s="24">
        <v>0</v>
      </c>
      <c r="L31" s="25">
        <v>59824.964465753423</v>
      </c>
      <c r="M31" s="24">
        <v>116413.5</v>
      </c>
      <c r="N31" s="25">
        <v>69245.88</v>
      </c>
      <c r="O31" s="24">
        <v>0</v>
      </c>
      <c r="P31" s="25">
        <v>459930.23250000004</v>
      </c>
      <c r="Q31" s="24">
        <v>4904.4702343509998</v>
      </c>
      <c r="R31" s="25">
        <v>1750.563779603237</v>
      </c>
      <c r="S31" s="24">
        <v>0</v>
      </c>
      <c r="T31" s="25">
        <v>0</v>
      </c>
    </row>
    <row r="32" spans="2:22" ht="15.75" thickBot="1" x14ac:dyDescent="0.3">
      <c r="B32" s="33" t="s">
        <v>39</v>
      </c>
      <c r="C32" s="34">
        <f t="shared" si="1"/>
        <v>840622.96764693502</v>
      </c>
      <c r="D32" s="35">
        <f t="shared" si="1"/>
        <v>698445.13745616528</v>
      </c>
      <c r="E32" s="34">
        <v>569973.99697520526</v>
      </c>
      <c r="F32" s="35">
        <v>679488.00801864406</v>
      </c>
      <c r="G32" s="34">
        <v>5343.5883691735071</v>
      </c>
      <c r="H32" s="35">
        <v>608.31706886523534</v>
      </c>
      <c r="I32" s="34">
        <v>0</v>
      </c>
      <c r="J32" s="35">
        <v>0</v>
      </c>
      <c r="K32" s="34">
        <v>0</v>
      </c>
      <c r="L32" s="35">
        <v>0</v>
      </c>
      <c r="M32" s="34">
        <v>4663.6615713058527</v>
      </c>
      <c r="N32" s="35">
        <v>7973.7107862418397</v>
      </c>
      <c r="O32" s="34">
        <v>93558.631383563508</v>
      </c>
      <c r="P32" s="35">
        <v>2647.9683459822045</v>
      </c>
      <c r="Q32" s="34">
        <v>167083.089347687</v>
      </c>
      <c r="R32" s="35">
        <v>7727.1332364319169</v>
      </c>
      <c r="S32" s="34">
        <v>0</v>
      </c>
      <c r="T32" s="35">
        <v>0</v>
      </c>
    </row>
    <row r="33" spans="2:18" x14ac:dyDescent="0.25">
      <c r="B33" s="36"/>
      <c r="C33" s="37"/>
      <c r="D33" s="3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38"/>
      <c r="R33" s="4"/>
    </row>
    <row r="34" spans="2:18" x14ac:dyDescent="0.25">
      <c r="B34" s="39" t="s">
        <v>40</v>
      </c>
      <c r="C34" s="40"/>
      <c r="D34" s="3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38"/>
      <c r="R34" s="4"/>
    </row>
    <row r="35" spans="2:18" x14ac:dyDescent="0.25">
      <c r="B35" s="4" t="s">
        <v>41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8"/>
      <c r="R35" s="4"/>
    </row>
    <row r="36" spans="2:18" x14ac:dyDescent="0.25">
      <c r="B36" s="4" t="s">
        <v>42</v>
      </c>
      <c r="C36" s="41"/>
      <c r="D36" s="41"/>
      <c r="E36" s="4"/>
      <c r="F36" s="4"/>
      <c r="G36" s="4"/>
      <c r="H36" s="4"/>
      <c r="I36" s="42"/>
      <c r="J36" s="42"/>
      <c r="K36" s="4"/>
      <c r="L36" s="4"/>
      <c r="M36" s="4"/>
      <c r="N36" s="4"/>
      <c r="O36" s="4"/>
      <c r="P36" s="4"/>
      <c r="Q36" s="38"/>
      <c r="R36" s="4"/>
    </row>
    <row r="37" spans="2:18" x14ac:dyDescent="0.25"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 t="s">
        <v>44</v>
      </c>
      <c r="C38" s="41"/>
      <c r="D38" s="4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 t="s">
        <v>45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2:18" x14ac:dyDescent="0.25">
      <c r="B40" s="4" t="s">
        <v>46</v>
      </c>
      <c r="C40" s="43"/>
      <c r="D40" s="43"/>
      <c r="E40" s="44"/>
      <c r="F40" s="43"/>
      <c r="G40" s="43"/>
      <c r="H40" s="43"/>
      <c r="I40" s="44"/>
      <c r="J40" s="43"/>
      <c r="K40" s="43"/>
      <c r="L40" s="43"/>
      <c r="M40" s="43"/>
      <c r="N40" s="43"/>
      <c r="O40" s="43"/>
      <c r="P40" s="43"/>
      <c r="Q40" s="43"/>
    </row>
    <row r="41" spans="2:18" x14ac:dyDescent="0.25">
      <c r="C41" s="46"/>
      <c r="D41" s="41"/>
      <c r="E41" s="44"/>
      <c r="F41" s="4"/>
      <c r="G41" s="4"/>
      <c r="H41" s="4"/>
      <c r="I41" s="44"/>
      <c r="J41" s="4"/>
      <c r="K41" s="4"/>
      <c r="L41" s="4"/>
      <c r="M41" s="4"/>
      <c r="N41" s="4"/>
      <c r="O41" s="4"/>
      <c r="P41" s="4"/>
      <c r="Q41" s="4"/>
    </row>
    <row r="42" spans="2:18" x14ac:dyDescent="0.25">
      <c r="B42" s="47"/>
      <c r="C42" s="41"/>
      <c r="D42" s="41"/>
      <c r="E42" s="44"/>
      <c r="F42" s="4"/>
      <c r="G42" s="4"/>
      <c r="H42" s="4"/>
      <c r="I42" s="44"/>
      <c r="J42" s="4"/>
      <c r="K42" s="4"/>
      <c r="L42" s="4"/>
      <c r="M42" s="4"/>
      <c r="N42" s="4"/>
      <c r="O42" s="4"/>
      <c r="P42" s="4"/>
      <c r="Q42" s="4"/>
    </row>
    <row r="43" spans="2:18" x14ac:dyDescent="0.25">
      <c r="B43" s="47"/>
      <c r="C43" s="41"/>
      <c r="D43" s="41"/>
      <c r="E43" s="4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</row>
    <row r="44" spans="2:18" ht="12.75" customHeight="1" x14ac:dyDescent="0.25">
      <c r="B44" s="47"/>
      <c r="C44" s="48"/>
      <c r="D44" s="41"/>
      <c r="E44" s="4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8" ht="12.75" customHeight="1" x14ac:dyDescent="0.25">
      <c r="B45" s="47"/>
      <c r="C45" s="48"/>
      <c r="D45" s="41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2:18" ht="21" customHeight="1" x14ac:dyDescent="0.25">
      <c r="B46" s="47"/>
      <c r="C46" s="48"/>
      <c r="D46" s="41"/>
      <c r="E46" s="4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8" ht="14.25" customHeight="1" x14ac:dyDescent="0.25">
      <c r="B47" s="47"/>
      <c r="C47" s="49"/>
      <c r="D47" s="41"/>
      <c r="E47" s="44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8" ht="14.25" customHeight="1" x14ac:dyDescent="0.25">
      <c r="B48" s="48"/>
      <c r="C48" s="48"/>
      <c r="D48" s="41"/>
      <c r="E48" s="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ht="14.25" customHeight="1" x14ac:dyDescent="0.25">
      <c r="B49" s="48"/>
      <c r="C49" s="48"/>
      <c r="D49" s="41"/>
      <c r="E49" s="4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5">
      <c r="B50" s="4"/>
      <c r="C50" s="41"/>
      <c r="D50" s="41"/>
      <c r="E50" s="4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9"/>
      <c r="C51" s="41"/>
      <c r="D51" s="41"/>
      <c r="E51" s="4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4"/>
      <c r="C52" s="32"/>
      <c r="D52" s="41"/>
      <c r="E52" s="44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</row>
    <row r="53" spans="2:17" x14ac:dyDescent="0.25">
      <c r="B53" s="4"/>
      <c r="C53" s="32"/>
      <c r="D53" s="41"/>
      <c r="E53" s="44"/>
      <c r="F53" s="42"/>
      <c r="G53" s="42"/>
      <c r="H53" s="42"/>
      <c r="I53" s="42"/>
      <c r="J53" s="42"/>
      <c r="K53" s="32"/>
      <c r="L53" s="32"/>
      <c r="M53" s="32"/>
      <c r="N53" s="32"/>
      <c r="O53" s="32"/>
      <c r="P53" s="32"/>
      <c r="Q53" s="32"/>
    </row>
    <row r="54" spans="2:17" x14ac:dyDescent="0.25">
      <c r="B54" s="4"/>
      <c r="D54" s="41"/>
      <c r="E54" s="44"/>
      <c r="F54" s="4"/>
      <c r="G54" s="4"/>
      <c r="H54" s="4"/>
      <c r="I54" s="4"/>
      <c r="J54" s="4"/>
    </row>
    <row r="55" spans="2:17" x14ac:dyDescent="0.25">
      <c r="B55" s="4"/>
      <c r="D55" s="41"/>
      <c r="E55" s="44"/>
      <c r="F55" s="4"/>
      <c r="G55" s="4"/>
      <c r="H55" s="4"/>
      <c r="I55" s="4"/>
      <c r="J55" s="4"/>
    </row>
    <row r="56" spans="2:17" x14ac:dyDescent="0.25">
      <c r="B56" s="4"/>
      <c r="D56" s="41"/>
      <c r="E56" s="44"/>
      <c r="F56" s="4"/>
      <c r="G56" s="4"/>
      <c r="H56" s="4"/>
      <c r="I56" s="4"/>
      <c r="J56" s="4"/>
    </row>
    <row r="57" spans="2:17" x14ac:dyDescent="0.25">
      <c r="B57" s="4"/>
      <c r="D57" s="41"/>
      <c r="E57" s="44"/>
      <c r="F57" s="4"/>
      <c r="G57" s="4"/>
      <c r="H57" s="4"/>
      <c r="I57" s="4"/>
      <c r="J57" s="4"/>
    </row>
    <row r="58" spans="2:17" x14ac:dyDescent="0.25">
      <c r="B58" s="4"/>
      <c r="D58" s="41"/>
      <c r="E58" s="44"/>
      <c r="F58" s="4"/>
      <c r="G58" s="4"/>
      <c r="H58" s="4"/>
      <c r="I58" s="4"/>
      <c r="J58" s="4"/>
    </row>
    <row r="59" spans="2:17" x14ac:dyDescent="0.25">
      <c r="B59" s="5"/>
      <c r="D59" s="41"/>
      <c r="E59" s="44"/>
      <c r="F59" s="4"/>
      <c r="G59" s="4"/>
      <c r="H59" s="4"/>
      <c r="I59" s="4"/>
      <c r="J59" s="4"/>
    </row>
    <row r="60" spans="2:17" x14ac:dyDescent="0.25">
      <c r="B60" s="51"/>
      <c r="C60" s="41"/>
      <c r="D60" s="41"/>
      <c r="E60" s="4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ht="12.75" customHeight="1" x14ac:dyDescent="0.25">
      <c r="B61" s="43"/>
      <c r="C61" s="48"/>
      <c r="D61" s="41"/>
      <c r="E61" s="4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2:17" ht="12.75" customHeight="1" x14ac:dyDescent="0.25">
      <c r="B62" s="48"/>
      <c r="C62" s="48"/>
      <c r="D62" s="41"/>
      <c r="E62" s="4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2:17" ht="12.75" customHeight="1" x14ac:dyDescent="0.25">
      <c r="B63" s="48"/>
      <c r="C63" s="48"/>
      <c r="D63" s="41"/>
      <c r="E63" s="52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17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2:17" ht="12.75" customHeight="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2:17" ht="12.75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2:17" x14ac:dyDescent="0.25">
      <c r="B67" s="5"/>
    </row>
    <row r="68" spans="2:17" x14ac:dyDescent="0.25">
      <c r="B68" s="5"/>
    </row>
    <row r="69" spans="2:17" x14ac:dyDescent="0.25">
      <c r="B69" s="5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2" s="50" customFormat="1" x14ac:dyDescent="0.25">
      <c r="B81" s="5"/>
    </row>
    <row r="82" spans="2:2" s="50" customFormat="1" x14ac:dyDescent="0.25">
      <c r="B82" s="5"/>
    </row>
    <row r="83" spans="2:2" s="50" customFormat="1" x14ac:dyDescent="0.25">
      <c r="B83" s="5"/>
    </row>
    <row r="84" spans="2:2" s="50" customFormat="1" x14ac:dyDescent="0.25">
      <c r="B84" s="5"/>
    </row>
    <row r="85" spans="2:2" s="50" customFormat="1" x14ac:dyDescent="0.25">
      <c r="B85" s="5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55118110236220474" right="0.55118110236220474" top="0.78740157480314965" bottom="0.78740157480314965" header="0" footer="0"/>
  <pageSetup paperSize="9" scale="56" orientation="landscape" r:id="rId1"/>
  <headerFooter alignWithMargins="0">
    <oddFooter>&amp;C- Dirección Nacional de Asuntos Provinciales (Secretaría de Hacienda)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 2018</vt:lpstr>
      <vt:lpstr>'IV Trim 2018'!Área_de_impresión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2019-12-09T15:15:27Z</dcterms:created>
  <dcterms:modified xsi:type="dcterms:W3CDTF">2019-12-09T15:15:55Z</dcterms:modified>
</cp:coreProperties>
</file>