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NCFP\DEUDA\Publicaciones Internet\Información Estadística\Servicios\Consolidado\2018\Publicación\"/>
    </mc:Choice>
  </mc:AlternateContent>
  <bookViews>
    <workbookView xWindow="0" yWindow="0" windowWidth="20400" windowHeight="6720"/>
  </bookViews>
  <sheets>
    <sheet name="III Trim 2018" sheetId="1" r:id="rId1"/>
  </sheets>
  <definedNames>
    <definedName name="_xlnm.Print_Area" localSheetId="0">'III Trim 2018'!$B$2:$T$40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D32" i="1"/>
  <c r="D31" i="1"/>
  <c r="C31" i="1"/>
  <c r="C30" i="1"/>
  <c r="D30" i="1"/>
  <c r="D29" i="1"/>
  <c r="C29" i="1"/>
  <c r="C28" i="1"/>
  <c r="D28" i="1"/>
  <c r="D27" i="1"/>
  <c r="C27" i="1"/>
  <c r="C26" i="1"/>
  <c r="D26" i="1"/>
  <c r="D25" i="1"/>
  <c r="C25" i="1"/>
  <c r="C24" i="1"/>
  <c r="D24" i="1"/>
  <c r="D23" i="1"/>
  <c r="C23" i="1"/>
  <c r="C22" i="1"/>
  <c r="D22" i="1"/>
  <c r="D21" i="1"/>
  <c r="C21" i="1"/>
  <c r="D20" i="1"/>
  <c r="C20" i="1"/>
  <c r="D19" i="1"/>
  <c r="C19" i="1"/>
  <c r="C18" i="1"/>
  <c r="D18" i="1"/>
  <c r="D17" i="1"/>
  <c r="C17" i="1"/>
  <c r="D16" i="1"/>
  <c r="C16" i="1"/>
  <c r="D15" i="1"/>
  <c r="C15" i="1"/>
  <c r="C14" i="1"/>
  <c r="D14" i="1"/>
  <c r="D13" i="1"/>
  <c r="C13" i="1"/>
  <c r="C12" i="1"/>
  <c r="D12" i="1"/>
  <c r="D11" i="1"/>
  <c r="C11" i="1"/>
  <c r="D10" i="1"/>
  <c r="C10" i="1"/>
  <c r="Q8" i="1"/>
  <c r="M8" i="1"/>
  <c r="I8" i="1"/>
  <c r="D9" i="1"/>
  <c r="C9" i="1"/>
  <c r="T8" i="1"/>
  <c r="S8" i="1"/>
  <c r="R8" i="1"/>
  <c r="P8" i="1"/>
  <c r="O8" i="1"/>
  <c r="N8" i="1"/>
  <c r="L8" i="1"/>
  <c r="K8" i="1"/>
  <c r="J8" i="1"/>
  <c r="H8" i="1"/>
  <c r="G8" i="1"/>
  <c r="F8" i="1"/>
  <c r="C8" i="1" l="1"/>
  <c r="D8" i="1"/>
  <c r="E8" i="1"/>
</calcChain>
</file>

<file path=xl/sharedStrings.xml><?xml version="1.0" encoding="utf-8"?>
<sst xmlns="http://schemas.openxmlformats.org/spreadsheetml/2006/main" count="63" uniqueCount="47">
  <si>
    <t xml:space="preserve"> </t>
  </si>
  <si>
    <t>SERVICIOS DEVENGADOS ACUMULADOS AL 30/09/2018 (1)</t>
  </si>
  <si>
    <t>- En miles de pesos -</t>
  </si>
  <si>
    <t>JURISDICCION</t>
  </si>
  <si>
    <t>TOTAL</t>
  </si>
  <si>
    <t>GOBIERNO NACIONAL</t>
  </si>
  <si>
    <t>FFFIR (2)</t>
  </si>
  <si>
    <t>FFDP (3)</t>
  </si>
  <si>
    <t xml:space="preserve">BANCOS </t>
  </si>
  <si>
    <t>DEUDA CONSOLIDADA</t>
  </si>
  <si>
    <t>BONOS (4)</t>
  </si>
  <si>
    <t>ORGANISMOS INTERNACIONALES</t>
  </si>
  <si>
    <t>DEUDA INDIRECTA</t>
  </si>
  <si>
    <t>Amortización</t>
  </si>
  <si>
    <t>Interés</t>
  </si>
  <si>
    <t xml:space="preserve">TOTAL </t>
  </si>
  <si>
    <t>GCBA</t>
  </si>
  <si>
    <t>BUENOS AIRES</t>
  </si>
  <si>
    <t>CATAMARCA</t>
  </si>
  <si>
    <t>CÓRDOBA</t>
  </si>
  <si>
    <t>CORRIENTES</t>
  </si>
  <si>
    <t>CHACO</t>
  </si>
  <si>
    <t>CHUBUT</t>
  </si>
  <si>
    <t xml:space="preserve">ENTRE RIOS </t>
  </si>
  <si>
    <t xml:space="preserve">FORMOSA </t>
  </si>
  <si>
    <t>JUJUY</t>
  </si>
  <si>
    <t>LA PAMPA</t>
  </si>
  <si>
    <t xml:space="preserve">LA RIOJA  </t>
  </si>
  <si>
    <t>MENDOZA</t>
  </si>
  <si>
    <t>MISIONES</t>
  </si>
  <si>
    <t>NEUQUEN</t>
  </si>
  <si>
    <t>RIO NEGRO</t>
  </si>
  <si>
    <t>SALTA</t>
  </si>
  <si>
    <t>SAN JUAN</t>
  </si>
  <si>
    <t>SAN LUIS</t>
  </si>
  <si>
    <t xml:space="preserve">SANTA CRUZ </t>
  </si>
  <si>
    <t xml:space="preserve">SANTA FE </t>
  </si>
  <si>
    <t xml:space="preserve">SANTIAGO DEL ESTERO </t>
  </si>
  <si>
    <t>TIERRA DEL FUEGO</t>
  </si>
  <si>
    <t>TUCUMAN</t>
  </si>
  <si>
    <t>Notas:</t>
  </si>
  <si>
    <t>1).-Todos los datos son preliminares y se encuentran sujetos a revisión.</t>
  </si>
  <si>
    <t>2).- Fondo Fiduciario Federal de Infraestructura Regional.</t>
  </si>
  <si>
    <t>3).- Fondo Fiduciario de Desarrollo Provincial.</t>
  </si>
  <si>
    <t>4).- Bonos expresados a Valor Residual.</t>
  </si>
  <si>
    <t>5). - El Total de Deuda Pública Provincial es neto de Deuda Indirecta.</t>
  </si>
  <si>
    <t>Información republicada 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</si>
</sst>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_ * #,##0.00_ ;_ * \-#,##0.00_ ;_ * &quot;-&quot;??_ ;_ @_ "/>
    <numFmt numFmtId="166" formatCode="_ * #,##0_ ;_ * \-#,##0_ ;_ * &quot;-&quot;??_ ;_ @_ "/>
  </numFmts>
  <fonts count="14" x14ac:knownFonts="1">
    <font>
      <sz val="10"/>
      <name val="Arial"/>
    </font>
    <font>
      <b/>
      <sz val="11"/>
      <color theme="0"/>
      <name val="Calibri"/>
      <family val="2"/>
      <scheme val="minor"/>
    </font>
    <font>
      <b/>
      <i/>
      <u/>
      <sz val="11"/>
      <color indexed="10"/>
      <name val="Calibri"/>
      <family val="2"/>
      <scheme val="minor"/>
    </font>
    <font>
      <sz val="11"/>
      <color indexed="56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5" fontId="9" fillId="0" borderId="0" applyFont="0" applyFill="0" applyBorder="0" applyAlignment="0" applyProtection="0"/>
    <xf numFmtId="0" fontId="9" fillId="0" borderId="0"/>
    <xf numFmtId="0" fontId="9" fillId="0" borderId="0"/>
  </cellStyleXfs>
  <cellXfs count="53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3" fontId="3" fillId="0" borderId="0" xfId="0" applyNumberFormat="1" applyFont="1" applyFill="1" applyBorder="1"/>
    <xf numFmtId="0" fontId="6" fillId="0" borderId="0" xfId="0" quotePrefix="1" applyFont="1" applyFill="1" applyBorder="1" applyAlignment="1">
      <alignment horizontal="center"/>
    </xf>
    <xf numFmtId="0" fontId="7" fillId="0" borderId="0" xfId="0" applyFont="1" applyFill="1" applyBorder="1"/>
    <xf numFmtId="164" fontId="8" fillId="0" borderId="0" xfId="0" applyNumberFormat="1" applyFont="1"/>
    <xf numFmtId="166" fontId="4" fillId="0" borderId="0" xfId="1" applyNumberFormat="1" applyFont="1" applyFill="1"/>
    <xf numFmtId="0" fontId="1" fillId="3" borderId="4" xfId="2" applyNumberFormat="1" applyFont="1" applyFill="1" applyBorder="1" applyAlignment="1">
      <alignment horizontal="center" vertical="center" wrapText="1"/>
    </xf>
    <xf numFmtId="0" fontId="1" fillId="3" borderId="5" xfId="2" applyNumberFormat="1" applyFont="1" applyFill="1" applyBorder="1" applyAlignment="1">
      <alignment horizontal="center" vertical="center" wrapText="1"/>
    </xf>
    <xf numFmtId="0" fontId="1" fillId="3" borderId="6" xfId="2" applyNumberFormat="1" applyFont="1" applyFill="1" applyBorder="1" applyAlignment="1">
      <alignment horizontal="center" vertical="center" wrapText="1"/>
    </xf>
    <xf numFmtId="0" fontId="1" fillId="3" borderId="7" xfId="2" applyNumberFormat="1" applyFont="1" applyFill="1" applyBorder="1" applyAlignment="1">
      <alignment horizontal="center" vertical="center" wrapText="1"/>
    </xf>
    <xf numFmtId="0" fontId="1" fillId="3" borderId="8" xfId="2" applyNumberFormat="1" applyFont="1" applyFill="1" applyBorder="1" applyAlignment="1">
      <alignment horizontal="center" vertical="center" wrapText="1"/>
    </xf>
    <xf numFmtId="0" fontId="1" fillId="3" borderId="9" xfId="2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left"/>
    </xf>
    <xf numFmtId="3" fontId="4" fillId="0" borderId="8" xfId="0" applyNumberFormat="1" applyFont="1" applyFill="1" applyBorder="1" applyAlignment="1">
      <alignment horizontal="center"/>
    </xf>
    <xf numFmtId="3" fontId="4" fillId="0" borderId="9" xfId="0" applyNumberFormat="1" applyFont="1" applyFill="1" applyBorder="1" applyAlignment="1">
      <alignment horizontal="center"/>
    </xf>
    <xf numFmtId="0" fontId="6" fillId="4" borderId="7" xfId="0" applyFont="1" applyFill="1" applyBorder="1" applyAlignment="1">
      <alignment horizontal="left"/>
    </xf>
    <xf numFmtId="3" fontId="4" fillId="4" borderId="8" xfId="0" applyNumberFormat="1" applyFont="1" applyFill="1" applyBorder="1" applyAlignment="1">
      <alignment horizontal="center"/>
    </xf>
    <xf numFmtId="3" fontId="4" fillId="4" borderId="9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left"/>
    </xf>
    <xf numFmtId="0" fontId="11" fillId="0" borderId="0" xfId="0" applyFont="1" applyFill="1"/>
    <xf numFmtId="4" fontId="4" fillId="0" borderId="0" xfId="0" applyNumberFormat="1" applyFont="1" applyFill="1"/>
    <xf numFmtId="3" fontId="4" fillId="0" borderId="0" xfId="0" applyNumberFormat="1" applyFont="1" applyFill="1"/>
    <xf numFmtId="0" fontId="6" fillId="4" borderId="11" xfId="0" applyFont="1" applyFill="1" applyBorder="1" applyAlignment="1">
      <alignment horizontal="left"/>
    </xf>
    <xf numFmtId="3" fontId="4" fillId="4" borderId="12" xfId="0" applyNumberFormat="1" applyFont="1" applyFill="1" applyBorder="1" applyAlignment="1">
      <alignment horizontal="center"/>
    </xf>
    <xf numFmtId="3" fontId="4" fillId="4" borderId="13" xfId="0" applyNumberFormat="1" applyFont="1" applyFill="1" applyBorder="1" applyAlignment="1">
      <alignment horizontal="center"/>
    </xf>
    <xf numFmtId="0" fontId="12" fillId="0" borderId="0" xfId="0" applyFont="1" applyFill="1"/>
    <xf numFmtId="0" fontId="6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3" fontId="6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" fontId="4" fillId="0" borderId="0" xfId="0" applyNumberFormat="1" applyFont="1" applyFill="1" applyBorder="1"/>
    <xf numFmtId="0" fontId="4" fillId="0" borderId="0" xfId="0" applyFont="1" applyFill="1" applyBorder="1" applyAlignment="1">
      <alignment vertical="center" wrapText="1"/>
    </xf>
    <xf numFmtId="0" fontId="4" fillId="5" borderId="0" xfId="0" applyFont="1" applyFill="1" applyBorder="1" applyAlignment="1">
      <alignment horizontal="left"/>
    </xf>
    <xf numFmtId="0" fontId="10" fillId="0" borderId="0" xfId="0" applyFont="1" applyFill="1"/>
    <xf numFmtId="3" fontId="10" fillId="0" borderId="0" xfId="0" applyNumberFormat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vertical="center"/>
    </xf>
    <xf numFmtId="0" fontId="4" fillId="0" borderId="0" xfId="3" applyFont="1" applyBorder="1" applyAlignment="1">
      <alignment vertical="justify"/>
    </xf>
    <xf numFmtId="0" fontId="10" fillId="0" borderId="0" xfId="0" applyFont="1" applyFill="1" applyAlignment="1">
      <alignment horizontal="center"/>
    </xf>
    <xf numFmtId="0" fontId="10" fillId="0" borderId="0" xfId="0" applyFont="1"/>
    <xf numFmtId="0" fontId="4" fillId="0" borderId="0" xfId="0" applyFont="1" applyBorder="1"/>
  </cellXfs>
  <cellStyles count="4">
    <cellStyle name="Millares" xfId="1" builtinId="3"/>
    <cellStyle name="Normal" xfId="0" builtinId="0"/>
    <cellStyle name="Normal 2" xfId="2"/>
    <cellStyle name="Normal_199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85"/>
  <sheetViews>
    <sheetView tabSelected="1" zoomScale="70" zoomScaleNormal="70" workbookViewId="0">
      <selection activeCell="R18" sqref="R18"/>
    </sheetView>
  </sheetViews>
  <sheetFormatPr baseColWidth="10" defaultColWidth="11.42578125" defaultRowHeight="15" x14ac:dyDescent="0.25"/>
  <cols>
    <col min="1" max="1" width="1.28515625" style="5" customWidth="1"/>
    <col min="2" max="2" width="20.85546875" style="45" customWidth="1"/>
    <col min="3" max="3" width="16.28515625" style="50" bestFit="1" customWidth="1"/>
    <col min="4" max="4" width="14.42578125" style="50" bestFit="1" customWidth="1"/>
    <col min="5" max="5" width="16.28515625" style="5" bestFit="1" customWidth="1"/>
    <col min="6" max="6" width="14.42578125" style="5" bestFit="1" customWidth="1"/>
    <col min="7" max="7" width="12.7109375" style="5" customWidth="1"/>
    <col min="8" max="8" width="10.7109375" style="5" customWidth="1"/>
    <col min="9" max="9" width="12.7109375" style="5" customWidth="1"/>
    <col min="10" max="10" width="13.42578125" style="5" bestFit="1" customWidth="1"/>
    <col min="11" max="11" width="12.7109375" style="5" customWidth="1"/>
    <col min="12" max="12" width="13.42578125" style="5" bestFit="1" customWidth="1"/>
    <col min="13" max="13" width="12.7109375" style="5" customWidth="1"/>
    <col min="14" max="14" width="12" style="5" customWidth="1"/>
    <col min="15" max="15" width="16.28515625" style="5" bestFit="1" customWidth="1"/>
    <col min="16" max="16" width="14.85546875" style="5" bestFit="1" customWidth="1"/>
    <col min="17" max="17" width="16.28515625" style="5" bestFit="1" customWidth="1"/>
    <col min="18" max="18" width="12.140625" style="5" bestFit="1" customWidth="1"/>
    <col min="19" max="19" width="12.7109375" style="5" customWidth="1"/>
    <col min="20" max="20" width="10.7109375" style="5" customWidth="1"/>
    <col min="21" max="16384" width="11.42578125" style="5"/>
  </cols>
  <sheetData>
    <row r="1" spans="2:29" ht="18" customHeight="1" thickBot="1" x14ac:dyDescent="0.3">
      <c r="B1" s="1"/>
      <c r="C1" s="2"/>
      <c r="D1" s="2"/>
      <c r="E1" s="3"/>
      <c r="F1" s="3"/>
      <c r="G1" s="3"/>
      <c r="H1" s="3"/>
      <c r="I1" s="3"/>
      <c r="J1" s="3"/>
      <c r="K1" s="3" t="s">
        <v>0</v>
      </c>
      <c r="L1" s="3"/>
      <c r="M1" s="3"/>
      <c r="N1" s="3"/>
      <c r="O1" s="3"/>
      <c r="P1" s="3"/>
      <c r="Q1" s="3"/>
      <c r="R1" s="4"/>
      <c r="S1" s="4"/>
    </row>
    <row r="2" spans="2:29" ht="21" customHeight="1" thickBot="1" x14ac:dyDescent="0.3">
      <c r="B2" s="6" t="s">
        <v>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  <c r="U2" s="4"/>
      <c r="V2" s="4"/>
      <c r="W2" s="4"/>
      <c r="X2" s="4"/>
      <c r="Y2" s="4"/>
      <c r="Z2" s="4"/>
      <c r="AA2" s="4"/>
      <c r="AB2" s="4"/>
      <c r="AC2" s="4"/>
    </row>
    <row r="3" spans="2:29" ht="18" customHeight="1" x14ac:dyDescent="0.25">
      <c r="B3" s="9"/>
      <c r="C3" s="9"/>
      <c r="D3" s="9"/>
    </row>
    <row r="4" spans="2:29" ht="18" customHeight="1" x14ac:dyDescent="0.25">
      <c r="B4" s="10" t="s">
        <v>2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2:29" ht="18" customHeight="1" thickBot="1" x14ac:dyDescent="0.3">
      <c r="B5" s="11"/>
      <c r="C5" s="12"/>
      <c r="D5" s="12"/>
      <c r="L5" s="13"/>
      <c r="M5" s="13"/>
      <c r="N5" s="13"/>
      <c r="O5" s="13"/>
      <c r="P5" s="13"/>
    </row>
    <row r="6" spans="2:29" ht="33.75" customHeight="1" thickBot="1" x14ac:dyDescent="0.3">
      <c r="B6" s="14" t="s">
        <v>3</v>
      </c>
      <c r="C6" s="15" t="s">
        <v>4</v>
      </c>
      <c r="D6" s="16"/>
      <c r="E6" s="15" t="s">
        <v>5</v>
      </c>
      <c r="F6" s="16"/>
      <c r="G6" s="15" t="s">
        <v>6</v>
      </c>
      <c r="H6" s="16"/>
      <c r="I6" s="15" t="s">
        <v>7</v>
      </c>
      <c r="J6" s="16"/>
      <c r="K6" s="15" t="s">
        <v>8</v>
      </c>
      <c r="L6" s="16"/>
      <c r="M6" s="15" t="s">
        <v>9</v>
      </c>
      <c r="N6" s="16"/>
      <c r="O6" s="15" t="s">
        <v>10</v>
      </c>
      <c r="P6" s="16"/>
      <c r="Q6" s="15" t="s">
        <v>11</v>
      </c>
      <c r="R6" s="16"/>
      <c r="S6" s="15" t="s">
        <v>12</v>
      </c>
      <c r="T6" s="16"/>
    </row>
    <row r="7" spans="2:29" ht="24" customHeight="1" thickBot="1" x14ac:dyDescent="0.3">
      <c r="B7" s="17"/>
      <c r="C7" s="18" t="s">
        <v>13</v>
      </c>
      <c r="D7" s="19" t="s">
        <v>14</v>
      </c>
      <c r="E7" s="18" t="s">
        <v>13</v>
      </c>
      <c r="F7" s="19" t="s">
        <v>14</v>
      </c>
      <c r="G7" s="18" t="s">
        <v>13</v>
      </c>
      <c r="H7" s="19" t="s">
        <v>14</v>
      </c>
      <c r="I7" s="18" t="s">
        <v>13</v>
      </c>
      <c r="J7" s="19" t="s">
        <v>14</v>
      </c>
      <c r="K7" s="18" t="s">
        <v>13</v>
      </c>
      <c r="L7" s="19" t="s">
        <v>14</v>
      </c>
      <c r="M7" s="18" t="s">
        <v>13</v>
      </c>
      <c r="N7" s="19" t="s">
        <v>14</v>
      </c>
      <c r="O7" s="18" t="s">
        <v>13</v>
      </c>
      <c r="P7" s="19" t="s">
        <v>14</v>
      </c>
      <c r="Q7" s="18" t="s">
        <v>13</v>
      </c>
      <c r="R7" s="19" t="s">
        <v>14</v>
      </c>
      <c r="S7" s="18" t="s">
        <v>13</v>
      </c>
      <c r="T7" s="19" t="s">
        <v>14</v>
      </c>
    </row>
    <row r="8" spans="2:29" ht="15.75" thickBot="1" x14ac:dyDescent="0.3">
      <c r="B8" s="20" t="s">
        <v>15</v>
      </c>
      <c r="C8" s="21">
        <f t="shared" ref="C8:T8" si="0">+SUM(C9:C32)</f>
        <v>82839763.407533646</v>
      </c>
      <c r="D8" s="22">
        <f t="shared" si="0"/>
        <v>67551752.059367239</v>
      </c>
      <c r="E8" s="21">
        <f t="shared" si="0"/>
        <v>21900678.945088889</v>
      </c>
      <c r="F8" s="22">
        <f t="shared" si="0"/>
        <v>10671642.888969569</v>
      </c>
      <c r="G8" s="21">
        <f t="shared" si="0"/>
        <v>1439527.0639017294</v>
      </c>
      <c r="H8" s="22">
        <f t="shared" si="0"/>
        <v>265014.05611602491</v>
      </c>
      <c r="I8" s="21">
        <f t="shared" si="0"/>
        <v>765245.2689790345</v>
      </c>
      <c r="J8" s="22">
        <f t="shared" si="0"/>
        <v>4293635.9259784538</v>
      </c>
      <c r="K8" s="21">
        <f t="shared" si="0"/>
        <v>2133363.5414781231</v>
      </c>
      <c r="L8" s="22">
        <f t="shared" si="0"/>
        <v>2925305.2858629222</v>
      </c>
      <c r="M8" s="21">
        <f t="shared" si="0"/>
        <v>268080.67776280479</v>
      </c>
      <c r="N8" s="22">
        <f t="shared" si="0"/>
        <v>102041.64704597097</v>
      </c>
      <c r="O8" s="21">
        <f t="shared" si="0"/>
        <v>50655564.65748933</v>
      </c>
      <c r="P8" s="22">
        <f t="shared" si="0"/>
        <v>47533594.253592163</v>
      </c>
      <c r="Q8" s="21">
        <f t="shared" si="0"/>
        <v>5677303.2528337212</v>
      </c>
      <c r="R8" s="22">
        <f t="shared" si="0"/>
        <v>1760518.0018021327</v>
      </c>
      <c r="S8" s="21">
        <f t="shared" si="0"/>
        <v>1150947.8515038181</v>
      </c>
      <c r="T8" s="22">
        <f t="shared" si="0"/>
        <v>261235.35991319933</v>
      </c>
    </row>
    <row r="9" spans="2:29" x14ac:dyDescent="0.25">
      <c r="B9" s="23" t="s">
        <v>16</v>
      </c>
      <c r="C9" s="24">
        <f t="shared" ref="C9:D32" si="1">+E9+G9+I9+K9+M9+O9+Q9</f>
        <v>6494214.8904703716</v>
      </c>
      <c r="D9" s="25">
        <f t="shared" si="1"/>
        <v>9471300.4877987392</v>
      </c>
      <c r="E9" s="24">
        <v>543197.61244673363</v>
      </c>
      <c r="F9" s="25">
        <v>593875.29973326647</v>
      </c>
      <c r="G9" s="24">
        <v>0</v>
      </c>
      <c r="H9" s="25">
        <v>0</v>
      </c>
      <c r="I9" s="24">
        <v>0</v>
      </c>
      <c r="J9" s="25">
        <v>0</v>
      </c>
      <c r="K9" s="24">
        <v>0</v>
      </c>
      <c r="L9" s="25">
        <v>0</v>
      </c>
      <c r="M9" s="24">
        <v>0</v>
      </c>
      <c r="N9" s="25">
        <v>0</v>
      </c>
      <c r="O9" s="24">
        <v>5415635.5089434851</v>
      </c>
      <c r="P9" s="25">
        <v>8443155.8127236683</v>
      </c>
      <c r="Q9" s="24">
        <v>535381.76908015297</v>
      </c>
      <c r="R9" s="25">
        <v>434269.37534180388</v>
      </c>
      <c r="S9" s="24">
        <v>0</v>
      </c>
      <c r="T9" s="25">
        <v>0</v>
      </c>
    </row>
    <row r="10" spans="2:29" x14ac:dyDescent="0.25">
      <c r="B10" s="26" t="s">
        <v>17</v>
      </c>
      <c r="C10" s="27">
        <f t="shared" si="1"/>
        <v>49518163.101851106</v>
      </c>
      <c r="D10" s="28">
        <f t="shared" si="1"/>
        <v>27594275.531935841</v>
      </c>
      <c r="E10" s="27">
        <v>15686185.334736442</v>
      </c>
      <c r="F10" s="28">
        <v>2455272.3261564244</v>
      </c>
      <c r="G10" s="27">
        <v>104824.84410329671</v>
      </c>
      <c r="H10" s="28">
        <v>31436.878312990477</v>
      </c>
      <c r="I10" s="27">
        <v>85708.168767123308</v>
      </c>
      <c r="J10" s="28">
        <v>8553.8732258359578</v>
      </c>
      <c r="K10" s="27">
        <v>0</v>
      </c>
      <c r="L10" s="28">
        <v>0</v>
      </c>
      <c r="M10" s="27">
        <v>0</v>
      </c>
      <c r="N10" s="28">
        <v>0</v>
      </c>
      <c r="O10" s="27">
        <v>31897534.543412462</v>
      </c>
      <c r="P10" s="28">
        <v>24720326.305526346</v>
      </c>
      <c r="Q10" s="27">
        <v>1743910.2108317805</v>
      </c>
      <c r="R10" s="28">
        <v>378686.14871424309</v>
      </c>
      <c r="S10" s="27">
        <v>0</v>
      </c>
      <c r="T10" s="28">
        <v>0</v>
      </c>
    </row>
    <row r="11" spans="2:29" x14ac:dyDescent="0.25">
      <c r="B11" s="23" t="s">
        <v>18</v>
      </c>
      <c r="C11" s="24">
        <f t="shared" si="1"/>
        <v>280875.24923369603</v>
      </c>
      <c r="D11" s="25">
        <f t="shared" si="1"/>
        <v>339531.25443031848</v>
      </c>
      <c r="E11" s="24">
        <v>207759.78304779786</v>
      </c>
      <c r="F11" s="25">
        <v>302206.49954947759</v>
      </c>
      <c r="G11" s="24">
        <v>39322.454455898151</v>
      </c>
      <c r="H11" s="25">
        <v>17454.056898815899</v>
      </c>
      <c r="I11" s="24">
        <v>1796.4014199999999</v>
      </c>
      <c r="J11" s="25">
        <v>4.6724200000000007</v>
      </c>
      <c r="K11" s="24">
        <v>1908.7555299999999</v>
      </c>
      <c r="L11" s="25">
        <v>5.0208300000000001</v>
      </c>
      <c r="M11" s="24">
        <v>8052.2597299999989</v>
      </c>
      <c r="N11" s="25">
        <v>13982.376312024997</v>
      </c>
      <c r="O11" s="24">
        <v>2139.5879799999993</v>
      </c>
      <c r="P11" s="25">
        <v>178.08664000000002</v>
      </c>
      <c r="Q11" s="24">
        <v>19896.00707</v>
      </c>
      <c r="R11" s="25">
        <v>5700.5417799999996</v>
      </c>
      <c r="S11" s="24">
        <v>0</v>
      </c>
      <c r="T11" s="25">
        <v>0</v>
      </c>
    </row>
    <row r="12" spans="2:29" x14ac:dyDescent="0.25">
      <c r="B12" s="29" t="s">
        <v>19</v>
      </c>
      <c r="C12" s="27">
        <f t="shared" si="1"/>
        <v>992840.63112574222</v>
      </c>
      <c r="D12" s="28">
        <f t="shared" si="1"/>
        <v>3281166.4792715698</v>
      </c>
      <c r="E12" s="27">
        <v>190980.75819068478</v>
      </c>
      <c r="F12" s="28">
        <v>114076.03610942967</v>
      </c>
      <c r="G12" s="27">
        <v>0</v>
      </c>
      <c r="H12" s="28">
        <v>0</v>
      </c>
      <c r="I12" s="27">
        <v>0</v>
      </c>
      <c r="J12" s="28">
        <v>129354.48026265755</v>
      </c>
      <c r="K12" s="27">
        <v>2471.4861816348948</v>
      </c>
      <c r="L12" s="28">
        <v>6.5214248790317413</v>
      </c>
      <c r="M12" s="27">
        <v>0</v>
      </c>
      <c r="N12" s="28">
        <v>163.68004337665462</v>
      </c>
      <c r="O12" s="27">
        <v>0</v>
      </c>
      <c r="P12" s="28">
        <v>2771302.7566875</v>
      </c>
      <c r="Q12" s="27">
        <v>799388.38675342256</v>
      </c>
      <c r="R12" s="28">
        <v>266263.00474372687</v>
      </c>
      <c r="S12" s="27">
        <v>1022669.9140038181</v>
      </c>
      <c r="T12" s="28">
        <v>237239.18414086901</v>
      </c>
    </row>
    <row r="13" spans="2:29" x14ac:dyDescent="0.25">
      <c r="B13" s="23" t="s">
        <v>20</v>
      </c>
      <c r="C13" s="24">
        <f t="shared" si="1"/>
        <v>312357.90976716368</v>
      </c>
      <c r="D13" s="25">
        <f t="shared" si="1"/>
        <v>610224.71800831438</v>
      </c>
      <c r="E13" s="24">
        <v>150563.83585904032</v>
      </c>
      <c r="F13" s="25">
        <v>403948.45030090696</v>
      </c>
      <c r="G13" s="24">
        <v>67020.787995412393</v>
      </c>
      <c r="H13" s="25">
        <v>39651.756723983766</v>
      </c>
      <c r="I13" s="24">
        <v>0</v>
      </c>
      <c r="J13" s="25">
        <v>146224.31506849316</v>
      </c>
      <c r="K13" s="24">
        <v>1021.81033</v>
      </c>
      <c r="L13" s="25">
        <v>3.9304499999999996</v>
      </c>
      <c r="M13" s="24">
        <v>0</v>
      </c>
      <c r="N13" s="25">
        <v>0</v>
      </c>
      <c r="O13" s="24">
        <v>0</v>
      </c>
      <c r="P13" s="25">
        <v>0</v>
      </c>
      <c r="Q13" s="24">
        <v>93751.475582710977</v>
      </c>
      <c r="R13" s="25">
        <v>20396.265464930562</v>
      </c>
      <c r="S13" s="24">
        <v>0</v>
      </c>
      <c r="T13" s="25">
        <v>0</v>
      </c>
    </row>
    <row r="14" spans="2:29" s="30" customFormat="1" x14ac:dyDescent="0.25">
      <c r="B14" s="26" t="s">
        <v>21</v>
      </c>
      <c r="C14" s="27">
        <f t="shared" si="1"/>
        <v>1460285.8091769996</v>
      </c>
      <c r="D14" s="28">
        <f t="shared" si="1"/>
        <v>2279111.3133362941</v>
      </c>
      <c r="E14" s="27">
        <v>269449.64243202284</v>
      </c>
      <c r="F14" s="28">
        <v>585543.29664126481</v>
      </c>
      <c r="G14" s="27">
        <v>3397.8927599635417</v>
      </c>
      <c r="H14" s="28">
        <v>5433.1969580868099</v>
      </c>
      <c r="I14" s="27">
        <v>29166.666666666668</v>
      </c>
      <c r="J14" s="28">
        <v>797904.9143835617</v>
      </c>
      <c r="K14" s="27">
        <v>381180.69742163457</v>
      </c>
      <c r="L14" s="28">
        <v>197062.08224999998</v>
      </c>
      <c r="M14" s="27">
        <v>0</v>
      </c>
      <c r="N14" s="28">
        <v>0</v>
      </c>
      <c r="O14" s="27">
        <v>615562.89389507496</v>
      </c>
      <c r="P14" s="28">
        <v>685868.7984965943</v>
      </c>
      <c r="Q14" s="27">
        <v>161528.01600163712</v>
      </c>
      <c r="R14" s="28">
        <v>7299.0246067865628</v>
      </c>
      <c r="S14" s="27">
        <v>0</v>
      </c>
      <c r="T14" s="28">
        <v>0</v>
      </c>
    </row>
    <row r="15" spans="2:29" s="30" customFormat="1" x14ac:dyDescent="0.25">
      <c r="B15" s="23" t="s">
        <v>22</v>
      </c>
      <c r="C15" s="24">
        <f t="shared" si="1"/>
        <v>4596766.0532426033</v>
      </c>
      <c r="D15" s="25">
        <f t="shared" si="1"/>
        <v>2540808.2426214293</v>
      </c>
      <c r="E15" s="24">
        <v>50036.465574098867</v>
      </c>
      <c r="F15" s="25">
        <v>163504.36608539813</v>
      </c>
      <c r="G15" s="24">
        <v>62498.734735987564</v>
      </c>
      <c r="H15" s="25">
        <v>23334.71159755718</v>
      </c>
      <c r="I15" s="24">
        <v>0</v>
      </c>
      <c r="J15" s="25">
        <v>799345.74486301374</v>
      </c>
      <c r="K15" s="24">
        <v>2633.3825009035459</v>
      </c>
      <c r="L15" s="25">
        <v>2.5497687796871431</v>
      </c>
      <c r="M15" s="24">
        <v>72376.24022119501</v>
      </c>
      <c r="N15" s="25">
        <v>0</v>
      </c>
      <c r="O15" s="24">
        <v>4263660.0929753436</v>
      </c>
      <c r="P15" s="25">
        <v>1531644.8647891642</v>
      </c>
      <c r="Q15" s="24">
        <v>145561.13723507529</v>
      </c>
      <c r="R15" s="25">
        <v>22976.005517516052</v>
      </c>
      <c r="S15" s="24">
        <v>0</v>
      </c>
      <c r="T15" s="25">
        <v>0</v>
      </c>
    </row>
    <row r="16" spans="2:29" x14ac:dyDescent="0.25">
      <c r="B16" s="26" t="s">
        <v>23</v>
      </c>
      <c r="C16" s="27">
        <f t="shared" si="1"/>
        <v>3088282.9151350078</v>
      </c>
      <c r="D16" s="28">
        <f t="shared" si="1"/>
        <v>2495182.4859672356</v>
      </c>
      <c r="E16" s="27">
        <v>469832.8394219958</v>
      </c>
      <c r="F16" s="28">
        <v>692825.98433527257</v>
      </c>
      <c r="G16" s="27">
        <v>675029.3579937428</v>
      </c>
      <c r="H16" s="28">
        <v>24843.489207903767</v>
      </c>
      <c r="I16" s="27">
        <v>0</v>
      </c>
      <c r="J16" s="28">
        <v>184851.36986301371</v>
      </c>
      <c r="K16" s="27">
        <v>496842.68707302446</v>
      </c>
      <c r="L16" s="28">
        <v>206151.73695110329</v>
      </c>
      <c r="M16" s="27">
        <v>0</v>
      </c>
      <c r="N16" s="28">
        <v>0</v>
      </c>
      <c r="O16" s="27">
        <v>1107019.2024081165</v>
      </c>
      <c r="P16" s="28">
        <v>1285481.1162308734</v>
      </c>
      <c r="Q16" s="27">
        <v>339558.82823812822</v>
      </c>
      <c r="R16" s="28">
        <v>101028.78937906846</v>
      </c>
      <c r="S16" s="27">
        <v>0</v>
      </c>
      <c r="T16" s="28">
        <v>0</v>
      </c>
    </row>
    <row r="17" spans="2:22" x14ac:dyDescent="0.25">
      <c r="B17" s="23" t="s">
        <v>24</v>
      </c>
      <c r="C17" s="24">
        <f t="shared" si="1"/>
        <v>135880.8170587786</v>
      </c>
      <c r="D17" s="25">
        <f t="shared" si="1"/>
        <v>335649.24063866009</v>
      </c>
      <c r="E17" s="24">
        <v>0</v>
      </c>
      <c r="F17" s="25">
        <v>306904.65536999999</v>
      </c>
      <c r="G17" s="24">
        <v>33047.542092470554</v>
      </c>
      <c r="H17" s="25">
        <v>6172.3168471200097</v>
      </c>
      <c r="I17" s="24">
        <v>0</v>
      </c>
      <c r="J17" s="25">
        <v>0</v>
      </c>
      <c r="K17" s="24">
        <v>0</v>
      </c>
      <c r="L17" s="25">
        <v>0</v>
      </c>
      <c r="M17" s="24">
        <v>0</v>
      </c>
      <c r="N17" s="25">
        <v>0</v>
      </c>
      <c r="O17" s="24">
        <v>90731.948466397618</v>
      </c>
      <c r="P17" s="25">
        <v>18362.099931426383</v>
      </c>
      <c r="Q17" s="24">
        <v>12101.326499910436</v>
      </c>
      <c r="R17" s="25">
        <v>4210.1684901136741</v>
      </c>
      <c r="S17" s="24">
        <v>0</v>
      </c>
      <c r="T17" s="25">
        <v>0</v>
      </c>
    </row>
    <row r="18" spans="2:22" x14ac:dyDescent="0.25">
      <c r="B18" s="26" t="s">
        <v>25</v>
      </c>
      <c r="C18" s="27">
        <f t="shared" si="1"/>
        <v>836774.68187796429</v>
      </c>
      <c r="D18" s="28">
        <f t="shared" si="1"/>
        <v>1815179.5231815458</v>
      </c>
      <c r="E18" s="27">
        <v>620402.42968625075</v>
      </c>
      <c r="F18" s="28">
        <v>542054.1927153893</v>
      </c>
      <c r="G18" s="27">
        <v>0</v>
      </c>
      <c r="H18" s="28">
        <v>0</v>
      </c>
      <c r="I18" s="27">
        <v>4286.1126575342469</v>
      </c>
      <c r="J18" s="28">
        <v>439805.77759590175</v>
      </c>
      <c r="K18" s="27">
        <v>160000</v>
      </c>
      <c r="L18" s="28">
        <v>277200.51433789957</v>
      </c>
      <c r="M18" s="27">
        <v>42931.951824621305</v>
      </c>
      <c r="N18" s="28">
        <v>0</v>
      </c>
      <c r="O18" s="27">
        <v>0</v>
      </c>
      <c r="P18" s="28">
        <v>552612.375</v>
      </c>
      <c r="Q18" s="27">
        <v>9154.1877095580003</v>
      </c>
      <c r="R18" s="28">
        <v>3506.6635323550036</v>
      </c>
      <c r="S18" s="27">
        <v>126269.9375</v>
      </c>
      <c r="T18" s="28">
        <v>22893.175772330305</v>
      </c>
    </row>
    <row r="19" spans="2:22" x14ac:dyDescent="0.25">
      <c r="B19" s="23" t="s">
        <v>26</v>
      </c>
      <c r="C19" s="24">
        <f t="shared" si="1"/>
        <v>14898.115964497871</v>
      </c>
      <c r="D19" s="25">
        <f t="shared" si="1"/>
        <v>159971.41838041044</v>
      </c>
      <c r="E19" s="24">
        <v>1175.4496438614174</v>
      </c>
      <c r="F19" s="25">
        <v>158644.22596397984</v>
      </c>
      <c r="G19" s="24">
        <v>0</v>
      </c>
      <c r="H19" s="25">
        <v>0</v>
      </c>
      <c r="I19" s="24">
        <v>0</v>
      </c>
      <c r="J19" s="25">
        <v>0</v>
      </c>
      <c r="K19" s="24">
        <v>2488.4256948206257</v>
      </c>
      <c r="L19" s="25">
        <v>16.495862963200942</v>
      </c>
      <c r="M19" s="24">
        <v>0</v>
      </c>
      <c r="N19" s="25">
        <v>0</v>
      </c>
      <c r="O19" s="24">
        <v>0</v>
      </c>
      <c r="P19" s="25">
        <v>0</v>
      </c>
      <c r="Q19" s="24">
        <v>11234.240625815828</v>
      </c>
      <c r="R19" s="25">
        <v>1310.6965534673986</v>
      </c>
      <c r="S19" s="24">
        <v>0</v>
      </c>
      <c r="T19" s="25">
        <v>0</v>
      </c>
    </row>
    <row r="20" spans="2:22" x14ac:dyDescent="0.25">
      <c r="B20" s="26" t="s">
        <v>27</v>
      </c>
      <c r="C20" s="27">
        <f t="shared" si="1"/>
        <v>214430.06685673379</v>
      </c>
      <c r="D20" s="28">
        <f t="shared" si="1"/>
        <v>1026035.5171987939</v>
      </c>
      <c r="E20" s="27">
        <v>135490.92823259771</v>
      </c>
      <c r="F20" s="28">
        <v>195012.0350981525</v>
      </c>
      <c r="G20" s="27">
        <v>0</v>
      </c>
      <c r="H20" s="28">
        <v>0</v>
      </c>
      <c r="I20" s="27">
        <v>0</v>
      </c>
      <c r="J20" s="28">
        <v>0</v>
      </c>
      <c r="K20" s="27">
        <v>47640.000004120906</v>
      </c>
      <c r="L20" s="28">
        <v>80309.999998462343</v>
      </c>
      <c r="M20" s="27">
        <v>7600</v>
      </c>
      <c r="N20" s="28">
        <v>4910</v>
      </c>
      <c r="O20" s="27">
        <v>1509.6699799999999</v>
      </c>
      <c r="P20" s="28">
        <v>733484.36002000002</v>
      </c>
      <c r="Q20" s="27">
        <v>22189.468640015159</v>
      </c>
      <c r="R20" s="28">
        <v>12319.122082179007</v>
      </c>
      <c r="S20" s="27">
        <v>0</v>
      </c>
      <c r="T20" s="28">
        <v>0</v>
      </c>
      <c r="V20" s="31"/>
    </row>
    <row r="21" spans="2:22" x14ac:dyDescent="0.25">
      <c r="B21" s="23" t="s">
        <v>28</v>
      </c>
      <c r="C21" s="24">
        <f t="shared" si="1"/>
        <v>3264698.0295490702</v>
      </c>
      <c r="D21" s="25">
        <f t="shared" si="1"/>
        <v>4244341.8577348813</v>
      </c>
      <c r="E21" s="24">
        <v>696180.37488141807</v>
      </c>
      <c r="F21" s="25">
        <v>569492.97851657111</v>
      </c>
      <c r="G21" s="24">
        <v>139495.4379034568</v>
      </c>
      <c r="H21" s="25">
        <v>28391.720120855785</v>
      </c>
      <c r="I21" s="24">
        <v>0</v>
      </c>
      <c r="J21" s="25">
        <v>266666.09589041094</v>
      </c>
      <c r="K21" s="24">
        <v>106328.10426666666</v>
      </c>
      <c r="L21" s="25">
        <v>1283613.3748163749</v>
      </c>
      <c r="M21" s="24">
        <v>0</v>
      </c>
      <c r="N21" s="25">
        <v>0</v>
      </c>
      <c r="O21" s="24">
        <v>1777868.5784260847</v>
      </c>
      <c r="P21" s="25">
        <v>1941802.4710850064</v>
      </c>
      <c r="Q21" s="24">
        <v>544825.53407144418</v>
      </c>
      <c r="R21" s="25">
        <v>154375.21730566217</v>
      </c>
      <c r="S21" s="24">
        <v>0</v>
      </c>
      <c r="T21" s="25">
        <v>0</v>
      </c>
      <c r="V21" s="32"/>
    </row>
    <row r="22" spans="2:22" x14ac:dyDescent="0.25">
      <c r="B22" s="26" t="s">
        <v>29</v>
      </c>
      <c r="C22" s="27">
        <f t="shared" si="1"/>
        <v>186890.88004389114</v>
      </c>
      <c r="D22" s="28">
        <f t="shared" si="1"/>
        <v>481155.41028887639</v>
      </c>
      <c r="E22" s="27">
        <v>126907.59551788383</v>
      </c>
      <c r="F22" s="28">
        <v>348730.94508902973</v>
      </c>
      <c r="G22" s="27">
        <v>36600.000000000007</v>
      </c>
      <c r="H22" s="28">
        <v>19088.633889548531</v>
      </c>
      <c r="I22" s="27">
        <v>0</v>
      </c>
      <c r="J22" s="28">
        <v>0</v>
      </c>
      <c r="K22" s="27">
        <v>9050</v>
      </c>
      <c r="L22" s="28">
        <v>40578.16476697303</v>
      </c>
      <c r="M22" s="27">
        <v>0</v>
      </c>
      <c r="N22" s="28">
        <v>0</v>
      </c>
      <c r="O22" s="27">
        <v>0</v>
      </c>
      <c r="P22" s="28">
        <v>67917.228911938349</v>
      </c>
      <c r="Q22" s="27">
        <v>14333.284526007297</v>
      </c>
      <c r="R22" s="28">
        <v>4840.437631386666</v>
      </c>
      <c r="S22" s="27">
        <v>0</v>
      </c>
      <c r="T22" s="28">
        <v>0</v>
      </c>
    </row>
    <row r="23" spans="2:22" x14ac:dyDescent="0.25">
      <c r="B23" s="23" t="s">
        <v>30</v>
      </c>
      <c r="C23" s="24">
        <f t="shared" si="1"/>
        <v>3736332.1492739459</v>
      </c>
      <c r="D23" s="25">
        <f t="shared" si="1"/>
        <v>2879333.3852343303</v>
      </c>
      <c r="E23" s="24">
        <v>492232.35774414917</v>
      </c>
      <c r="F23" s="25">
        <v>445038.64283371362</v>
      </c>
      <c r="G23" s="24">
        <v>63197.924650040484</v>
      </c>
      <c r="H23" s="25">
        <v>22193.453408991394</v>
      </c>
      <c r="I23" s="24">
        <v>550000</v>
      </c>
      <c r="J23" s="25">
        <v>487844.82020547939</v>
      </c>
      <c r="K23" s="24">
        <v>413326.04312341299</v>
      </c>
      <c r="L23" s="25">
        <v>181584.30225964461</v>
      </c>
      <c r="M23" s="24">
        <v>0</v>
      </c>
      <c r="N23" s="25">
        <v>0</v>
      </c>
      <c r="O23" s="24">
        <v>2049735.0485267015</v>
      </c>
      <c r="P23" s="25">
        <v>1684244.8284946438</v>
      </c>
      <c r="Q23" s="24">
        <v>167840.77522964182</v>
      </c>
      <c r="R23" s="25">
        <v>58427.338031857609</v>
      </c>
      <c r="S23" s="24">
        <v>0</v>
      </c>
      <c r="T23" s="25">
        <v>0</v>
      </c>
    </row>
    <row r="24" spans="2:22" x14ac:dyDescent="0.25">
      <c r="B24" s="26" t="s">
        <v>31</v>
      </c>
      <c r="C24" s="27">
        <f t="shared" si="1"/>
        <v>2987342.6156809027</v>
      </c>
      <c r="D24" s="28">
        <f t="shared" si="1"/>
        <v>1891056.1912863164</v>
      </c>
      <c r="E24" s="27">
        <v>304854.23301565152</v>
      </c>
      <c r="F24" s="28">
        <v>328598.3029414523</v>
      </c>
      <c r="G24" s="27">
        <v>21507.964325049568</v>
      </c>
      <c r="H24" s="28">
        <v>906.7112851803015</v>
      </c>
      <c r="I24" s="27">
        <v>8573.6337534246595</v>
      </c>
      <c r="J24" s="28">
        <v>188423.22142503556</v>
      </c>
      <c r="K24" s="27">
        <v>96428.571428571406</v>
      </c>
      <c r="L24" s="28">
        <v>278705.136521429</v>
      </c>
      <c r="M24" s="27">
        <v>6090</v>
      </c>
      <c r="N24" s="28">
        <v>740</v>
      </c>
      <c r="O24" s="27">
        <v>2332800.5284399404</v>
      </c>
      <c r="P24" s="28">
        <v>1040749.8538532401</v>
      </c>
      <c r="Q24" s="27">
        <v>217087.68471826508</v>
      </c>
      <c r="R24" s="28">
        <v>52932.965259979006</v>
      </c>
      <c r="S24" s="27">
        <v>0</v>
      </c>
      <c r="T24" s="28">
        <v>0</v>
      </c>
    </row>
    <row r="25" spans="2:22" s="30" customFormat="1" x14ac:dyDescent="0.25">
      <c r="B25" s="23" t="s">
        <v>32</v>
      </c>
      <c r="C25" s="24">
        <f t="shared" si="1"/>
        <v>1034680.6201129084</v>
      </c>
      <c r="D25" s="25">
        <f t="shared" si="1"/>
        <v>1952758.6889507659</v>
      </c>
      <c r="E25" s="24">
        <v>259805.25603577108</v>
      </c>
      <c r="F25" s="25">
        <v>377404.33223156672</v>
      </c>
      <c r="G25" s="24">
        <v>65287.627894427118</v>
      </c>
      <c r="H25" s="25">
        <v>16876.332145927576</v>
      </c>
      <c r="I25" s="24">
        <v>0</v>
      </c>
      <c r="J25" s="25">
        <v>310178.42465753423</v>
      </c>
      <c r="K25" s="24">
        <v>0</v>
      </c>
      <c r="L25" s="25">
        <v>0</v>
      </c>
      <c r="M25" s="24">
        <v>0</v>
      </c>
      <c r="N25" s="25">
        <v>0</v>
      </c>
      <c r="O25" s="24">
        <v>559119.85675517714</v>
      </c>
      <c r="P25" s="25">
        <v>1196061.6892557382</v>
      </c>
      <c r="Q25" s="24">
        <v>150467.87942753304</v>
      </c>
      <c r="R25" s="25">
        <v>52237.910659999165</v>
      </c>
      <c r="S25" s="24">
        <v>0</v>
      </c>
      <c r="T25" s="25">
        <v>0</v>
      </c>
    </row>
    <row r="26" spans="2:22" x14ac:dyDescent="0.25">
      <c r="B26" s="26" t="s">
        <v>33</v>
      </c>
      <c r="C26" s="27">
        <f t="shared" si="1"/>
        <v>885726.81080659479</v>
      </c>
      <c r="D26" s="28">
        <f t="shared" si="1"/>
        <v>450674.75410246104</v>
      </c>
      <c r="E26" s="27">
        <v>243012.15824500757</v>
      </c>
      <c r="F26" s="28">
        <v>356353.07633306237</v>
      </c>
      <c r="G26" s="27">
        <v>0</v>
      </c>
      <c r="H26" s="28">
        <v>0</v>
      </c>
      <c r="I26" s="27">
        <v>0</v>
      </c>
      <c r="J26" s="28">
        <v>0</v>
      </c>
      <c r="K26" s="27">
        <v>1310</v>
      </c>
      <c r="L26" s="28">
        <v>20</v>
      </c>
      <c r="M26" s="27">
        <v>0</v>
      </c>
      <c r="N26" s="28">
        <v>0</v>
      </c>
      <c r="O26" s="27">
        <v>499927.30081698147</v>
      </c>
      <c r="P26" s="28">
        <v>7305.6686500465767</v>
      </c>
      <c r="Q26" s="27">
        <v>141477.35174460572</v>
      </c>
      <c r="R26" s="28">
        <v>86996.009119352108</v>
      </c>
      <c r="S26" s="27">
        <v>0</v>
      </c>
      <c r="T26" s="28">
        <v>0</v>
      </c>
    </row>
    <row r="27" spans="2:22" x14ac:dyDescent="0.25">
      <c r="B27" s="23" t="s">
        <v>34</v>
      </c>
      <c r="C27" s="24">
        <f t="shared" si="1"/>
        <v>107357.90275939801</v>
      </c>
      <c r="D27" s="25">
        <f t="shared" si="1"/>
        <v>7332.555490602007</v>
      </c>
      <c r="E27" s="24">
        <v>107357.90275939801</v>
      </c>
      <c r="F27" s="25">
        <v>7332.555490602007</v>
      </c>
      <c r="G27" s="24">
        <v>0</v>
      </c>
      <c r="H27" s="25">
        <v>0</v>
      </c>
      <c r="I27" s="24">
        <v>0</v>
      </c>
      <c r="J27" s="25">
        <v>0</v>
      </c>
      <c r="K27" s="24">
        <v>0</v>
      </c>
      <c r="L27" s="25">
        <v>0</v>
      </c>
      <c r="M27" s="24">
        <v>0</v>
      </c>
      <c r="N27" s="25">
        <v>0</v>
      </c>
      <c r="O27" s="24">
        <v>0</v>
      </c>
      <c r="P27" s="25">
        <v>0</v>
      </c>
      <c r="Q27" s="24">
        <v>0</v>
      </c>
      <c r="R27" s="25">
        <v>0</v>
      </c>
      <c r="S27" s="24">
        <v>0</v>
      </c>
      <c r="T27" s="25">
        <v>0</v>
      </c>
    </row>
    <row r="28" spans="2:22" s="30" customFormat="1" x14ac:dyDescent="0.25">
      <c r="B28" s="26" t="s">
        <v>35</v>
      </c>
      <c r="C28" s="27">
        <f t="shared" si="1"/>
        <v>1094105.4893829918</v>
      </c>
      <c r="D28" s="28">
        <f t="shared" si="1"/>
        <v>1204807.7605732467</v>
      </c>
      <c r="E28" s="27">
        <v>515689.2756160131</v>
      </c>
      <c r="F28" s="28">
        <v>511540.95316195162</v>
      </c>
      <c r="G28" s="27">
        <v>51567.322345359586</v>
      </c>
      <c r="H28" s="28">
        <v>5902.5536399956363</v>
      </c>
      <c r="I28" s="27">
        <v>85714.28571428571</v>
      </c>
      <c r="J28" s="28">
        <v>341736.435295598</v>
      </c>
      <c r="K28" s="27">
        <v>410733.57792333339</v>
      </c>
      <c r="L28" s="28">
        <v>342686.86074770166</v>
      </c>
      <c r="M28" s="27">
        <v>0</v>
      </c>
      <c r="N28" s="28">
        <v>0</v>
      </c>
      <c r="O28" s="27">
        <v>0</v>
      </c>
      <c r="P28" s="28">
        <v>0</v>
      </c>
      <c r="Q28" s="27">
        <v>30401.027783999998</v>
      </c>
      <c r="R28" s="28">
        <v>2940.9577279999999</v>
      </c>
      <c r="S28" s="27">
        <v>0</v>
      </c>
      <c r="T28" s="28">
        <v>0</v>
      </c>
    </row>
    <row r="29" spans="2:22" s="30" customFormat="1" x14ac:dyDescent="0.25">
      <c r="B29" s="23" t="s">
        <v>36</v>
      </c>
      <c r="C29" s="24">
        <f t="shared" si="1"/>
        <v>378339.26474095258</v>
      </c>
      <c r="D29" s="25">
        <f t="shared" si="1"/>
        <v>680734.50254321611</v>
      </c>
      <c r="E29" s="24">
        <v>0</v>
      </c>
      <c r="F29" s="25">
        <v>0</v>
      </c>
      <c r="G29" s="24">
        <v>0</v>
      </c>
      <c r="H29" s="25">
        <v>0</v>
      </c>
      <c r="I29" s="24">
        <v>0</v>
      </c>
      <c r="J29" s="25">
        <v>0</v>
      </c>
      <c r="K29" s="24">
        <v>0</v>
      </c>
      <c r="L29" s="25">
        <v>0</v>
      </c>
      <c r="M29" s="24">
        <v>82060</v>
      </c>
      <c r="N29" s="25">
        <v>55653.667662671229</v>
      </c>
      <c r="O29" s="24">
        <v>0</v>
      </c>
      <c r="P29" s="25">
        <v>555100</v>
      </c>
      <c r="Q29" s="24">
        <v>296279.26474095258</v>
      </c>
      <c r="R29" s="25">
        <v>69980.834880544935</v>
      </c>
      <c r="S29" s="24">
        <v>0</v>
      </c>
      <c r="T29" s="25">
        <v>0</v>
      </c>
    </row>
    <row r="30" spans="2:22" x14ac:dyDescent="0.25">
      <c r="B30" s="26" t="s">
        <v>37</v>
      </c>
      <c r="C30" s="27">
        <f t="shared" si="1"/>
        <v>255321.75678653806</v>
      </c>
      <c r="D30" s="28">
        <f t="shared" si="1"/>
        <v>369597.86602682859</v>
      </c>
      <c r="E30" s="27">
        <v>109978.49762063798</v>
      </c>
      <c r="F30" s="28">
        <v>355850.83305936202</v>
      </c>
      <c r="G30" s="27">
        <v>25479.876875306101</v>
      </c>
      <c r="H30" s="28">
        <v>875.03989871391741</v>
      </c>
      <c r="I30" s="27">
        <v>0</v>
      </c>
      <c r="J30" s="28">
        <v>0</v>
      </c>
      <c r="K30" s="27">
        <v>0</v>
      </c>
      <c r="L30" s="28">
        <v>0</v>
      </c>
      <c r="M30" s="27">
        <v>0</v>
      </c>
      <c r="N30" s="28">
        <v>0</v>
      </c>
      <c r="O30" s="27">
        <v>0</v>
      </c>
      <c r="P30" s="28">
        <v>0</v>
      </c>
      <c r="Q30" s="27">
        <v>119863.38229059399</v>
      </c>
      <c r="R30" s="28">
        <v>12871.993068752625</v>
      </c>
      <c r="S30" s="27">
        <v>2008</v>
      </c>
      <c r="T30" s="28">
        <v>1103</v>
      </c>
    </row>
    <row r="31" spans="2:22" x14ac:dyDescent="0.25">
      <c r="B31" s="23" t="s">
        <v>38</v>
      </c>
      <c r="C31" s="24">
        <f t="shared" si="1"/>
        <v>346171.21035273612</v>
      </c>
      <c r="D31" s="25">
        <f t="shared" si="1"/>
        <v>829347.45151979954</v>
      </c>
      <c r="E31" s="24">
        <v>249733.59664488432</v>
      </c>
      <c r="F31" s="25">
        <v>257333.72272937285</v>
      </c>
      <c r="G31" s="24">
        <v>47459.829025281775</v>
      </c>
      <c r="H31" s="25">
        <v>21989.106848277544</v>
      </c>
      <c r="I31" s="24">
        <v>0</v>
      </c>
      <c r="J31" s="25">
        <v>192741.78082191778</v>
      </c>
      <c r="K31" s="24">
        <v>0</v>
      </c>
      <c r="L31" s="25">
        <v>37358.594876712326</v>
      </c>
      <c r="M31" s="24">
        <v>45710</v>
      </c>
      <c r="N31" s="25">
        <v>20560</v>
      </c>
      <c r="O31" s="24">
        <v>0</v>
      </c>
      <c r="P31" s="25">
        <v>297950</v>
      </c>
      <c r="Q31" s="24">
        <v>3267.7846825699999</v>
      </c>
      <c r="R31" s="25">
        <v>1414.2462435190641</v>
      </c>
      <c r="S31" s="24">
        <v>0</v>
      </c>
      <c r="T31" s="25">
        <v>0</v>
      </c>
    </row>
    <row r="32" spans="2:22" ht="15.75" thickBot="1" x14ac:dyDescent="0.3">
      <c r="B32" s="33" t="s">
        <v>39</v>
      </c>
      <c r="C32" s="34">
        <f t="shared" si="1"/>
        <v>617026.43628302915</v>
      </c>
      <c r="D32" s="35">
        <f t="shared" si="1"/>
        <v>612175.42284676805</v>
      </c>
      <c r="E32" s="34">
        <v>469852.61773654068</v>
      </c>
      <c r="F32" s="35">
        <v>600099.17852392211</v>
      </c>
      <c r="G32" s="34">
        <v>3789.4667460361161</v>
      </c>
      <c r="H32" s="35">
        <v>464.09833207633346</v>
      </c>
      <c r="I32" s="34">
        <v>0</v>
      </c>
      <c r="J32" s="35">
        <v>0</v>
      </c>
      <c r="K32" s="34">
        <v>0</v>
      </c>
      <c r="L32" s="35">
        <v>0</v>
      </c>
      <c r="M32" s="34">
        <v>3260.225986988452</v>
      </c>
      <c r="N32" s="35">
        <v>6031.9230278980795</v>
      </c>
      <c r="O32" s="34">
        <v>42319.896463563506</v>
      </c>
      <c r="P32" s="35">
        <v>45.937295982204716</v>
      </c>
      <c r="Q32" s="34">
        <v>97804.22934990043</v>
      </c>
      <c r="R32" s="35">
        <v>5534.2856668893492</v>
      </c>
      <c r="S32" s="34">
        <v>0</v>
      </c>
      <c r="T32" s="35">
        <v>0</v>
      </c>
    </row>
    <row r="33" spans="2:18" x14ac:dyDescent="0.25">
      <c r="B33" s="36"/>
      <c r="C33" s="37"/>
      <c r="D33" s="37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38"/>
      <c r="R33" s="4"/>
    </row>
    <row r="34" spans="2:18" x14ac:dyDescent="0.25">
      <c r="B34" s="39" t="s">
        <v>40</v>
      </c>
      <c r="C34" s="40"/>
      <c r="D34" s="37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38"/>
      <c r="R34" s="4"/>
    </row>
    <row r="35" spans="2:18" x14ac:dyDescent="0.25">
      <c r="B35" s="4" t="s">
        <v>41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38"/>
      <c r="R35" s="4"/>
    </row>
    <row r="36" spans="2:18" x14ac:dyDescent="0.25">
      <c r="B36" s="4" t="s">
        <v>42</v>
      </c>
      <c r="C36" s="41"/>
      <c r="D36" s="41"/>
      <c r="E36" s="4"/>
      <c r="F36" s="4"/>
      <c r="G36" s="4"/>
      <c r="H36" s="4"/>
      <c r="I36" s="42"/>
      <c r="J36" s="42"/>
      <c r="K36" s="4"/>
      <c r="L36" s="4"/>
      <c r="M36" s="4"/>
      <c r="N36" s="4"/>
      <c r="O36" s="4"/>
      <c r="P36" s="4"/>
      <c r="Q36" s="38"/>
      <c r="R36" s="4"/>
    </row>
    <row r="37" spans="2:18" x14ac:dyDescent="0.25">
      <c r="B37" s="4" t="s">
        <v>43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2:18" x14ac:dyDescent="0.25">
      <c r="B38" s="4" t="s">
        <v>44</v>
      </c>
      <c r="C38" s="41"/>
      <c r="D38" s="41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2:18" x14ac:dyDescent="0.25">
      <c r="B39" s="4" t="s">
        <v>45</v>
      </c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</row>
    <row r="40" spans="2:18" x14ac:dyDescent="0.25">
      <c r="B40" s="4" t="s">
        <v>46</v>
      </c>
      <c r="C40" s="43"/>
      <c r="D40" s="43"/>
      <c r="E40" s="44"/>
      <c r="F40" s="43"/>
      <c r="G40" s="43"/>
      <c r="H40" s="43"/>
      <c r="I40" s="44"/>
      <c r="J40" s="43"/>
      <c r="K40" s="43"/>
      <c r="L40" s="43"/>
      <c r="M40" s="43"/>
      <c r="N40" s="43"/>
      <c r="O40" s="43"/>
      <c r="P40" s="43"/>
      <c r="Q40" s="43"/>
    </row>
    <row r="41" spans="2:18" x14ac:dyDescent="0.25">
      <c r="C41" s="46"/>
      <c r="D41" s="41"/>
      <c r="E41" s="44"/>
      <c r="F41" s="4"/>
      <c r="G41" s="4"/>
      <c r="H41" s="4"/>
      <c r="I41" s="44"/>
      <c r="J41" s="4"/>
      <c r="K41" s="4"/>
      <c r="L41" s="4"/>
      <c r="M41" s="4"/>
      <c r="N41" s="4"/>
      <c r="O41" s="4"/>
      <c r="P41" s="4"/>
      <c r="Q41" s="4"/>
    </row>
    <row r="42" spans="2:18" x14ac:dyDescent="0.25">
      <c r="B42" s="47"/>
      <c r="C42" s="41"/>
      <c r="D42" s="41"/>
      <c r="E42" s="44"/>
      <c r="F42" s="4"/>
      <c r="G42" s="4"/>
      <c r="H42" s="4"/>
      <c r="I42" s="44"/>
      <c r="J42" s="4"/>
      <c r="K42" s="4"/>
      <c r="L42" s="4"/>
      <c r="M42" s="4"/>
      <c r="N42" s="4"/>
      <c r="O42" s="4"/>
      <c r="P42" s="4"/>
      <c r="Q42" s="4"/>
    </row>
    <row r="43" spans="2:18" x14ac:dyDescent="0.25">
      <c r="B43" s="47"/>
      <c r="C43" s="41"/>
      <c r="D43" s="41"/>
      <c r="E43" s="44"/>
      <c r="F43" s="4"/>
      <c r="G43" s="4"/>
      <c r="H43" s="4"/>
      <c r="I43" s="44"/>
      <c r="J43" s="4"/>
      <c r="K43" s="4"/>
      <c r="L43" s="4"/>
      <c r="M43" s="4"/>
      <c r="N43" s="4"/>
      <c r="O43" s="4"/>
      <c r="P43" s="4"/>
      <c r="Q43" s="4"/>
    </row>
    <row r="44" spans="2:18" ht="12.75" customHeight="1" x14ac:dyDescent="0.25">
      <c r="B44" s="47"/>
      <c r="C44" s="48"/>
      <c r="D44" s="41"/>
      <c r="E44" s="44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</row>
    <row r="45" spans="2:18" ht="12.75" customHeight="1" x14ac:dyDescent="0.25">
      <c r="B45" s="47"/>
      <c r="C45" s="48"/>
      <c r="D45" s="41"/>
      <c r="E45" s="44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</row>
    <row r="46" spans="2:18" ht="21" customHeight="1" x14ac:dyDescent="0.25">
      <c r="B46" s="47"/>
      <c r="C46" s="48"/>
      <c r="D46" s="41"/>
      <c r="E46" s="44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</row>
    <row r="47" spans="2:18" ht="14.25" customHeight="1" x14ac:dyDescent="0.25">
      <c r="B47" s="47"/>
      <c r="C47" s="49"/>
      <c r="D47" s="41"/>
      <c r="E47" s="44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</row>
    <row r="48" spans="2:18" ht="14.25" customHeight="1" x14ac:dyDescent="0.25">
      <c r="B48" s="48"/>
      <c r="C48" s="48"/>
      <c r="D48" s="41"/>
      <c r="E48" s="44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</row>
    <row r="49" spans="2:17" ht="14.25" customHeight="1" x14ac:dyDescent="0.25">
      <c r="B49" s="48"/>
      <c r="C49" s="48"/>
      <c r="D49" s="41"/>
      <c r="E49" s="44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</row>
    <row r="50" spans="2:17" x14ac:dyDescent="0.25">
      <c r="B50" s="4"/>
      <c r="C50" s="41"/>
      <c r="D50" s="41"/>
      <c r="E50" s="4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2:17" x14ac:dyDescent="0.25">
      <c r="B51" s="39"/>
      <c r="C51" s="41"/>
      <c r="D51" s="41"/>
      <c r="E51" s="4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2:17" x14ac:dyDescent="0.25">
      <c r="B52" s="4"/>
      <c r="C52" s="32"/>
      <c r="D52" s="41"/>
      <c r="E52" s="44"/>
      <c r="F52" s="42"/>
      <c r="G52" s="42"/>
      <c r="H52" s="42"/>
      <c r="I52" s="42"/>
      <c r="J52" s="42"/>
      <c r="K52" s="32"/>
      <c r="L52" s="32"/>
      <c r="M52" s="32"/>
      <c r="N52" s="32"/>
      <c r="O52" s="32"/>
      <c r="P52" s="32"/>
      <c r="Q52" s="32"/>
    </row>
    <row r="53" spans="2:17" x14ac:dyDescent="0.25">
      <c r="B53" s="4"/>
      <c r="C53" s="32"/>
      <c r="D53" s="41"/>
      <c r="E53" s="44"/>
      <c r="F53" s="42"/>
      <c r="G53" s="42"/>
      <c r="H53" s="42"/>
      <c r="I53" s="42"/>
      <c r="J53" s="42"/>
      <c r="K53" s="32"/>
      <c r="L53" s="32"/>
      <c r="M53" s="32"/>
      <c r="N53" s="32"/>
      <c r="O53" s="32"/>
      <c r="P53" s="32"/>
      <c r="Q53" s="32"/>
    </row>
    <row r="54" spans="2:17" x14ac:dyDescent="0.25">
      <c r="B54" s="4"/>
      <c r="D54" s="41"/>
      <c r="E54" s="44"/>
      <c r="F54" s="4"/>
      <c r="G54" s="4"/>
      <c r="H54" s="4"/>
      <c r="I54" s="4"/>
      <c r="J54" s="4"/>
    </row>
    <row r="55" spans="2:17" x14ac:dyDescent="0.25">
      <c r="B55" s="4"/>
      <c r="D55" s="41"/>
      <c r="E55" s="44"/>
      <c r="F55" s="4"/>
      <c r="G55" s="4"/>
      <c r="H55" s="4"/>
      <c r="I55" s="4"/>
      <c r="J55" s="4"/>
    </row>
    <row r="56" spans="2:17" x14ac:dyDescent="0.25">
      <c r="B56" s="4"/>
      <c r="D56" s="41"/>
      <c r="E56" s="44"/>
      <c r="F56" s="4"/>
      <c r="G56" s="4"/>
      <c r="H56" s="4"/>
      <c r="I56" s="4"/>
      <c r="J56" s="4"/>
    </row>
    <row r="57" spans="2:17" x14ac:dyDescent="0.25">
      <c r="B57" s="4"/>
      <c r="D57" s="41"/>
      <c r="E57" s="44"/>
      <c r="F57" s="4"/>
      <c r="G57" s="4"/>
      <c r="H57" s="4"/>
      <c r="I57" s="4"/>
      <c r="J57" s="4"/>
    </row>
    <row r="58" spans="2:17" x14ac:dyDescent="0.25">
      <c r="B58" s="4"/>
      <c r="D58" s="41"/>
      <c r="E58" s="44"/>
      <c r="F58" s="4"/>
      <c r="G58" s="4"/>
      <c r="H58" s="4"/>
      <c r="I58" s="4"/>
      <c r="J58" s="4"/>
    </row>
    <row r="59" spans="2:17" x14ac:dyDescent="0.25">
      <c r="B59" s="5"/>
      <c r="D59" s="41"/>
      <c r="E59" s="44"/>
      <c r="F59" s="4"/>
      <c r="G59" s="4"/>
      <c r="H59" s="4"/>
      <c r="I59" s="4"/>
      <c r="J59" s="4"/>
    </row>
    <row r="60" spans="2:17" x14ac:dyDescent="0.25">
      <c r="B60" s="51"/>
      <c r="C60" s="41"/>
      <c r="D60" s="41"/>
      <c r="E60" s="4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2:17" ht="12.75" customHeight="1" x14ac:dyDescent="0.25">
      <c r="B61" s="43"/>
      <c r="C61" s="48"/>
      <c r="D61" s="41"/>
      <c r="E61" s="44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</row>
    <row r="62" spans="2:17" ht="12.75" customHeight="1" x14ac:dyDescent="0.25">
      <c r="B62" s="48"/>
      <c r="C62" s="48"/>
      <c r="D62" s="41"/>
      <c r="E62" s="44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</row>
    <row r="63" spans="2:17" ht="12.75" customHeight="1" x14ac:dyDescent="0.25">
      <c r="B63" s="48"/>
      <c r="C63" s="48"/>
      <c r="D63" s="41"/>
      <c r="E63" s="52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</row>
    <row r="64" spans="2:17" x14ac:dyDescent="0.25"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</row>
    <row r="65" spans="2:17" ht="12.75" customHeight="1" x14ac:dyDescent="0.25"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</row>
    <row r="66" spans="2:17" ht="12.75" customHeight="1" x14ac:dyDescent="0.25"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</row>
    <row r="67" spans="2:17" x14ac:dyDescent="0.25">
      <c r="B67" s="5"/>
    </row>
    <row r="68" spans="2:17" x14ac:dyDescent="0.25">
      <c r="B68" s="5"/>
    </row>
    <row r="69" spans="2:17" x14ac:dyDescent="0.25">
      <c r="B69" s="5"/>
    </row>
    <row r="70" spans="2:17" x14ac:dyDescent="0.25">
      <c r="B70" s="5"/>
    </row>
    <row r="71" spans="2:17" x14ac:dyDescent="0.25">
      <c r="B71" s="5"/>
    </row>
    <row r="72" spans="2:17" x14ac:dyDescent="0.25">
      <c r="B72" s="5"/>
    </row>
    <row r="73" spans="2:17" x14ac:dyDescent="0.25">
      <c r="B73" s="5"/>
    </row>
    <row r="74" spans="2:17" x14ac:dyDescent="0.25">
      <c r="B74" s="5"/>
    </row>
    <row r="75" spans="2:17" x14ac:dyDescent="0.25">
      <c r="B75" s="5"/>
    </row>
    <row r="76" spans="2:17" x14ac:dyDescent="0.25">
      <c r="B76" s="5"/>
    </row>
    <row r="77" spans="2:17" x14ac:dyDescent="0.25">
      <c r="B77" s="5"/>
    </row>
    <row r="78" spans="2:17" x14ac:dyDescent="0.25">
      <c r="B78" s="5"/>
    </row>
    <row r="79" spans="2:17" x14ac:dyDescent="0.25">
      <c r="B79" s="5"/>
    </row>
    <row r="80" spans="2:17" x14ac:dyDescent="0.25">
      <c r="B80" s="5"/>
    </row>
    <row r="81" spans="2:2" s="50" customFormat="1" x14ac:dyDescent="0.25">
      <c r="B81" s="5"/>
    </row>
    <row r="82" spans="2:2" s="50" customFormat="1" x14ac:dyDescent="0.25">
      <c r="B82" s="5"/>
    </row>
    <row r="83" spans="2:2" s="50" customFormat="1" x14ac:dyDescent="0.25">
      <c r="B83" s="5"/>
    </row>
    <row r="84" spans="2:2" s="50" customFormat="1" x14ac:dyDescent="0.25">
      <c r="B84" s="5"/>
    </row>
    <row r="85" spans="2:2" s="50" customFormat="1" x14ac:dyDescent="0.25">
      <c r="B85" s="5"/>
    </row>
  </sheetData>
  <mergeCells count="12">
    <mergeCell ref="Q6:R6"/>
    <mergeCell ref="S6:T6"/>
    <mergeCell ref="B2:T2"/>
    <mergeCell ref="B4:T4"/>
    <mergeCell ref="B6:B7"/>
    <mergeCell ref="C6:D6"/>
    <mergeCell ref="E6:F6"/>
    <mergeCell ref="G6:H6"/>
    <mergeCell ref="I6:J6"/>
    <mergeCell ref="K6:L6"/>
    <mergeCell ref="M6:N6"/>
    <mergeCell ref="O6:P6"/>
  </mergeCells>
  <printOptions horizontalCentered="1"/>
  <pageMargins left="0.55118110236220474" right="0.55118110236220474" top="0.78740157480314965" bottom="0.78740157480314965" header="0" footer="0"/>
  <pageSetup paperSize="9" scale="56" orientation="landscape" r:id="rId1"/>
  <headerFooter alignWithMargins="0">
    <oddFooter>&amp;C- Dirección Nacional de Asuntos Provinciales (Secretaría de Hacienda)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III Trim 2018</vt:lpstr>
      <vt:lpstr>'III Trim 2018'!Área_de_impresión</vt:lpstr>
    </vt:vector>
  </TitlesOfParts>
  <Company>gonzaMetal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mmane</dc:creator>
  <cp:lastModifiedBy>mmane</cp:lastModifiedBy>
  <dcterms:created xsi:type="dcterms:W3CDTF">2019-12-09T15:15:21Z</dcterms:created>
  <dcterms:modified xsi:type="dcterms:W3CDTF">2019-12-09T15:16:21Z</dcterms:modified>
</cp:coreProperties>
</file>