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ervicios\Consolidado\2017\Publicación\"/>
    </mc:Choice>
  </mc:AlternateContent>
  <bookViews>
    <workbookView xWindow="0" yWindow="0" windowWidth="19200" windowHeight="6470"/>
  </bookViews>
  <sheets>
    <sheet name="IV Trim 2017" sheetId="1" r:id="rId1"/>
  </sheets>
  <definedNames>
    <definedName name="_xlnm.Print_Area" localSheetId="0">'IV Trim 2017'!$B$2:$T$40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D30" i="1"/>
  <c r="C30" i="1"/>
  <c r="D28" i="1"/>
  <c r="C28" i="1"/>
  <c r="D26" i="1"/>
  <c r="C26" i="1"/>
  <c r="D24" i="1"/>
  <c r="C24" i="1"/>
  <c r="D22" i="1"/>
  <c r="C22" i="1"/>
  <c r="D20" i="1"/>
  <c r="C20" i="1"/>
  <c r="C19" i="1"/>
  <c r="D18" i="1"/>
  <c r="C18" i="1"/>
  <c r="D16" i="1"/>
  <c r="C16" i="1"/>
  <c r="C15" i="1"/>
  <c r="D14" i="1"/>
  <c r="C14" i="1"/>
  <c r="C13" i="1"/>
  <c r="D12" i="1"/>
  <c r="C12" i="1"/>
  <c r="C11" i="1"/>
  <c r="D10" i="1"/>
  <c r="C10" i="1"/>
  <c r="Q8" i="1"/>
  <c r="N8" i="1"/>
  <c r="M8" i="1"/>
  <c r="I8" i="1"/>
  <c r="F8" i="1"/>
  <c r="E8" i="1"/>
  <c r="D31" i="1"/>
  <c r="C31" i="1"/>
  <c r="D29" i="1"/>
  <c r="C29" i="1"/>
  <c r="D27" i="1"/>
  <c r="C27" i="1"/>
  <c r="D25" i="1"/>
  <c r="C25" i="1"/>
  <c r="D23" i="1"/>
  <c r="C23" i="1"/>
  <c r="D21" i="1"/>
  <c r="C21" i="1"/>
  <c r="D19" i="1"/>
  <c r="D17" i="1"/>
  <c r="C17" i="1"/>
  <c r="D15" i="1"/>
  <c r="D13" i="1"/>
  <c r="D11" i="1"/>
  <c r="T8" i="1"/>
  <c r="S8" i="1"/>
  <c r="P8" i="1"/>
  <c r="O8" i="1"/>
  <c r="L8" i="1"/>
  <c r="K8" i="1"/>
  <c r="H8" i="1"/>
  <c r="G8" i="1"/>
  <c r="D9" i="1"/>
  <c r="R8" i="1"/>
  <c r="J8" i="1"/>
  <c r="D8" i="1" l="1"/>
  <c r="C9" i="1"/>
  <c r="C8" i="1" s="1"/>
</calcChain>
</file>

<file path=xl/sharedStrings.xml><?xml version="1.0" encoding="utf-8"?>
<sst xmlns="http://schemas.openxmlformats.org/spreadsheetml/2006/main" count="63" uniqueCount="47">
  <si>
    <t xml:space="preserve"> </t>
  </si>
  <si>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</si>
  <si>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</si>
  <si>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</si>
  <si>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</si>
  <si>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</si>
  <si>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</si>
  <si>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</si>
  <si>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</si>
  <si>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</si>
  <si>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</si>
  <si>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</si>
  <si>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</si>
  <si>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</si>
  <si>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</si>
  <si>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</si>
  <si>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</si>
  <si>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</si>
  <si>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</si>
  <si>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</si>
  <si>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</si>
  <si>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</si>
  <si>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</si>
  <si>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</si>
  <si>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</si>
  <si>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</si>
  <si>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</si>
  <si>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</si>
  <si>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</si>
  <si>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</si>
  <si>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</si>
  <si>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</si>
  <si>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</si>
  <si>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</si>
  <si>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</si>
  <si>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</si>
  <si>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</si>
  <si>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</si>
  <si>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</si>
  <si>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</si>
  <si>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</si>
  <si>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</si>
  <si>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</si>
  <si>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</si>
  <si>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</si>
  <si>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Información republicada junio 2019</t>
  </si>
  <si>
    <t>SERVICIOS DEVENGADOS ACUMULADOS AL 31/12/2017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</si>
</sst>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4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i/>
      <u/>
      <sz val="11"/>
      <color indexed="10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</cellStyleXfs>
  <cellXfs count="5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3" fillId="0" borderId="0" xfId="0" applyNumberFormat="1" applyFont="1" applyFill="1" applyBorder="1"/>
    <xf numFmtId="0" fontId="6" fillId="0" borderId="0" xfId="0" quotePrefix="1" applyFont="1" applyFill="1" applyBorder="1" applyAlignment="1">
      <alignment horizontal="center"/>
    </xf>
    <xf numFmtId="0" fontId="7" fillId="0" borderId="0" xfId="0" applyFont="1" applyFill="1" applyBorder="1"/>
    <xf numFmtId="164" fontId="8" fillId="0" borderId="0" xfId="0" applyNumberFormat="1" applyFont="1"/>
    <xf numFmtId="166" fontId="4" fillId="0" borderId="0" xfId="1" applyNumberFormat="1" applyFont="1" applyFill="1"/>
    <xf numFmtId="0" fontId="1" fillId="3" borderId="4" xfId="2" applyNumberFormat="1" applyFont="1" applyFill="1" applyBorder="1" applyAlignment="1">
      <alignment horizontal="center" vertical="center" wrapText="1"/>
    </xf>
    <xf numFmtId="0" fontId="1" fillId="3" borderId="5" xfId="2" applyNumberFormat="1" applyFont="1" applyFill="1" applyBorder="1" applyAlignment="1">
      <alignment horizontal="center" vertical="center" wrapText="1"/>
    </xf>
    <xf numFmtId="0" fontId="1" fillId="3" borderId="6" xfId="2" applyNumberFormat="1" applyFont="1" applyFill="1" applyBorder="1" applyAlignment="1">
      <alignment horizontal="center" vertical="center" wrapText="1"/>
    </xf>
    <xf numFmtId="0" fontId="1" fillId="3" borderId="7" xfId="2" applyNumberFormat="1" applyFont="1" applyFill="1" applyBorder="1" applyAlignment="1">
      <alignment horizontal="center" vertical="center" wrapText="1"/>
    </xf>
    <xf numFmtId="0" fontId="1" fillId="3" borderId="8" xfId="2" applyNumberFormat="1" applyFont="1" applyFill="1" applyBorder="1" applyAlignment="1">
      <alignment horizontal="center" vertical="center" wrapText="1"/>
    </xf>
    <xf numFmtId="0" fontId="1" fillId="3" borderId="9" xfId="2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3" fontId="4" fillId="0" borderId="8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left"/>
    </xf>
    <xf numFmtId="3" fontId="4" fillId="4" borderId="8" xfId="0" applyNumberFormat="1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/>
    </xf>
    <xf numFmtId="0" fontId="11" fillId="0" borderId="0" xfId="0" applyFont="1" applyFill="1"/>
    <xf numFmtId="4" fontId="4" fillId="0" borderId="0" xfId="0" applyNumberFormat="1" applyFont="1" applyFill="1"/>
    <xf numFmtId="3" fontId="4" fillId="0" borderId="0" xfId="0" applyNumberFormat="1" applyFont="1" applyFill="1"/>
    <xf numFmtId="0" fontId="6" fillId="4" borderId="11" xfId="0" applyFont="1" applyFill="1" applyBorder="1" applyAlignment="1">
      <alignment horizontal="left"/>
    </xf>
    <xf numFmtId="3" fontId="4" fillId="4" borderId="12" xfId="0" applyNumberFormat="1" applyFont="1" applyFill="1" applyBorder="1" applyAlignment="1">
      <alignment horizontal="center"/>
    </xf>
    <xf numFmtId="3" fontId="4" fillId="4" borderId="13" xfId="0" applyNumberFormat="1" applyFont="1" applyFill="1" applyBorder="1" applyAlignment="1">
      <alignment horizontal="center"/>
    </xf>
    <xf numFmtId="0" fontId="12" fillId="0" borderId="0" xfId="0" applyFont="1" applyFill="1"/>
    <xf numFmtId="0" fontId="6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6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0" fontId="4" fillId="0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left"/>
    </xf>
    <xf numFmtId="0" fontId="10" fillId="0" borderId="0" xfId="0" applyFont="1" applyFill="1"/>
    <xf numFmtId="3" fontId="10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3" applyFont="1" applyBorder="1" applyAlignment="1">
      <alignment vertical="justify"/>
    </xf>
    <xf numFmtId="0" fontId="10" fillId="0" borderId="0" xfId="0" applyFont="1" applyFill="1" applyAlignment="1">
      <alignment horizontal="center"/>
    </xf>
    <xf numFmtId="0" fontId="10" fillId="0" borderId="0" xfId="0" applyFont="1"/>
    <xf numFmtId="0" fontId="4" fillId="0" borderId="0" xfId="0" applyFont="1" applyBorder="1"/>
  </cellXfs>
  <cellStyles count="4">
    <cellStyle name="Millares" xfId="1" builtinId="3"/>
    <cellStyle name="Normal" xfId="0" builtinId="0"/>
    <cellStyle name="Normal 2" xfId="2"/>
    <cellStyle name="Normal_199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85"/>
  <sheetViews>
    <sheetView tabSelected="1" zoomScale="70" zoomScaleNormal="70" workbookViewId="0">
      <selection activeCell="D18" sqref="D18"/>
    </sheetView>
  </sheetViews>
  <sheetFormatPr baseColWidth="10" defaultColWidth="11.453125" defaultRowHeight="14.5" x14ac:dyDescent="0.35"/>
  <cols>
    <col min="1" max="1" width="1.26953125" style="5" customWidth="1"/>
    <col min="2" max="2" width="20.81640625" style="45" customWidth="1"/>
    <col min="3" max="3" width="12.7265625" style="50" bestFit="1" customWidth="1"/>
    <col min="4" max="4" width="12.54296875" style="50" customWidth="1"/>
    <col min="5" max="5" width="12.7265625" style="5" customWidth="1"/>
    <col min="6" max="6" width="12.81640625" style="5" customWidth="1"/>
    <col min="7" max="7" width="12.7265625" style="5" customWidth="1"/>
    <col min="8" max="8" width="10.7265625" style="5" customWidth="1"/>
    <col min="9" max="9" width="12.7265625" style="5" customWidth="1"/>
    <col min="10" max="10" width="10.54296875" style="5" customWidth="1"/>
    <col min="11" max="11" width="12.7265625" style="5" customWidth="1"/>
    <col min="12" max="12" width="11.81640625" style="5" customWidth="1"/>
    <col min="13" max="13" width="12.7265625" style="5" customWidth="1"/>
    <col min="14" max="14" width="12" style="5" customWidth="1"/>
    <col min="15" max="15" width="12.7265625" style="5" customWidth="1"/>
    <col min="16" max="16" width="11.54296875" style="5" bestFit="1" customWidth="1"/>
    <col min="17" max="17" width="12.7265625" style="5" customWidth="1"/>
    <col min="18" max="18" width="10.54296875" style="5" customWidth="1"/>
    <col min="19" max="19" width="12.7265625" style="5" customWidth="1"/>
    <col min="20" max="20" width="10.7265625" style="5" customWidth="1"/>
    <col min="21" max="16384" width="11.453125" style="5"/>
  </cols>
  <sheetData>
    <row r="1" spans="2:29" ht="18" customHeight="1" thickBot="1" x14ac:dyDescent="0.4">
      <c r="B1" s="1"/>
      <c r="C1" s="2"/>
      <c r="D1" s="2"/>
      <c r="E1" s="3"/>
      <c r="F1" s="3"/>
      <c r="G1" s="3"/>
      <c r="H1" s="3"/>
      <c r="I1" s="3"/>
      <c r="J1" s="3"/>
      <c r="K1" s="3" t="s">
        <v>0</v>
      </c>
      <c r="L1" s="3"/>
      <c r="M1" s="3"/>
      <c r="N1" s="3"/>
      <c r="O1" s="3"/>
      <c r="P1" s="3"/>
      <c r="Q1" s="3"/>
      <c r="R1" s="4"/>
      <c r="S1" s="4"/>
    </row>
    <row r="2" spans="2:29" ht="21" customHeight="1" thickBot="1" x14ac:dyDescent="0.4">
      <c r="B2" s="6" t="s">
        <v>46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4"/>
      <c r="V2" s="4"/>
      <c r="W2" s="4"/>
      <c r="X2" s="4"/>
      <c r="Y2" s="4"/>
      <c r="Z2" s="4"/>
      <c r="AA2" s="4"/>
      <c r="AB2" s="4"/>
      <c r="AC2" s="4"/>
    </row>
    <row r="3" spans="2:29" ht="18" customHeight="1" x14ac:dyDescent="0.35">
      <c r="B3" s="9"/>
      <c r="C3" s="9"/>
      <c r="D3" s="9"/>
    </row>
    <row r="4" spans="2:29" ht="18" customHeight="1" x14ac:dyDescent="0.35"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2:29" ht="18" customHeight="1" thickBot="1" x14ac:dyDescent="0.4">
      <c r="B5" s="11"/>
      <c r="C5" s="12"/>
      <c r="D5" s="12"/>
      <c r="L5" s="13"/>
      <c r="M5" s="13"/>
      <c r="N5" s="13"/>
      <c r="O5" s="13"/>
      <c r="P5" s="13"/>
    </row>
    <row r="6" spans="2:29" ht="33.75" customHeight="1" thickBot="1" x14ac:dyDescent="0.4">
      <c r="B6" s="14" t="s">
        <v>2</v>
      </c>
      <c r="C6" s="15" t="s">
        <v>3</v>
      </c>
      <c r="D6" s="16"/>
      <c r="E6" s="15" t="s">
        <v>4</v>
      </c>
      <c r="F6" s="16"/>
      <c r="G6" s="15" t="s">
        <v>5</v>
      </c>
      <c r="H6" s="16"/>
      <c r="I6" s="15" t="s">
        <v>6</v>
      </c>
      <c r="J6" s="16"/>
      <c r="K6" s="15" t="s">
        <v>7</v>
      </c>
      <c r="L6" s="16"/>
      <c r="M6" s="15" t="s">
        <v>8</v>
      </c>
      <c r="N6" s="16"/>
      <c r="O6" s="15" t="s">
        <v>9</v>
      </c>
      <c r="P6" s="16"/>
      <c r="Q6" s="15" t="s">
        <v>10</v>
      </c>
      <c r="R6" s="16"/>
      <c r="S6" s="15" t="s">
        <v>11</v>
      </c>
      <c r="T6" s="16"/>
    </row>
    <row r="7" spans="2:29" ht="24" customHeight="1" thickBot="1" x14ac:dyDescent="0.4">
      <c r="B7" s="17"/>
      <c r="C7" s="18" t="s">
        <v>12</v>
      </c>
      <c r="D7" s="19" t="s">
        <v>13</v>
      </c>
      <c r="E7" s="18" t="s">
        <v>12</v>
      </c>
      <c r="F7" s="19" t="s">
        <v>13</v>
      </c>
      <c r="G7" s="18" t="s">
        <v>12</v>
      </c>
      <c r="H7" s="19" t="s">
        <v>13</v>
      </c>
      <c r="I7" s="18" t="s">
        <v>12</v>
      </c>
      <c r="J7" s="19" t="s">
        <v>13</v>
      </c>
      <c r="K7" s="18" t="s">
        <v>12</v>
      </c>
      <c r="L7" s="19" t="s">
        <v>13</v>
      </c>
      <c r="M7" s="18" t="s">
        <v>12</v>
      </c>
      <c r="N7" s="19" t="s">
        <v>13</v>
      </c>
      <c r="O7" s="18" t="s">
        <v>12</v>
      </c>
      <c r="P7" s="19" t="s">
        <v>13</v>
      </c>
      <c r="Q7" s="18" t="s">
        <v>12</v>
      </c>
      <c r="R7" s="19" t="s">
        <v>13</v>
      </c>
      <c r="S7" s="18" t="s">
        <v>12</v>
      </c>
      <c r="T7" s="19" t="s">
        <v>13</v>
      </c>
    </row>
    <row r="8" spans="2:29" ht="15" thickBot="1" x14ac:dyDescent="0.4">
      <c r="B8" s="20" t="s">
        <v>14</v>
      </c>
      <c r="C8" s="21">
        <f>+SUM(C9:C32)</f>
        <v>60891016.484063312</v>
      </c>
      <c r="D8" s="22">
        <f>+SUM(D9:D32)</f>
        <v>44979568.922560818</v>
      </c>
      <c r="E8" s="21">
        <f>+SUM(E9:E32)</f>
        <v>2453403.931793021</v>
      </c>
      <c r="F8" s="22">
        <f>+SUM(F9:F32)</f>
        <v>7082336.785080933</v>
      </c>
      <c r="G8" s="21">
        <f>+SUM(G9:G32)</f>
        <v>1118866.7649095557</v>
      </c>
      <c r="H8" s="22">
        <f>+SUM(H9:H32)</f>
        <v>239774.23061196631</v>
      </c>
      <c r="I8" s="21">
        <f>+SUM(I9:I32)</f>
        <v>163705.28850384985</v>
      </c>
      <c r="J8" s="22">
        <f>+SUM(J9:J32)</f>
        <v>447644.45324354788</v>
      </c>
      <c r="K8" s="21">
        <f>+SUM(K9:K32)</f>
        <v>3884540.8246762026</v>
      </c>
      <c r="L8" s="22">
        <f>+SUM(L9:L32)</f>
        <v>2922899.0531209386</v>
      </c>
      <c r="M8" s="21">
        <f>+SUM(M9:M32)</f>
        <v>291748.09714528848</v>
      </c>
      <c r="N8" s="22">
        <f>+SUM(N9:N32)</f>
        <v>56329.60238239562</v>
      </c>
      <c r="O8" s="21">
        <f>+SUM(O9:O32)</f>
        <v>47010042.38049984</v>
      </c>
      <c r="P8" s="22">
        <f>+SUM(P9:P32)</f>
        <v>32854771.179146081</v>
      </c>
      <c r="Q8" s="21">
        <f>+SUM(Q9:Q32)</f>
        <v>5968709.1965355407</v>
      </c>
      <c r="R8" s="22">
        <f>+SUM(R9:R32)</f>
        <v>1375813.6189749581</v>
      </c>
      <c r="S8" s="21">
        <f>+SUM(S9:S32)</f>
        <v>1314691.7557845311</v>
      </c>
      <c r="T8" s="22">
        <f>+SUM(T9:T32)</f>
        <v>453086.28810400044</v>
      </c>
    </row>
    <row r="9" spans="2:29" x14ac:dyDescent="0.35">
      <c r="B9" s="23" t="s">
        <v>15</v>
      </c>
      <c r="C9" s="24">
        <f>+E9+G9+I9+K9+M9+O9+Q9</f>
        <v>7285906.2800811743</v>
      </c>
      <c r="D9" s="25">
        <f>+F9+H9+J9+L9+N9+P9+R9</f>
        <v>6285052.5640810616</v>
      </c>
      <c r="E9" s="24">
        <v>367188.91655351466</v>
      </c>
      <c r="F9" s="25">
        <v>383503.01604009303</v>
      </c>
      <c r="G9" s="24">
        <v>0</v>
      </c>
      <c r="H9" s="25">
        <v>0</v>
      </c>
      <c r="I9" s="24">
        <v>0</v>
      </c>
      <c r="J9" s="25">
        <v>0</v>
      </c>
      <c r="K9" s="24">
        <v>0</v>
      </c>
      <c r="L9" s="25">
        <v>0</v>
      </c>
      <c r="M9" s="24">
        <v>4713.3823109999994</v>
      </c>
      <c r="N9" s="25">
        <v>537.44863796249933</v>
      </c>
      <c r="O9" s="24">
        <v>6231195.3690152103</v>
      </c>
      <c r="P9" s="25">
        <v>5675980.3421317777</v>
      </c>
      <c r="Q9" s="24">
        <v>682808.61220144946</v>
      </c>
      <c r="R9" s="25">
        <v>225031.75727122798</v>
      </c>
      <c r="S9" s="24">
        <v>215707.375</v>
      </c>
      <c r="T9" s="25">
        <v>121161.91791044609</v>
      </c>
    </row>
    <row r="10" spans="2:29" x14ac:dyDescent="0.35">
      <c r="B10" s="26" t="s">
        <v>16</v>
      </c>
      <c r="C10" s="27">
        <f>+E10+G10+I10+K10+M10+O10+Q10</f>
        <v>19657888.96486282</v>
      </c>
      <c r="D10" s="28">
        <f>+F10+H10+J10+L10+N10+P10+R10</f>
        <v>17140177.083818961</v>
      </c>
      <c r="E10" s="27">
        <v>0</v>
      </c>
      <c r="F10" s="28">
        <v>1241500.7416499997</v>
      </c>
      <c r="G10" s="27">
        <v>109260.0551650697</v>
      </c>
      <c r="H10" s="28">
        <v>20585.582599710073</v>
      </c>
      <c r="I10" s="27">
        <v>114277.55835616442</v>
      </c>
      <c r="J10" s="28">
        <v>17431.662224597432</v>
      </c>
      <c r="K10" s="27">
        <v>0</v>
      </c>
      <c r="L10" s="28">
        <v>0</v>
      </c>
      <c r="M10" s="27">
        <v>0</v>
      </c>
      <c r="N10" s="28">
        <v>0</v>
      </c>
      <c r="O10" s="27">
        <v>17566654.946230654</v>
      </c>
      <c r="P10" s="28">
        <v>15591139.582524894</v>
      </c>
      <c r="Q10" s="27">
        <v>1867696.405110932</v>
      </c>
      <c r="R10" s="28">
        <v>269519.51481976063</v>
      </c>
      <c r="S10" s="27">
        <v>0</v>
      </c>
      <c r="T10" s="28">
        <v>0</v>
      </c>
    </row>
    <row r="11" spans="2:29" x14ac:dyDescent="0.35">
      <c r="B11" s="23" t="s">
        <v>17</v>
      </c>
      <c r="C11" s="24">
        <f>+E11+G11+I11+K11+M11+O11+Q11</f>
        <v>210664.11789380026</v>
      </c>
      <c r="D11" s="25">
        <f>+F11+H11+J11+L11+N11+P11+R11</f>
        <v>207522.25470500768</v>
      </c>
      <c r="E11" s="24">
        <v>72070.462998635558</v>
      </c>
      <c r="F11" s="25">
        <v>160499.11798984214</v>
      </c>
      <c r="G11" s="24">
        <v>43091.76390277344</v>
      </c>
      <c r="H11" s="25">
        <v>20449.235639288923</v>
      </c>
      <c r="I11" s="24">
        <v>8785.8536545347542</v>
      </c>
      <c r="J11" s="25">
        <v>125.0235572080941</v>
      </c>
      <c r="K11" s="24">
        <v>55447.553069854439</v>
      </c>
      <c r="L11" s="25">
        <v>3167.2656680932009</v>
      </c>
      <c r="M11" s="24">
        <v>7827.6165999999994</v>
      </c>
      <c r="N11" s="25">
        <v>15705.467843924998</v>
      </c>
      <c r="O11" s="24">
        <v>218.84305000000001</v>
      </c>
      <c r="P11" s="25">
        <v>1.5348199999999999</v>
      </c>
      <c r="Q11" s="24">
        <v>23222.024618002062</v>
      </c>
      <c r="R11" s="25">
        <v>7574.6091866503139</v>
      </c>
      <c r="S11" s="24">
        <v>0</v>
      </c>
      <c r="T11" s="25">
        <v>0</v>
      </c>
    </row>
    <row r="12" spans="2:29" x14ac:dyDescent="0.35">
      <c r="B12" s="29" t="s">
        <v>18</v>
      </c>
      <c r="C12" s="27">
        <f>+E12+G12+I12+K12+M12+O12+Q12</f>
        <v>8216220.768493237</v>
      </c>
      <c r="D12" s="28">
        <f>+F12+H12+J12+L12+N12+P12+R12</f>
        <v>2577178.6039337665</v>
      </c>
      <c r="E12" s="27">
        <v>6195</v>
      </c>
      <c r="F12" s="28">
        <v>0</v>
      </c>
      <c r="G12" s="27">
        <v>29982.141923439667</v>
      </c>
      <c r="H12" s="28">
        <v>4860.5400601885767</v>
      </c>
      <c r="I12" s="27">
        <v>0</v>
      </c>
      <c r="J12" s="28">
        <v>0</v>
      </c>
      <c r="K12" s="27">
        <v>18883.70298861148</v>
      </c>
      <c r="L12" s="28">
        <v>734.99150017876514</v>
      </c>
      <c r="M12" s="27">
        <v>30253.543199561012</v>
      </c>
      <c r="N12" s="28">
        <v>1224.8689014389877</v>
      </c>
      <c r="O12" s="27">
        <v>7284574.4645250021</v>
      </c>
      <c r="P12" s="28">
        <v>2349672.5719652446</v>
      </c>
      <c r="Q12" s="27">
        <v>846331.91585662332</v>
      </c>
      <c r="R12" s="28">
        <v>220685.63150671526</v>
      </c>
      <c r="S12" s="27">
        <v>834056.12816802517</v>
      </c>
      <c r="T12" s="28">
        <v>299288.91873608495</v>
      </c>
    </row>
    <row r="13" spans="2:29" x14ac:dyDescent="0.35">
      <c r="B13" s="23" t="s">
        <v>19</v>
      </c>
      <c r="C13" s="24">
        <f>+E13+G13+I13+K13+M13+O13+Q13</f>
        <v>125162.3440322768</v>
      </c>
      <c r="D13" s="25">
        <f>+F13+H13+J13+L13+N13+P13+R13</f>
        <v>242095.89804586433</v>
      </c>
      <c r="E13" s="24">
        <v>0</v>
      </c>
      <c r="F13" s="25">
        <v>210182.01809999999</v>
      </c>
      <c r="G13" s="24">
        <v>13529.544314904417</v>
      </c>
      <c r="H13" s="25">
        <v>22188.333037981964</v>
      </c>
      <c r="I13" s="24">
        <v>0</v>
      </c>
      <c r="J13" s="25">
        <v>0</v>
      </c>
      <c r="K13" s="24">
        <v>5114.3731107157564</v>
      </c>
      <c r="L13" s="25">
        <v>63.131682547497867</v>
      </c>
      <c r="M13" s="24">
        <v>0</v>
      </c>
      <c r="N13" s="25">
        <v>0</v>
      </c>
      <c r="O13" s="24">
        <v>0</v>
      </c>
      <c r="P13" s="25">
        <v>0</v>
      </c>
      <c r="Q13" s="24">
        <v>106518.42660665663</v>
      </c>
      <c r="R13" s="25">
        <v>9662.415225334862</v>
      </c>
      <c r="S13" s="24">
        <v>0</v>
      </c>
      <c r="T13" s="25">
        <v>0</v>
      </c>
    </row>
    <row r="14" spans="2:29" s="30" customFormat="1" x14ac:dyDescent="0.35">
      <c r="B14" s="26" t="s">
        <v>20</v>
      </c>
      <c r="C14" s="27">
        <f>+E14+G14+I14+K14+M14+O14+Q14</f>
        <v>796865.40580147202</v>
      </c>
      <c r="D14" s="28">
        <f>+F14+H14+J14+L14+N14+P14+R14</f>
        <v>1068744.9145425302</v>
      </c>
      <c r="E14" s="27">
        <v>25770.498360833331</v>
      </c>
      <c r="F14" s="28">
        <v>349602.94908673258</v>
      </c>
      <c r="G14" s="27">
        <v>0</v>
      </c>
      <c r="H14" s="28">
        <v>0</v>
      </c>
      <c r="I14" s="27">
        <v>0</v>
      </c>
      <c r="J14" s="28">
        <v>155202.05479452055</v>
      </c>
      <c r="K14" s="27">
        <v>151467.96889967623</v>
      </c>
      <c r="L14" s="28">
        <v>79897.287978991997</v>
      </c>
      <c r="M14" s="27">
        <v>0</v>
      </c>
      <c r="N14" s="28">
        <v>0</v>
      </c>
      <c r="O14" s="27">
        <v>418400.29527214973</v>
      </c>
      <c r="P14" s="28">
        <v>473754.37316203438</v>
      </c>
      <c r="Q14" s="27">
        <v>201226.64326881268</v>
      </c>
      <c r="R14" s="28">
        <v>10288.249520250523</v>
      </c>
      <c r="S14" s="27">
        <v>0</v>
      </c>
      <c r="T14" s="28">
        <v>0</v>
      </c>
    </row>
    <row r="15" spans="2:29" s="30" customFormat="1" x14ac:dyDescent="0.35">
      <c r="B15" s="23" t="s">
        <v>21</v>
      </c>
      <c r="C15" s="24">
        <f>+E15+G15+I15+K15+M15+O15+Q15</f>
        <v>4392907.9913422735</v>
      </c>
      <c r="D15" s="25">
        <f>+F15+H15+J15+L15+N15+P15+R15</f>
        <v>1972240.8413318007</v>
      </c>
      <c r="E15" s="24">
        <v>12609.122636496786</v>
      </c>
      <c r="F15" s="25">
        <v>115393.12363832204</v>
      </c>
      <c r="G15" s="24">
        <v>68401.653456453772</v>
      </c>
      <c r="H15" s="25">
        <v>28362.076729431981</v>
      </c>
      <c r="I15" s="24">
        <v>0</v>
      </c>
      <c r="J15" s="25">
        <v>38588.270547945205</v>
      </c>
      <c r="K15" s="24">
        <v>11892.746562299075</v>
      </c>
      <c r="L15" s="25">
        <v>120.078945616241</v>
      </c>
      <c r="M15" s="24">
        <v>32922.736239833997</v>
      </c>
      <c r="N15" s="25">
        <v>0</v>
      </c>
      <c r="O15" s="24">
        <v>4097640.2005469999</v>
      </c>
      <c r="P15" s="25">
        <v>1762979.4798294511</v>
      </c>
      <c r="Q15" s="24">
        <v>169441.53190018941</v>
      </c>
      <c r="R15" s="25">
        <v>26797.811641034277</v>
      </c>
      <c r="S15" s="24">
        <v>0</v>
      </c>
      <c r="T15" s="25">
        <v>0</v>
      </c>
    </row>
    <row r="16" spans="2:29" x14ac:dyDescent="0.35">
      <c r="B16" s="26" t="s">
        <v>22</v>
      </c>
      <c r="C16" s="27">
        <f>+E16+G16+I16+K16+M16+O16+Q16</f>
        <v>4820131.44721469</v>
      </c>
      <c r="D16" s="28">
        <f>+F16+H16+J16+L16+N16+P16+R16</f>
        <v>1919270.3827875755</v>
      </c>
      <c r="E16" s="27">
        <v>95672.92696548946</v>
      </c>
      <c r="F16" s="28">
        <v>516871.27289737435</v>
      </c>
      <c r="G16" s="27">
        <v>387701.30941141921</v>
      </c>
      <c r="H16" s="28">
        <v>37404.914560031117</v>
      </c>
      <c r="I16" s="27">
        <v>0</v>
      </c>
      <c r="J16" s="28">
        <v>32238.18493150685</v>
      </c>
      <c r="K16" s="27">
        <v>2095240.4696839375</v>
      </c>
      <c r="L16" s="28">
        <v>653041.81297687558</v>
      </c>
      <c r="M16" s="27">
        <v>0</v>
      </c>
      <c r="N16" s="28">
        <v>0</v>
      </c>
      <c r="O16" s="27">
        <v>1820658.0899409337</v>
      </c>
      <c r="P16" s="28">
        <v>540649.18004468828</v>
      </c>
      <c r="Q16" s="27">
        <v>420858.65121291036</v>
      </c>
      <c r="R16" s="28">
        <v>139065.01737709937</v>
      </c>
      <c r="S16" s="27">
        <v>0</v>
      </c>
      <c r="T16" s="28">
        <v>0</v>
      </c>
    </row>
    <row r="17" spans="2:22" x14ac:dyDescent="0.35">
      <c r="B17" s="23" t="s">
        <v>23</v>
      </c>
      <c r="C17" s="24">
        <f>+E17+G17+I17+K17+M17+O17+Q17</f>
        <v>119455.76381446513</v>
      </c>
      <c r="D17" s="25">
        <f>+F17+H17+J17+L17+N17+P17+R17</f>
        <v>233176.07003650162</v>
      </c>
      <c r="E17" s="24">
        <v>0</v>
      </c>
      <c r="F17" s="25">
        <v>205809.592875</v>
      </c>
      <c r="G17" s="24">
        <v>35705.841932051793</v>
      </c>
      <c r="H17" s="25">
        <v>4459.2301567047643</v>
      </c>
      <c r="I17" s="24">
        <v>0</v>
      </c>
      <c r="J17" s="25">
        <v>0</v>
      </c>
      <c r="K17" s="24">
        <v>0</v>
      </c>
      <c r="L17" s="25">
        <v>0</v>
      </c>
      <c r="M17" s="24">
        <v>0</v>
      </c>
      <c r="N17" s="25">
        <v>0</v>
      </c>
      <c r="O17" s="24">
        <v>75444.8877546</v>
      </c>
      <c r="P17" s="25">
        <v>22226.410880000003</v>
      </c>
      <c r="Q17" s="24">
        <v>8305.0341278133437</v>
      </c>
      <c r="R17" s="25">
        <v>680.83612479686747</v>
      </c>
      <c r="S17" s="24">
        <v>0</v>
      </c>
      <c r="T17" s="25">
        <v>0</v>
      </c>
    </row>
    <row r="18" spans="2:22" x14ac:dyDescent="0.35">
      <c r="B18" s="26" t="s">
        <v>24</v>
      </c>
      <c r="C18" s="27">
        <f>+E18+G18+I18+K18+M18+O18+Q18</f>
        <v>234680.42578892631</v>
      </c>
      <c r="D18" s="28">
        <f>+F18+H18+J18+L18+N18+P18+R18</f>
        <v>916531.08137645863</v>
      </c>
      <c r="E18" s="27">
        <v>115717.91756841762</v>
      </c>
      <c r="F18" s="28">
        <v>673214.15173653781</v>
      </c>
      <c r="G18" s="27">
        <v>0</v>
      </c>
      <c r="H18" s="28">
        <v>0</v>
      </c>
      <c r="I18" s="27">
        <v>5714.8168767123288</v>
      </c>
      <c r="J18" s="28">
        <v>60796.281070132485</v>
      </c>
      <c r="K18" s="27">
        <v>0</v>
      </c>
      <c r="L18" s="28">
        <v>178976.44997260274</v>
      </c>
      <c r="M18" s="27">
        <v>104569.7254235532</v>
      </c>
      <c r="N18" s="28">
        <v>0</v>
      </c>
      <c r="O18" s="27">
        <v>0</v>
      </c>
      <c r="P18" s="28">
        <v>0</v>
      </c>
      <c r="Q18" s="27">
        <v>8677.9659202431721</v>
      </c>
      <c r="R18" s="28">
        <v>3544.1985971854911</v>
      </c>
      <c r="S18" s="27">
        <v>259907.25261650601</v>
      </c>
      <c r="T18" s="28">
        <v>25976.451457469451</v>
      </c>
    </row>
    <row r="19" spans="2:22" x14ac:dyDescent="0.35">
      <c r="B19" s="23" t="s">
        <v>25</v>
      </c>
      <c r="C19" s="24">
        <f>+E19+G19+I19+K19+M19+O19+Q19</f>
        <v>30161.840653179948</v>
      </c>
      <c r="D19" s="25">
        <f>+F19+H19+J19+L19+N19+P19+R19</f>
        <v>108490.53643515217</v>
      </c>
      <c r="E19" s="24">
        <v>1275.3414799258326</v>
      </c>
      <c r="F19" s="25">
        <v>107027.5381983543</v>
      </c>
      <c r="G19" s="24">
        <v>0</v>
      </c>
      <c r="H19" s="25">
        <v>0</v>
      </c>
      <c r="I19" s="24">
        <v>0</v>
      </c>
      <c r="J19" s="25">
        <v>0</v>
      </c>
      <c r="K19" s="24">
        <v>22854.985112626979</v>
      </c>
      <c r="L19" s="25">
        <v>767.82931982177126</v>
      </c>
      <c r="M19" s="24">
        <v>0</v>
      </c>
      <c r="N19" s="25">
        <v>0</v>
      </c>
      <c r="O19" s="24">
        <v>0</v>
      </c>
      <c r="P19" s="25">
        <v>0</v>
      </c>
      <c r="Q19" s="24">
        <v>6031.514060627138</v>
      </c>
      <c r="R19" s="25">
        <v>695.16891697609287</v>
      </c>
      <c r="S19" s="24">
        <v>0</v>
      </c>
      <c r="T19" s="25">
        <v>0</v>
      </c>
    </row>
    <row r="20" spans="2:22" x14ac:dyDescent="0.35">
      <c r="B20" s="26" t="s">
        <v>26</v>
      </c>
      <c r="C20" s="27">
        <f>+E20+G20+I20+K20+M20+O20+Q20</f>
        <v>170016.01317432587</v>
      </c>
      <c r="D20" s="28">
        <f>+F20+H20+J20+L20+N20+P20+R20</f>
        <v>464077.37047328928</v>
      </c>
      <c r="E20" s="27">
        <v>78876.681785593551</v>
      </c>
      <c r="F20" s="28">
        <v>121828.02347219948</v>
      </c>
      <c r="G20" s="27">
        <v>0</v>
      </c>
      <c r="H20" s="28">
        <v>0</v>
      </c>
      <c r="I20" s="27">
        <v>0</v>
      </c>
      <c r="J20" s="28">
        <v>0</v>
      </c>
      <c r="K20" s="27">
        <v>56146.625437627008</v>
      </c>
      <c r="L20" s="28">
        <v>93143.685571591603</v>
      </c>
      <c r="M20" s="27">
        <v>6881.18</v>
      </c>
      <c r="N20" s="28">
        <v>6773.3899999999994</v>
      </c>
      <c r="O20" s="27">
        <v>506.88000344827594</v>
      </c>
      <c r="P20" s="28">
        <v>169315.93582144767</v>
      </c>
      <c r="Q20" s="27">
        <v>27604.645947657016</v>
      </c>
      <c r="R20" s="28">
        <v>73016.335608050562</v>
      </c>
      <c r="S20" s="27">
        <v>0</v>
      </c>
      <c r="T20" s="28">
        <v>0</v>
      </c>
      <c r="V20" s="31"/>
    </row>
    <row r="21" spans="2:22" x14ac:dyDescent="0.35">
      <c r="B21" s="23" t="s">
        <v>27</v>
      </c>
      <c r="C21" s="24">
        <f>+E21+G21+I21+K21+M21+O21+Q21</f>
        <v>3611729.915021956</v>
      </c>
      <c r="D21" s="25">
        <f>+F21+H21+J21+L21+N21+P21+R21</f>
        <v>3557486.9677925357</v>
      </c>
      <c r="E21" s="24">
        <v>352194.22062380612</v>
      </c>
      <c r="F21" s="25">
        <v>461310.17685956799</v>
      </c>
      <c r="G21" s="24">
        <v>143070.05056577112</v>
      </c>
      <c r="H21" s="25">
        <v>36991.552309027342</v>
      </c>
      <c r="I21" s="24">
        <v>0</v>
      </c>
      <c r="J21" s="25">
        <v>0</v>
      </c>
      <c r="K21" s="24">
        <v>864239.60935617238</v>
      </c>
      <c r="L21" s="25">
        <v>1194791.3433561078</v>
      </c>
      <c r="M21" s="24">
        <v>0</v>
      </c>
      <c r="N21" s="25">
        <v>-1.5017261466936347E-5</v>
      </c>
      <c r="O21" s="24">
        <v>1880783.4696912316</v>
      </c>
      <c r="P21" s="25">
        <v>1749264.0342025727</v>
      </c>
      <c r="Q21" s="24">
        <v>371442.56478497497</v>
      </c>
      <c r="R21" s="25">
        <v>115129.86108027746</v>
      </c>
      <c r="S21" s="24">
        <v>0</v>
      </c>
      <c r="T21" s="25">
        <v>0</v>
      </c>
      <c r="V21" s="32"/>
    </row>
    <row r="22" spans="2:22" x14ac:dyDescent="0.35">
      <c r="B22" s="26" t="s">
        <v>28</v>
      </c>
      <c r="C22" s="27">
        <f>+E22+G22+I22+K22+M22+O22+Q22</f>
        <v>40701.164714150102</v>
      </c>
      <c r="D22" s="28">
        <f>+F22+H22+J22+L22+N22+P22+R22</f>
        <v>310487.67299018521</v>
      </c>
      <c r="E22" s="27">
        <v>3602.8778924244057</v>
      </c>
      <c r="F22" s="28">
        <v>189239.55595764852</v>
      </c>
      <c r="G22" s="27">
        <v>9218.9314952082004</v>
      </c>
      <c r="H22" s="28">
        <v>8649.9941861593252</v>
      </c>
      <c r="I22" s="27">
        <v>0</v>
      </c>
      <c r="J22" s="28">
        <v>0</v>
      </c>
      <c r="K22" s="27">
        <v>9516.8633499999978</v>
      </c>
      <c r="L22" s="28">
        <v>1501.5035426476027</v>
      </c>
      <c r="M22" s="27">
        <v>0</v>
      </c>
      <c r="N22" s="28">
        <v>0</v>
      </c>
      <c r="O22" s="27">
        <v>280.47496999999998</v>
      </c>
      <c r="P22" s="28">
        <v>101696.56414281507</v>
      </c>
      <c r="Q22" s="27">
        <v>18082.017006517497</v>
      </c>
      <c r="R22" s="28">
        <v>9400.0551609146369</v>
      </c>
      <c r="S22" s="27">
        <v>0</v>
      </c>
      <c r="T22" s="28">
        <v>0</v>
      </c>
    </row>
    <row r="23" spans="2:22" x14ac:dyDescent="0.35">
      <c r="B23" s="23" t="s">
        <v>29</v>
      </c>
      <c r="C23" s="24">
        <f>+E23+G23+I23+K23+M23+O23+Q23</f>
        <v>4111393.1941816602</v>
      </c>
      <c r="D23" s="25">
        <f>+F23+H23+J23+L23+N23+P23+R23</f>
        <v>2792191.0180921475</v>
      </c>
      <c r="E23" s="24">
        <v>162371.70173696076</v>
      </c>
      <c r="F23" s="25">
        <v>508445.27054187335</v>
      </c>
      <c r="G23" s="24">
        <v>68647.626245916603</v>
      </c>
      <c r="H23" s="25">
        <v>12421.157588839262</v>
      </c>
      <c r="I23" s="24">
        <v>23495.547945205479</v>
      </c>
      <c r="J23" s="25">
        <v>50452.397260273967</v>
      </c>
      <c r="K23" s="24">
        <v>207944.02980000002</v>
      </c>
      <c r="L23" s="25">
        <v>146267.93944999998</v>
      </c>
      <c r="M23" s="24">
        <v>0</v>
      </c>
      <c r="N23" s="25">
        <v>0</v>
      </c>
      <c r="O23" s="24">
        <v>3517728.5754943416</v>
      </c>
      <c r="P23" s="25">
        <v>2038947.2426040827</v>
      </c>
      <c r="Q23" s="24">
        <v>131205.7129592353</v>
      </c>
      <c r="R23" s="25">
        <v>35657.010647078336</v>
      </c>
      <c r="S23" s="24">
        <v>0</v>
      </c>
      <c r="T23" s="25">
        <v>0</v>
      </c>
    </row>
    <row r="24" spans="2:22" x14ac:dyDescent="0.35">
      <c r="B24" s="26" t="s">
        <v>30</v>
      </c>
      <c r="C24" s="27">
        <f>+E24+G24+I24+K24+M24+O24+Q24</f>
        <v>2721969.7210787591</v>
      </c>
      <c r="D24" s="28">
        <f>+F24+H24+J24+L24+N24+P24+R24</f>
        <v>1178851.042772311</v>
      </c>
      <c r="E24" s="27">
        <v>338469.58680077019</v>
      </c>
      <c r="F24" s="28">
        <v>369080.82691158424</v>
      </c>
      <c r="G24" s="27">
        <v>30287.176791096532</v>
      </c>
      <c r="H24" s="28">
        <v>2238.1884391525618</v>
      </c>
      <c r="I24" s="27">
        <v>11431.51167123288</v>
      </c>
      <c r="J24" s="28">
        <v>1743.6268025688116</v>
      </c>
      <c r="K24" s="27">
        <v>128571.4285585714</v>
      </c>
      <c r="L24" s="28">
        <v>254509.84748716792</v>
      </c>
      <c r="M24" s="27">
        <v>8231.0237400000005</v>
      </c>
      <c r="N24" s="28">
        <v>1471.9340299999999</v>
      </c>
      <c r="O24" s="27">
        <v>2041474.0667682879</v>
      </c>
      <c r="P24" s="28">
        <v>516440.66941183759</v>
      </c>
      <c r="Q24" s="27">
        <v>163504.92674879998</v>
      </c>
      <c r="R24" s="28">
        <v>33365.949690000001</v>
      </c>
      <c r="S24" s="27">
        <v>0</v>
      </c>
      <c r="T24" s="28">
        <v>0</v>
      </c>
    </row>
    <row r="25" spans="2:22" s="30" customFormat="1" x14ac:dyDescent="0.35">
      <c r="B25" s="23" t="s">
        <v>31</v>
      </c>
      <c r="C25" s="24">
        <f>+E25+G25+I25+K25+M25+O25+Q25</f>
        <v>838036.23444121459</v>
      </c>
      <c r="D25" s="25">
        <f>+F25+H25+J25+L25+N25+P25+R25</f>
        <v>1415570.7916089287</v>
      </c>
      <c r="E25" s="24">
        <v>145797.33349033637</v>
      </c>
      <c r="F25" s="25">
        <v>229748.69399314519</v>
      </c>
      <c r="G25" s="24">
        <v>54406.399360245239</v>
      </c>
      <c r="H25" s="25">
        <v>12644.84025261414</v>
      </c>
      <c r="I25" s="24">
        <v>0</v>
      </c>
      <c r="J25" s="25">
        <v>0</v>
      </c>
      <c r="K25" s="24">
        <v>18421.642475315759</v>
      </c>
      <c r="L25" s="25">
        <v>156.82706480371473</v>
      </c>
      <c r="M25" s="24">
        <v>15690.147158783126</v>
      </c>
      <c r="N25" s="25">
        <v>0</v>
      </c>
      <c r="O25" s="24">
        <v>501568.76996228297</v>
      </c>
      <c r="P25" s="25">
        <v>1129823.0369650151</v>
      </c>
      <c r="Q25" s="24">
        <v>102151.94199425114</v>
      </c>
      <c r="R25" s="25">
        <v>43197.393333350497</v>
      </c>
      <c r="S25" s="24">
        <v>0</v>
      </c>
      <c r="T25" s="25">
        <v>0</v>
      </c>
    </row>
    <row r="26" spans="2:22" x14ac:dyDescent="0.35">
      <c r="B26" s="26" t="s">
        <v>32</v>
      </c>
      <c r="C26" s="27">
        <f>+E26+G26+I26+K26+M26+O26+Q26</f>
        <v>581092.16370366607</v>
      </c>
      <c r="D26" s="28">
        <f>+F26+H26+J26+L26+N26+P26+R26</f>
        <v>354591.18282385345</v>
      </c>
      <c r="E26" s="27">
        <v>218441.29131649376</v>
      </c>
      <c r="F26" s="28">
        <v>278740.10684288898</v>
      </c>
      <c r="G26" s="27">
        <v>0</v>
      </c>
      <c r="H26" s="28">
        <v>0</v>
      </c>
      <c r="I26" s="27">
        <v>0</v>
      </c>
      <c r="J26" s="28">
        <v>0</v>
      </c>
      <c r="K26" s="27">
        <v>12918.43341301643</v>
      </c>
      <c r="L26" s="28">
        <v>496.18692458287956</v>
      </c>
      <c r="M26" s="27">
        <v>0</v>
      </c>
      <c r="N26" s="28">
        <v>0</v>
      </c>
      <c r="O26" s="27">
        <v>213452.3035704853</v>
      </c>
      <c r="P26" s="28">
        <v>11337.235198514083</v>
      </c>
      <c r="Q26" s="27">
        <v>136280.13540367057</v>
      </c>
      <c r="R26" s="28">
        <v>64017.653857867546</v>
      </c>
      <c r="S26" s="27">
        <v>0</v>
      </c>
      <c r="T26" s="28">
        <v>0</v>
      </c>
    </row>
    <row r="27" spans="2:22" x14ac:dyDescent="0.35">
      <c r="B27" s="23" t="s">
        <v>33</v>
      </c>
      <c r="C27" s="24">
        <f>+E27+G27+I27+K27+M27+O27+Q27</f>
        <v>68305.834055678031</v>
      </c>
      <c r="D27" s="25">
        <f>+F27+H27+J27+L27+N27+P27+R27</f>
        <v>2235.7824953621162</v>
      </c>
      <c r="E27" s="24">
        <v>68305.834055678031</v>
      </c>
      <c r="F27" s="25">
        <v>2235.7824953621162</v>
      </c>
      <c r="G27" s="24">
        <v>0</v>
      </c>
      <c r="H27" s="25">
        <v>0</v>
      </c>
      <c r="I27" s="24">
        <v>0</v>
      </c>
      <c r="J27" s="25">
        <v>0</v>
      </c>
      <c r="K27" s="24">
        <v>0</v>
      </c>
      <c r="L27" s="25">
        <v>0</v>
      </c>
      <c r="M27" s="24">
        <v>0</v>
      </c>
      <c r="N27" s="25">
        <v>0</v>
      </c>
      <c r="O27" s="24">
        <v>0</v>
      </c>
      <c r="P27" s="25">
        <v>0</v>
      </c>
      <c r="Q27" s="24">
        <v>0</v>
      </c>
      <c r="R27" s="25">
        <v>0</v>
      </c>
      <c r="S27" s="24">
        <v>0</v>
      </c>
      <c r="T27" s="25">
        <v>0</v>
      </c>
    </row>
    <row r="28" spans="2:22" s="30" customFormat="1" x14ac:dyDescent="0.35">
      <c r="B28" s="26" t="s">
        <v>34</v>
      </c>
      <c r="C28" s="27">
        <f>+E28+G28+I28+K28+M28+O28+Q28</f>
        <v>380897.68335608509</v>
      </c>
      <c r="D28" s="28">
        <f>+F28+H28+J28+L28+N28+P28+R28</f>
        <v>662723.73346355301</v>
      </c>
      <c r="E28" s="27">
        <v>75312.585112699089</v>
      </c>
      <c r="F28" s="28">
        <v>276440.48097909649</v>
      </c>
      <c r="G28" s="27">
        <v>55904.563753608287</v>
      </c>
      <c r="H28" s="28">
        <v>8341.3294215113601</v>
      </c>
      <c r="I28" s="27">
        <v>0</v>
      </c>
      <c r="J28" s="28">
        <v>74569.520547945198</v>
      </c>
      <c r="K28" s="27">
        <v>225880.39285777777</v>
      </c>
      <c r="L28" s="28">
        <v>299628.76374999998</v>
      </c>
      <c r="M28" s="27">
        <v>0</v>
      </c>
      <c r="N28" s="28">
        <v>0</v>
      </c>
      <c r="O28" s="27">
        <v>0</v>
      </c>
      <c r="P28" s="28">
        <v>0</v>
      </c>
      <c r="Q28" s="27">
        <v>23800.141631999999</v>
      </c>
      <c r="R28" s="28">
        <v>3743.6387649999997</v>
      </c>
      <c r="S28" s="27">
        <v>0</v>
      </c>
      <c r="T28" s="28">
        <v>0</v>
      </c>
    </row>
    <row r="29" spans="2:22" s="30" customFormat="1" x14ac:dyDescent="0.35">
      <c r="B29" s="23" t="s">
        <v>35</v>
      </c>
      <c r="C29" s="24">
        <f>+E29+G29+I29+K29+M29+O29+Q29</f>
        <v>1630442.8177705868</v>
      </c>
      <c r="D29" s="25">
        <f>+F29+H29+J29+L29+N29+P29+R29</f>
        <v>590514.04980706808</v>
      </c>
      <c r="E29" s="24">
        <v>0</v>
      </c>
      <c r="F29" s="25">
        <v>0</v>
      </c>
      <c r="G29" s="24">
        <v>0</v>
      </c>
      <c r="H29" s="25">
        <v>0</v>
      </c>
      <c r="I29" s="24">
        <v>0</v>
      </c>
      <c r="J29" s="25">
        <v>0</v>
      </c>
      <c r="K29" s="24">
        <v>0</v>
      </c>
      <c r="L29" s="25">
        <v>0</v>
      </c>
      <c r="M29" s="24">
        <v>66716.400000000009</v>
      </c>
      <c r="N29" s="25">
        <v>21691.800000000003</v>
      </c>
      <c r="O29" s="24">
        <v>1137855</v>
      </c>
      <c r="P29" s="25">
        <v>521929.43842738913</v>
      </c>
      <c r="Q29" s="24">
        <v>425871.41777058702</v>
      </c>
      <c r="R29" s="25">
        <v>46892.811379678911</v>
      </c>
      <c r="S29" s="24">
        <v>0</v>
      </c>
      <c r="T29" s="25">
        <v>0</v>
      </c>
    </row>
    <row r="30" spans="2:22" x14ac:dyDescent="0.35">
      <c r="B30" s="26" t="s">
        <v>36</v>
      </c>
      <c r="C30" s="27">
        <f>+E30+G30+I30+K30+M30+O30+Q30</f>
        <v>250259.98739749845</v>
      </c>
      <c r="D30" s="28">
        <f>+F30+H30+J30+L30+N30+P30+R30</f>
        <v>260202.6930509232</v>
      </c>
      <c r="E30" s="27">
        <v>77140.154407074107</v>
      </c>
      <c r="F30" s="28">
        <v>235996.57711790613</v>
      </c>
      <c r="G30" s="27">
        <v>24447.664126501404</v>
      </c>
      <c r="H30" s="28">
        <v>2081.0943403510532</v>
      </c>
      <c r="I30" s="27">
        <v>0</v>
      </c>
      <c r="J30" s="28">
        <v>0</v>
      </c>
      <c r="K30" s="27">
        <v>0</v>
      </c>
      <c r="L30" s="28">
        <v>0</v>
      </c>
      <c r="M30" s="27">
        <v>0</v>
      </c>
      <c r="N30" s="28">
        <v>0</v>
      </c>
      <c r="O30" s="27">
        <v>468.88600000000031</v>
      </c>
      <c r="P30" s="28">
        <v>13.272924493150686</v>
      </c>
      <c r="Q30" s="27">
        <v>148203.28286392294</v>
      </c>
      <c r="R30" s="28">
        <v>22111.748668172855</v>
      </c>
      <c r="S30" s="27">
        <v>5021</v>
      </c>
      <c r="T30" s="28">
        <v>6659</v>
      </c>
    </row>
    <row r="31" spans="2:22" x14ac:dyDescent="0.35">
      <c r="B31" s="23" t="s">
        <v>37</v>
      </c>
      <c r="C31" s="24">
        <f>+E31+G31+I31+K31+M31+O31+Q31</f>
        <v>96611.982519327139</v>
      </c>
      <c r="D31" s="25">
        <f>+F31+H31+J31+L31+N31+P31+R31</f>
        <v>413705.53034751525</v>
      </c>
      <c r="E31" s="24">
        <v>40500.459444742475</v>
      </c>
      <c r="F31" s="25">
        <v>168709.21941255871</v>
      </c>
      <c r="G31" s="24">
        <v>41099.886326655658</v>
      </c>
      <c r="H31" s="25">
        <v>17363.780612489078</v>
      </c>
      <c r="I31" s="24">
        <v>0</v>
      </c>
      <c r="J31" s="25">
        <v>16497.431506849316</v>
      </c>
      <c r="K31" s="24">
        <v>0</v>
      </c>
      <c r="L31" s="25">
        <v>15634.107929309361</v>
      </c>
      <c r="M31" s="24">
        <v>11605.06625</v>
      </c>
      <c r="N31" s="25">
        <v>593.39897260273972</v>
      </c>
      <c r="O31" s="24">
        <v>0</v>
      </c>
      <c r="P31" s="25">
        <v>193773.28750000003</v>
      </c>
      <c r="Q31" s="24">
        <v>3406.5704979289962</v>
      </c>
      <c r="R31" s="25">
        <v>1134.3044137060001</v>
      </c>
      <c r="S31" s="24">
        <v>0</v>
      </c>
      <c r="T31" s="25">
        <v>0</v>
      </c>
    </row>
    <row r="32" spans="2:22" ht="15" thickBot="1" x14ac:dyDescent="0.4">
      <c r="B32" s="33" t="s">
        <v>38</v>
      </c>
      <c r="C32" s="34">
        <f>+E32+G32+I32+K32+M32+O32+Q32</f>
        <v>499514.42267008475</v>
      </c>
      <c r="D32" s="35">
        <f>+F32+H32+J32+L32+N32+P32+R32</f>
        <v>306450.85574846243</v>
      </c>
      <c r="E32" s="34">
        <v>195891.01856312863</v>
      </c>
      <c r="F32" s="35">
        <v>276958.54828484572</v>
      </c>
      <c r="G32" s="34">
        <v>4112.1561384403449</v>
      </c>
      <c r="H32" s="35">
        <v>732.38067848483934</v>
      </c>
      <c r="I32" s="34">
        <v>0</v>
      </c>
      <c r="J32" s="35">
        <v>0</v>
      </c>
      <c r="K32" s="34">
        <v>0</v>
      </c>
      <c r="L32" s="35">
        <v>0</v>
      </c>
      <c r="M32" s="34">
        <v>2337.2762225571832</v>
      </c>
      <c r="N32" s="35">
        <v>8331.2940114836474</v>
      </c>
      <c r="O32" s="34">
        <v>221136.85770422302</v>
      </c>
      <c r="P32" s="35">
        <v>5826.9865898184016</v>
      </c>
      <c r="Q32" s="34">
        <v>76037.114041735564</v>
      </c>
      <c r="R32" s="35">
        <v>14601.646183829806</v>
      </c>
      <c r="S32" s="34">
        <v>0</v>
      </c>
      <c r="T32" s="35">
        <v>0</v>
      </c>
    </row>
    <row r="33" spans="2:18" x14ac:dyDescent="0.35">
      <c r="B33" s="36"/>
      <c r="C33" s="37"/>
      <c r="D33" s="37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38"/>
      <c r="R33" s="4"/>
    </row>
    <row r="34" spans="2:18" x14ac:dyDescent="0.35">
      <c r="B34" s="39" t="s">
        <v>39</v>
      </c>
      <c r="C34" s="40"/>
      <c r="D34" s="37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38"/>
      <c r="R34" s="4"/>
    </row>
    <row r="35" spans="2:18" x14ac:dyDescent="0.35">
      <c r="B35" s="4" t="s">
        <v>40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8"/>
      <c r="R35" s="4"/>
    </row>
    <row r="36" spans="2:18" x14ac:dyDescent="0.35">
      <c r="B36" s="4" t="s">
        <v>41</v>
      </c>
      <c r="C36" s="41"/>
      <c r="D36" s="41"/>
      <c r="E36" s="4"/>
      <c r="F36" s="4"/>
      <c r="G36" s="4"/>
      <c r="H36" s="4"/>
      <c r="I36" s="42"/>
      <c r="J36" s="42"/>
      <c r="K36" s="4"/>
      <c r="L36" s="4"/>
      <c r="M36" s="4"/>
      <c r="N36" s="4"/>
      <c r="O36" s="4"/>
      <c r="P36" s="4"/>
      <c r="Q36" s="38"/>
      <c r="R36" s="4"/>
    </row>
    <row r="37" spans="2:18" x14ac:dyDescent="0.35">
      <c r="B37" s="4" t="s">
        <v>42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35">
      <c r="B38" s="4" t="s">
        <v>43</v>
      </c>
      <c r="C38" s="41"/>
      <c r="D38" s="41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2:18" x14ac:dyDescent="0.35">
      <c r="B39" s="4" t="s">
        <v>44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</row>
    <row r="40" spans="2:18" x14ac:dyDescent="0.35">
      <c r="B40" s="4" t="s">
        <v>45</v>
      </c>
      <c r="C40" s="43"/>
      <c r="D40" s="43"/>
      <c r="E40" s="44"/>
      <c r="F40" s="43"/>
      <c r="G40" s="43"/>
      <c r="H40" s="43"/>
      <c r="I40" s="44"/>
      <c r="J40" s="43"/>
      <c r="K40" s="43"/>
      <c r="L40" s="43"/>
      <c r="M40" s="43"/>
      <c r="N40" s="43"/>
      <c r="O40" s="43"/>
      <c r="P40" s="43"/>
      <c r="Q40" s="43"/>
    </row>
    <row r="41" spans="2:18" x14ac:dyDescent="0.35">
      <c r="C41" s="46"/>
      <c r="D41" s="41"/>
      <c r="E41" s="44"/>
      <c r="F41" s="4"/>
      <c r="G41" s="4"/>
      <c r="H41" s="4"/>
      <c r="I41" s="44"/>
      <c r="J41" s="4"/>
      <c r="K41" s="4"/>
      <c r="L41" s="4"/>
      <c r="M41" s="4"/>
      <c r="N41" s="4"/>
      <c r="O41" s="4"/>
      <c r="P41" s="4"/>
      <c r="Q41" s="4"/>
    </row>
    <row r="42" spans="2:18" x14ac:dyDescent="0.35">
      <c r="B42" s="47"/>
      <c r="C42" s="41"/>
      <c r="D42" s="41"/>
      <c r="E42" s="44"/>
      <c r="F42" s="4"/>
      <c r="G42" s="4"/>
      <c r="H42" s="4"/>
      <c r="I42" s="44"/>
      <c r="J42" s="4"/>
      <c r="K42" s="4"/>
      <c r="L42" s="4"/>
      <c r="M42" s="4"/>
      <c r="N42" s="4"/>
      <c r="O42" s="4"/>
      <c r="P42" s="4"/>
      <c r="Q42" s="4"/>
    </row>
    <row r="43" spans="2:18" x14ac:dyDescent="0.35">
      <c r="B43" s="47"/>
      <c r="C43" s="41"/>
      <c r="D43" s="41"/>
      <c r="E43" s="44"/>
      <c r="F43" s="4"/>
      <c r="G43" s="4"/>
      <c r="H43" s="4"/>
      <c r="I43" s="44"/>
      <c r="J43" s="4"/>
      <c r="K43" s="4"/>
      <c r="L43" s="4"/>
      <c r="M43" s="4"/>
      <c r="N43" s="4"/>
      <c r="O43" s="4"/>
      <c r="P43" s="4"/>
      <c r="Q43" s="4"/>
    </row>
    <row r="44" spans="2:18" ht="12.75" customHeight="1" x14ac:dyDescent="0.35">
      <c r="B44" s="47"/>
      <c r="C44" s="48"/>
      <c r="D44" s="41"/>
      <c r="E44" s="44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2:18" ht="12.75" customHeight="1" x14ac:dyDescent="0.35">
      <c r="B45" s="47"/>
      <c r="C45" s="48"/>
      <c r="D45" s="41"/>
      <c r="E45" s="44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2:18" ht="21" customHeight="1" x14ac:dyDescent="0.35">
      <c r="B46" s="47"/>
      <c r="C46" s="48"/>
      <c r="D46" s="41"/>
      <c r="E46" s="44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2:18" ht="14.25" customHeight="1" x14ac:dyDescent="0.35">
      <c r="B47" s="47"/>
      <c r="C47" s="49"/>
      <c r="D47" s="41"/>
      <c r="E47" s="44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2:18" ht="14.25" customHeight="1" x14ac:dyDescent="0.35">
      <c r="B48" s="48"/>
      <c r="C48" s="48"/>
      <c r="D48" s="41"/>
      <c r="E48" s="44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ht="14.25" customHeight="1" x14ac:dyDescent="0.35">
      <c r="B49" s="48"/>
      <c r="C49" s="48"/>
      <c r="D49" s="41"/>
      <c r="E49" s="44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35">
      <c r="B50" s="4"/>
      <c r="C50" s="41"/>
      <c r="D50" s="41"/>
      <c r="E50" s="4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x14ac:dyDescent="0.35">
      <c r="B51" s="39"/>
      <c r="C51" s="41"/>
      <c r="D51" s="41"/>
      <c r="E51" s="4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 x14ac:dyDescent="0.35">
      <c r="B52" s="4"/>
      <c r="C52" s="32"/>
      <c r="D52" s="41"/>
      <c r="E52" s="44"/>
      <c r="F52" s="42"/>
      <c r="G52" s="42"/>
      <c r="H52" s="42"/>
      <c r="I52" s="42"/>
      <c r="J52" s="42"/>
      <c r="K52" s="32"/>
      <c r="L52" s="32"/>
      <c r="M52" s="32"/>
      <c r="N52" s="32"/>
      <c r="O52" s="32"/>
      <c r="P52" s="32"/>
      <c r="Q52" s="32"/>
    </row>
    <row r="53" spans="2:17" x14ac:dyDescent="0.35">
      <c r="B53" s="4"/>
      <c r="C53" s="32"/>
      <c r="D53" s="41"/>
      <c r="E53" s="44"/>
      <c r="F53" s="42"/>
      <c r="G53" s="42"/>
      <c r="H53" s="42"/>
      <c r="I53" s="42"/>
      <c r="J53" s="42"/>
      <c r="K53" s="32"/>
      <c r="L53" s="32"/>
      <c r="M53" s="32"/>
      <c r="N53" s="32"/>
      <c r="O53" s="32"/>
      <c r="P53" s="32"/>
      <c r="Q53" s="32"/>
    </row>
    <row r="54" spans="2:17" x14ac:dyDescent="0.35">
      <c r="B54" s="4"/>
      <c r="D54" s="41"/>
      <c r="E54" s="44"/>
      <c r="F54" s="4"/>
      <c r="G54" s="4"/>
      <c r="H54" s="4"/>
      <c r="I54" s="4"/>
      <c r="J54" s="4"/>
    </row>
    <row r="55" spans="2:17" x14ac:dyDescent="0.35">
      <c r="B55" s="4"/>
      <c r="D55" s="41"/>
      <c r="E55" s="44"/>
      <c r="F55" s="4"/>
      <c r="G55" s="4"/>
      <c r="H55" s="4"/>
      <c r="I55" s="4"/>
      <c r="J55" s="4"/>
    </row>
    <row r="56" spans="2:17" x14ac:dyDescent="0.35">
      <c r="B56" s="4"/>
      <c r="D56" s="41"/>
      <c r="E56" s="44"/>
      <c r="F56" s="4"/>
      <c r="G56" s="4"/>
      <c r="H56" s="4"/>
      <c r="I56" s="4"/>
      <c r="J56" s="4"/>
    </row>
    <row r="57" spans="2:17" x14ac:dyDescent="0.35">
      <c r="B57" s="4"/>
      <c r="D57" s="41"/>
      <c r="E57" s="44"/>
      <c r="F57" s="4"/>
      <c r="G57" s="4"/>
      <c r="H57" s="4"/>
      <c r="I57" s="4"/>
      <c r="J57" s="4"/>
    </row>
    <row r="58" spans="2:17" x14ac:dyDescent="0.35">
      <c r="B58" s="4"/>
      <c r="D58" s="41"/>
      <c r="E58" s="44"/>
      <c r="F58" s="4"/>
      <c r="G58" s="4"/>
      <c r="H58" s="4"/>
      <c r="I58" s="4"/>
      <c r="J58" s="4"/>
    </row>
    <row r="59" spans="2:17" x14ac:dyDescent="0.35">
      <c r="B59" s="5"/>
      <c r="D59" s="41"/>
      <c r="E59" s="44"/>
      <c r="F59" s="4"/>
      <c r="G59" s="4"/>
      <c r="H59" s="4"/>
      <c r="I59" s="4"/>
      <c r="J59" s="4"/>
    </row>
    <row r="60" spans="2:17" x14ac:dyDescent="0.35">
      <c r="B60" s="51"/>
      <c r="C60" s="41"/>
      <c r="D60" s="41"/>
      <c r="E60" s="4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2:17" ht="12.75" customHeight="1" x14ac:dyDescent="0.35">
      <c r="B61" s="43"/>
      <c r="C61" s="48"/>
      <c r="D61" s="41"/>
      <c r="E61" s="44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2:17" ht="12.75" customHeight="1" x14ac:dyDescent="0.35">
      <c r="B62" s="48"/>
      <c r="C62" s="48"/>
      <c r="D62" s="41"/>
      <c r="E62" s="44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2:17" ht="12.75" customHeight="1" x14ac:dyDescent="0.35">
      <c r="B63" s="48"/>
      <c r="C63" s="48"/>
      <c r="D63" s="41"/>
      <c r="E63" s="52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2:17" x14ac:dyDescent="0.35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</row>
    <row r="65" spans="2:17" ht="12.75" customHeight="1" x14ac:dyDescent="0.35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2:17" ht="12.75" customHeight="1" x14ac:dyDescent="0.35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2:17" x14ac:dyDescent="0.35">
      <c r="B67" s="5"/>
    </row>
    <row r="68" spans="2:17" x14ac:dyDescent="0.35">
      <c r="B68" s="5"/>
    </row>
    <row r="69" spans="2:17" x14ac:dyDescent="0.35">
      <c r="B69" s="5"/>
    </row>
    <row r="70" spans="2:17" x14ac:dyDescent="0.35">
      <c r="B70" s="5"/>
    </row>
    <row r="71" spans="2:17" x14ac:dyDescent="0.35">
      <c r="B71" s="5"/>
    </row>
    <row r="72" spans="2:17" x14ac:dyDescent="0.35">
      <c r="B72" s="5"/>
    </row>
    <row r="73" spans="2:17" x14ac:dyDescent="0.35">
      <c r="B73" s="5"/>
    </row>
    <row r="74" spans="2:17" x14ac:dyDescent="0.35">
      <c r="B74" s="5"/>
    </row>
    <row r="75" spans="2:17" x14ac:dyDescent="0.35">
      <c r="B75" s="5"/>
    </row>
    <row r="76" spans="2:17" x14ac:dyDescent="0.35">
      <c r="B76" s="5"/>
    </row>
    <row r="77" spans="2:17" x14ac:dyDescent="0.35">
      <c r="B77" s="5"/>
    </row>
    <row r="78" spans="2:17" x14ac:dyDescent="0.35">
      <c r="B78" s="5"/>
    </row>
    <row r="79" spans="2:17" x14ac:dyDescent="0.35">
      <c r="B79" s="5"/>
    </row>
    <row r="80" spans="2:17" x14ac:dyDescent="0.35">
      <c r="B80" s="5"/>
    </row>
    <row r="81" spans="2:2" s="50" customFormat="1" x14ac:dyDescent="0.35">
      <c r="B81" s="5"/>
    </row>
    <row r="82" spans="2:2" s="50" customFormat="1" x14ac:dyDescent="0.35">
      <c r="B82" s="5"/>
    </row>
    <row r="83" spans="2:2" s="50" customFormat="1" x14ac:dyDescent="0.35">
      <c r="B83" s="5"/>
    </row>
    <row r="84" spans="2:2" s="50" customFormat="1" x14ac:dyDescent="0.35">
      <c r="B84" s="5"/>
    </row>
    <row r="85" spans="2:2" s="50" customFormat="1" x14ac:dyDescent="0.35">
      <c r="B85" s="5"/>
    </row>
  </sheetData>
  <mergeCells count="12"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</mergeCells>
  <printOptions horizontalCentered="1"/>
  <pageMargins left="0.55118110236220474" right="0.55118110236220474" top="0.78740157480314965" bottom="0.78740157480314965" header="0" footer="0"/>
  <pageSetup paperSize="9" scale="56" orientation="landscape" r:id="rId1"/>
  <headerFooter alignWithMargins="0">
    <oddFooter>&amp;C- Dirección Nacional de Asuntos Provinciales (Secretaría de Hacienda)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IV Trim 2017</vt:lpstr>
      <vt:lpstr>'IV Trim 2017'!Área_de_impresión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cp:lastPrinted>2019-06-24T19:35:29Z</cp:lastPrinted>
  <dcterms:created xsi:type="dcterms:W3CDTF">2019-06-24T19:35:07Z</dcterms:created>
  <dcterms:modified xsi:type="dcterms:W3CDTF">2019-06-24T19:37:12Z</dcterms:modified>
</cp:coreProperties>
</file>