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6\"/>
    </mc:Choice>
  </mc:AlternateContent>
  <bookViews>
    <workbookView xWindow="0" yWindow="0" windowWidth="19200" windowHeight="6470"/>
  </bookViews>
  <sheets>
    <sheet name="IV Trim 2016" sheetId="1" r:id="rId1"/>
  </sheets>
  <definedNames>
    <definedName name="_xlnm.Print_Area" localSheetId="0">'IV Trim 2016'!$B$2:$T$40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0" i="1"/>
  <c r="D28" i="1"/>
  <c r="D24" i="1"/>
  <c r="D22" i="1"/>
  <c r="C22" i="1"/>
  <c r="C21" i="1"/>
  <c r="D20" i="1"/>
  <c r="C20" i="1"/>
  <c r="C19" i="1"/>
  <c r="C18" i="1"/>
  <c r="C17" i="1"/>
  <c r="D16" i="1"/>
  <c r="C16" i="1"/>
  <c r="C15" i="1"/>
  <c r="D14" i="1"/>
  <c r="C14" i="1"/>
  <c r="C13" i="1"/>
  <c r="D12" i="1"/>
  <c r="C12" i="1"/>
  <c r="T8" i="1"/>
  <c r="C11" i="1"/>
  <c r="C10" i="1"/>
  <c r="O8" i="1"/>
  <c r="M8" i="1"/>
  <c r="L8" i="1"/>
  <c r="K8" i="1"/>
  <c r="J8" i="1"/>
  <c r="I8" i="1"/>
  <c r="G8" i="1"/>
  <c r="P8" i="1"/>
  <c r="S8" i="1"/>
  <c r="R8" i="1"/>
  <c r="D18" i="1"/>
  <c r="D26" i="1"/>
  <c r="D9" i="1" l="1"/>
  <c r="N8" i="1"/>
  <c r="Q8" i="1"/>
  <c r="C23" i="1"/>
  <c r="C24" i="1"/>
  <c r="C25" i="1"/>
  <c r="C26" i="1"/>
  <c r="C27" i="1"/>
  <c r="C28" i="1"/>
  <c r="C29" i="1"/>
  <c r="C30" i="1"/>
  <c r="C31" i="1"/>
  <c r="C32" i="1"/>
  <c r="D10" i="1"/>
  <c r="D11" i="1"/>
  <c r="D13" i="1"/>
  <c r="D15" i="1"/>
  <c r="D17" i="1"/>
  <c r="D19" i="1"/>
  <c r="D21" i="1"/>
  <c r="D23" i="1"/>
  <c r="D25" i="1"/>
  <c r="D27" i="1"/>
  <c r="D29" i="1"/>
  <c r="D31" i="1"/>
  <c r="F8" i="1"/>
  <c r="H8" i="1"/>
  <c r="C9" i="1"/>
  <c r="E8" i="1"/>
  <c r="D8" i="1" l="1"/>
  <c r="C8" i="1"/>
</calcChain>
</file>

<file path=xl/sharedStrings.xml><?xml version="1.0" encoding="utf-8"?>
<sst xmlns="http://schemas.openxmlformats.org/spreadsheetml/2006/main" count="63" uniqueCount="47">
  <si>
    <t>5). - El Total de Deuda Pública Provincial es neto de Deuda Indirecta.</t>
  </si>
  <si>
    <t>4).- Bonos expresados a Valor Residual.</t>
  </si>
  <si>
    <t>3).- Fondo Fiduciario de Desarrollo Provincial.</t>
  </si>
  <si>
    <t>2).- Fondo Fiduciario Federal de Infraestructura Regional.</t>
  </si>
  <si>
    <t>1).-Todos los datos son preliminares y se encuentran sujetos a revisión.</t>
  </si>
  <si>
    <t>Notas:</t>
  </si>
  <si>
    <t>TUCUMAN</t>
  </si>
  <si>
    <t>TIERRA DEL FUEGO</t>
  </si>
  <si>
    <t xml:space="preserve">SANTIAGO DEL ESTERO </t>
  </si>
  <si>
    <t xml:space="preserve">SANTA FE </t>
  </si>
  <si>
    <t xml:space="preserve">SANTA CRUZ </t>
  </si>
  <si>
    <t>SAN LUIS</t>
  </si>
  <si>
    <t>SAN JUAN</t>
  </si>
  <si>
    <t>SALTA</t>
  </si>
  <si>
    <t>RIO NEGRO</t>
  </si>
  <si>
    <t>NEUQUEN</t>
  </si>
  <si>
    <t>MISIONES</t>
  </si>
  <si>
    <t>MENDOZA</t>
  </si>
  <si>
    <t xml:space="preserve">LA RIOJA  </t>
  </si>
  <si>
    <t>LA PAMPA</t>
  </si>
  <si>
    <t>JUJUY</t>
  </si>
  <si>
    <t xml:space="preserve">FORMOSA </t>
  </si>
  <si>
    <t xml:space="preserve">ENTRE RIOS </t>
  </si>
  <si>
    <t>CHUBUT</t>
  </si>
  <si>
    <t>CHACO</t>
  </si>
  <si>
    <t>CORRIENTES</t>
  </si>
  <si>
    <t>CÓRDOBA</t>
  </si>
  <si>
    <t>CATAMARCA</t>
  </si>
  <si>
    <t>BUENOS AIRES</t>
  </si>
  <si>
    <t>GCBA</t>
  </si>
  <si>
    <t xml:space="preserve">TOTAL </t>
  </si>
  <si>
    <t>Interés</t>
  </si>
  <si>
    <t>Amortización</t>
  </si>
  <si>
    <t>DEUDA INDIRECTA</t>
  </si>
  <si>
    <t>ORGANISMOS INTERNACIONALES</t>
  </si>
  <si>
    <t>BONOS (4)</t>
  </si>
  <si>
    <t>DEUDA CONSOLIDADA</t>
  </si>
  <si>
    <t xml:space="preserve">BANCOS </t>
  </si>
  <si>
    <t>FFDP (3)</t>
  </si>
  <si>
    <t>FFFIR (2)</t>
  </si>
  <si>
    <t>GOBIERNO NACIONAL</t>
  </si>
  <si>
    <t>TOTAL</t>
  </si>
  <si>
    <t>JURISDICCION</t>
  </si>
  <si>
    <t>- En miles de pesos -</t>
  </si>
  <si>
    <t xml:space="preserve"> </t>
  </si>
  <si>
    <t>SERVICIOS DEVENGADOS ACUMULADOS AL 31/12/2016 (1)</t>
  </si>
  <si>
    <t>Información republicada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</si>
</sst>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.0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u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53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2" applyFont="1" applyBorder="1" applyAlignment="1">
      <alignment vertical="justify"/>
    </xf>
    <xf numFmtId="0" fontId="2" fillId="0" borderId="0" xfId="0" applyFont="1" applyBorder="1"/>
    <xf numFmtId="0" fontId="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3" fillId="0" borderId="0" xfId="0" applyFont="1"/>
    <xf numFmtId="3" fontId="2" fillId="0" borderId="0" xfId="0" applyNumberFormat="1" applyFont="1" applyFill="1"/>
    <xf numFmtId="3" fontId="2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3" fontId="2" fillId="3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9" fillId="0" borderId="0" xfId="0" applyFont="1" applyFill="1"/>
    <xf numFmtId="4" fontId="2" fillId="0" borderId="0" xfId="0" applyNumberFormat="1" applyFont="1" applyFill="1"/>
    <xf numFmtId="0" fontId="3" fillId="3" borderId="6" xfId="0" applyFont="1" applyFill="1" applyBorder="1" applyAlignment="1">
      <alignment horizontal="left"/>
    </xf>
    <xf numFmtId="3" fontId="1" fillId="4" borderId="7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4" xfId="3" applyNumberFormat="1" applyFont="1" applyFill="1" applyBorder="1" applyAlignment="1">
      <alignment horizontal="center" vertical="center" wrapText="1"/>
    </xf>
    <xf numFmtId="0" fontId="1" fillId="5" borderId="5" xfId="3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/>
    <xf numFmtId="166" fontId="10" fillId="0" borderId="0" xfId="0" applyNumberFormat="1" applyFont="1"/>
    <xf numFmtId="0" fontId="11" fillId="0" borderId="0" xfId="0" applyFont="1" applyFill="1" applyBorder="1"/>
    <xf numFmtId="0" fontId="6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" fillId="5" borderId="8" xfId="3" applyNumberFormat="1" applyFont="1" applyFill="1" applyBorder="1" applyAlignment="1">
      <alignment horizontal="center" vertical="center" wrapText="1"/>
    </xf>
    <xf numFmtId="0" fontId="1" fillId="5" borderId="7" xfId="3" applyNumberFormat="1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/>
    </xf>
    <xf numFmtId="0" fontId="1" fillId="5" borderId="10" xfId="3" applyNumberFormat="1" applyFont="1" applyFill="1" applyBorder="1" applyAlignment="1">
      <alignment horizontal="center" vertical="center" wrapText="1"/>
    </xf>
    <xf numFmtId="0" fontId="1" fillId="5" borderId="6" xfId="3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Normal_199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F16" sqref="F16"/>
    </sheetView>
  </sheetViews>
  <sheetFormatPr baseColWidth="10" defaultColWidth="11.453125" defaultRowHeight="14.5" x14ac:dyDescent="0.35"/>
  <cols>
    <col min="1" max="1" width="1.26953125" style="1" customWidth="1"/>
    <col min="2" max="2" width="20.81640625" style="3" customWidth="1"/>
    <col min="3" max="3" width="12.7265625" style="2" bestFit="1" customWidth="1"/>
    <col min="4" max="4" width="12.54296875" style="2" customWidth="1"/>
    <col min="5" max="5" width="12.7265625" style="1" customWidth="1"/>
    <col min="6" max="6" width="12.81640625" style="1" customWidth="1"/>
    <col min="7" max="7" width="12.7265625" style="1" customWidth="1"/>
    <col min="8" max="8" width="10.7265625" style="1" customWidth="1"/>
    <col min="9" max="9" width="12.7265625" style="1" customWidth="1"/>
    <col min="10" max="10" width="10.54296875" style="1" customWidth="1"/>
    <col min="11" max="11" width="12.7265625" style="1" customWidth="1"/>
    <col min="12" max="12" width="11.81640625" style="1" customWidth="1"/>
    <col min="13" max="13" width="12.7265625" style="1" customWidth="1"/>
    <col min="14" max="14" width="12" style="1" customWidth="1"/>
    <col min="15" max="15" width="12.7265625" style="1" customWidth="1"/>
    <col min="16" max="16" width="11.54296875" style="1" bestFit="1" customWidth="1"/>
    <col min="17" max="17" width="12.7265625" style="1" customWidth="1"/>
    <col min="18" max="18" width="10.54296875" style="1" customWidth="1"/>
    <col min="19" max="19" width="12.7265625" style="1" customWidth="1"/>
    <col min="20" max="20" width="10.7265625" style="1" customWidth="1"/>
    <col min="21" max="16384" width="11.453125" style="1"/>
  </cols>
  <sheetData>
    <row r="1" spans="2:29" ht="18" customHeight="1" thickBot="1" x14ac:dyDescent="0.4">
      <c r="B1" s="44"/>
      <c r="C1" s="43"/>
      <c r="D1" s="43"/>
      <c r="E1" s="42"/>
      <c r="F1" s="42"/>
      <c r="G1" s="42"/>
      <c r="H1" s="42"/>
      <c r="I1" s="42"/>
      <c r="J1" s="42"/>
      <c r="K1" s="42" t="s">
        <v>44</v>
      </c>
      <c r="L1" s="42"/>
      <c r="M1" s="42"/>
      <c r="N1" s="42"/>
      <c r="O1" s="42"/>
      <c r="P1" s="42"/>
      <c r="Q1" s="42"/>
      <c r="R1" s="10"/>
      <c r="S1" s="10"/>
    </row>
    <row r="2" spans="2:29" ht="21" customHeight="1" thickBot="1" x14ac:dyDescent="0.4">
      <c r="B2" s="47" t="s">
        <v>45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  <c r="U2" s="10"/>
      <c r="V2" s="10"/>
      <c r="W2" s="10"/>
      <c r="X2" s="10"/>
      <c r="Y2" s="10"/>
      <c r="Z2" s="10"/>
      <c r="AA2" s="10"/>
      <c r="AB2" s="10"/>
      <c r="AC2" s="10"/>
    </row>
    <row r="3" spans="2:29" ht="18" customHeight="1" x14ac:dyDescent="0.35">
      <c r="B3" s="18"/>
      <c r="C3" s="18"/>
      <c r="D3" s="18"/>
    </row>
    <row r="4" spans="2:29" ht="18" customHeight="1" x14ac:dyDescent="0.35">
      <c r="B4" s="50" t="s">
        <v>43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9" ht="18" customHeight="1" thickBot="1" x14ac:dyDescent="0.4">
      <c r="B5" s="41"/>
      <c r="C5" s="40"/>
      <c r="D5" s="40"/>
      <c r="L5" s="39"/>
      <c r="M5" s="39"/>
      <c r="N5" s="39"/>
      <c r="O5" s="39"/>
      <c r="P5" s="39"/>
    </row>
    <row r="6" spans="2:29" ht="33.75" customHeight="1" thickBot="1" x14ac:dyDescent="0.4">
      <c r="B6" s="51" t="s">
        <v>42</v>
      </c>
      <c r="C6" s="45" t="s">
        <v>41</v>
      </c>
      <c r="D6" s="46"/>
      <c r="E6" s="45" t="s">
        <v>40</v>
      </c>
      <c r="F6" s="46"/>
      <c r="G6" s="45" t="s">
        <v>39</v>
      </c>
      <c r="H6" s="46"/>
      <c r="I6" s="45" t="s">
        <v>38</v>
      </c>
      <c r="J6" s="46"/>
      <c r="K6" s="45" t="s">
        <v>37</v>
      </c>
      <c r="L6" s="46"/>
      <c r="M6" s="45" t="s">
        <v>36</v>
      </c>
      <c r="N6" s="46"/>
      <c r="O6" s="45" t="s">
        <v>35</v>
      </c>
      <c r="P6" s="46"/>
      <c r="Q6" s="45" t="s">
        <v>34</v>
      </c>
      <c r="R6" s="46"/>
      <c r="S6" s="45" t="s">
        <v>33</v>
      </c>
      <c r="T6" s="46"/>
    </row>
    <row r="7" spans="2:29" ht="24" customHeight="1" thickBot="1" x14ac:dyDescent="0.4">
      <c r="B7" s="52"/>
      <c r="C7" s="38" t="s">
        <v>32</v>
      </c>
      <c r="D7" s="37" t="s">
        <v>31</v>
      </c>
      <c r="E7" s="38" t="s">
        <v>32</v>
      </c>
      <c r="F7" s="37" t="s">
        <v>31</v>
      </c>
      <c r="G7" s="38" t="s">
        <v>32</v>
      </c>
      <c r="H7" s="37" t="s">
        <v>31</v>
      </c>
      <c r="I7" s="38" t="s">
        <v>32</v>
      </c>
      <c r="J7" s="37" t="s">
        <v>31</v>
      </c>
      <c r="K7" s="38" t="s">
        <v>32</v>
      </c>
      <c r="L7" s="37" t="s">
        <v>31</v>
      </c>
      <c r="M7" s="38" t="s">
        <v>32</v>
      </c>
      <c r="N7" s="37" t="s">
        <v>31</v>
      </c>
      <c r="O7" s="38" t="s">
        <v>32</v>
      </c>
      <c r="P7" s="37" t="s">
        <v>31</v>
      </c>
      <c r="Q7" s="38" t="s">
        <v>32</v>
      </c>
      <c r="R7" s="37" t="s">
        <v>31</v>
      </c>
      <c r="S7" s="38" t="s">
        <v>32</v>
      </c>
      <c r="T7" s="37" t="s">
        <v>31</v>
      </c>
    </row>
    <row r="8" spans="2:29" ht="15" thickBot="1" x14ac:dyDescent="0.4">
      <c r="B8" s="36" t="s">
        <v>30</v>
      </c>
      <c r="C8" s="35">
        <f t="shared" ref="C8:T8" si="0">+SUM(C9:C32)</f>
        <v>43800389.72126478</v>
      </c>
      <c r="D8" s="34">
        <f t="shared" si="0"/>
        <v>29186885.254903022</v>
      </c>
      <c r="E8" s="35">
        <f t="shared" si="0"/>
        <v>1394656.4503856476</v>
      </c>
      <c r="F8" s="34">
        <f t="shared" si="0"/>
        <v>2466834.9596833051</v>
      </c>
      <c r="G8" s="35">
        <f t="shared" si="0"/>
        <v>768308.81026898115</v>
      </c>
      <c r="H8" s="34">
        <f t="shared" si="0"/>
        <v>183229.18032884589</v>
      </c>
      <c r="I8" s="35">
        <f t="shared" si="0"/>
        <v>200369.63323388892</v>
      </c>
      <c r="J8" s="34">
        <f t="shared" si="0"/>
        <v>30591.285363784129</v>
      </c>
      <c r="K8" s="35">
        <f t="shared" si="0"/>
        <v>1711164.3041083964</v>
      </c>
      <c r="L8" s="34">
        <f t="shared" si="0"/>
        <v>2208332.0685616462</v>
      </c>
      <c r="M8" s="35">
        <f t="shared" si="0"/>
        <v>843870.68688368041</v>
      </c>
      <c r="N8" s="34">
        <f t="shared" si="0"/>
        <v>244832.15017385082</v>
      </c>
      <c r="O8" s="35">
        <f t="shared" si="0"/>
        <v>33616357.018428445</v>
      </c>
      <c r="P8" s="34">
        <f t="shared" si="0"/>
        <v>23065862.035972334</v>
      </c>
      <c r="Q8" s="35">
        <f t="shared" si="0"/>
        <v>5265662.8179557547</v>
      </c>
      <c r="R8" s="34">
        <f t="shared" si="0"/>
        <v>987203.5748192583</v>
      </c>
      <c r="S8" s="35">
        <f t="shared" si="0"/>
        <v>880510.89593997959</v>
      </c>
      <c r="T8" s="34">
        <f t="shared" si="0"/>
        <v>465735.41970379406</v>
      </c>
    </row>
    <row r="9" spans="2:29" x14ac:dyDescent="0.35">
      <c r="B9" s="27" t="s">
        <v>29</v>
      </c>
      <c r="C9" s="26">
        <f t="shared" ref="C9:C32" si="1">+E9+G9+I9+K9+M9+O9+Q9</f>
        <v>15576581.871368337</v>
      </c>
      <c r="D9" s="25">
        <f t="shared" ref="D9:D32" si="2">+F9+H9+J9+L9+N9+P9+R9</f>
        <v>3831235.162102628</v>
      </c>
      <c r="E9" s="26">
        <v>0</v>
      </c>
      <c r="F9" s="25">
        <v>0</v>
      </c>
      <c r="G9" s="26">
        <v>0</v>
      </c>
      <c r="H9" s="25">
        <v>0</v>
      </c>
      <c r="I9" s="26">
        <v>0</v>
      </c>
      <c r="J9" s="25">
        <v>0</v>
      </c>
      <c r="K9" s="26">
        <v>0</v>
      </c>
      <c r="L9" s="25">
        <v>0</v>
      </c>
      <c r="M9" s="26">
        <v>4409.8717739999993</v>
      </c>
      <c r="N9" s="25">
        <v>1201.0155905549993</v>
      </c>
      <c r="O9" s="26">
        <v>15047939.18886888</v>
      </c>
      <c r="P9" s="25">
        <v>3743742.2890951438</v>
      </c>
      <c r="Q9" s="26">
        <v>524232.81072545843</v>
      </c>
      <c r="R9" s="25">
        <v>86291.85741692927</v>
      </c>
      <c r="S9" s="26">
        <v>196907.42499999999</v>
      </c>
      <c r="T9" s="25">
        <v>90966.111146415788</v>
      </c>
    </row>
    <row r="10" spans="2:29" x14ac:dyDescent="0.35">
      <c r="B10" s="30" t="s">
        <v>28</v>
      </c>
      <c r="C10" s="29">
        <f t="shared" si="1"/>
        <v>11251763.671020361</v>
      </c>
      <c r="D10" s="28">
        <f t="shared" si="2"/>
        <v>14177194.788452329</v>
      </c>
      <c r="E10" s="29">
        <v>1003170.9689216713</v>
      </c>
      <c r="F10" s="28">
        <v>194569.98044100398</v>
      </c>
      <c r="G10" s="29">
        <v>77788.26088386323</v>
      </c>
      <c r="H10" s="28">
        <v>17095.7761446447</v>
      </c>
      <c r="I10" s="29">
        <v>176240.32438356159</v>
      </c>
      <c r="J10" s="28">
        <v>26698.707934576774</v>
      </c>
      <c r="K10" s="29">
        <v>1987.9999999999925</v>
      </c>
      <c r="L10" s="28">
        <v>43741.676679999997</v>
      </c>
      <c r="M10" s="29">
        <v>29270.285349999995</v>
      </c>
      <c r="N10" s="28">
        <v>3417.9072399999995</v>
      </c>
      <c r="O10" s="29">
        <v>8303418.8371619387</v>
      </c>
      <c r="P10" s="28">
        <v>13664044.577387536</v>
      </c>
      <c r="Q10" s="29">
        <v>1659886.9943193251</v>
      </c>
      <c r="R10" s="28">
        <v>227626.16262456766</v>
      </c>
      <c r="S10" s="29">
        <v>0</v>
      </c>
      <c r="T10" s="28">
        <v>0</v>
      </c>
    </row>
    <row r="11" spans="2:29" x14ac:dyDescent="0.35">
      <c r="B11" s="27" t="s">
        <v>27</v>
      </c>
      <c r="C11" s="26">
        <f t="shared" si="1"/>
        <v>148240.27084218382</v>
      </c>
      <c r="D11" s="25">
        <f t="shared" si="2"/>
        <v>83633.438982172098</v>
      </c>
      <c r="E11" s="26">
        <v>1788.497978703444</v>
      </c>
      <c r="F11" s="25">
        <v>20449.665318678832</v>
      </c>
      <c r="G11" s="26">
        <v>24512.349090830252</v>
      </c>
      <c r="H11" s="25">
        <v>12611.230322546635</v>
      </c>
      <c r="I11" s="26">
        <v>6982.9792612862339</v>
      </c>
      <c r="J11" s="25">
        <v>237.36862907712126</v>
      </c>
      <c r="K11" s="26">
        <v>97616.839169466795</v>
      </c>
      <c r="L11" s="25">
        <v>27951.069750141272</v>
      </c>
      <c r="M11" s="26">
        <v>6038.2280199999996</v>
      </c>
      <c r="N11" s="25">
        <v>19499.04172795</v>
      </c>
      <c r="O11" s="26">
        <v>1232.3976601205816</v>
      </c>
      <c r="P11" s="25">
        <v>28.228250542626569</v>
      </c>
      <c r="Q11" s="26">
        <v>10068.979661776491</v>
      </c>
      <c r="R11" s="25">
        <v>2856.8349832356221</v>
      </c>
      <c r="S11" s="26">
        <v>0</v>
      </c>
      <c r="T11" s="25">
        <v>0</v>
      </c>
    </row>
    <row r="12" spans="2:29" x14ac:dyDescent="0.35">
      <c r="B12" s="33" t="s">
        <v>26</v>
      </c>
      <c r="C12" s="29">
        <f t="shared" si="1"/>
        <v>1366181.6858214368</v>
      </c>
      <c r="D12" s="28">
        <f t="shared" si="2"/>
        <v>1985265.6291845043</v>
      </c>
      <c r="E12" s="29">
        <v>302192.7345845477</v>
      </c>
      <c r="F12" s="28">
        <v>438121.40762203967</v>
      </c>
      <c r="G12" s="29">
        <v>23329.107233605275</v>
      </c>
      <c r="H12" s="28">
        <v>5109.6081688379109</v>
      </c>
      <c r="I12" s="29">
        <v>0</v>
      </c>
      <c r="J12" s="28">
        <v>0</v>
      </c>
      <c r="K12" s="29">
        <v>18462.685191839962</v>
      </c>
      <c r="L12" s="28">
        <v>3794.6247857583567</v>
      </c>
      <c r="M12" s="29">
        <v>51975.576961884566</v>
      </c>
      <c r="N12" s="28">
        <v>7451.5781199154235</v>
      </c>
      <c r="O12" s="29">
        <v>260922.33049999998</v>
      </c>
      <c r="P12" s="28">
        <v>1350202.094431499</v>
      </c>
      <c r="Q12" s="29">
        <v>709299.25134955917</v>
      </c>
      <c r="R12" s="28">
        <v>180586.31605645394</v>
      </c>
      <c r="S12" s="29">
        <v>652914.84093997965</v>
      </c>
      <c r="T12" s="28">
        <v>357775.03220748785</v>
      </c>
    </row>
    <row r="13" spans="2:29" x14ac:dyDescent="0.35">
      <c r="B13" s="27" t="s">
        <v>25</v>
      </c>
      <c r="C13" s="26">
        <f t="shared" si="1"/>
        <v>96261.756834519925</v>
      </c>
      <c r="D13" s="25">
        <f t="shared" si="2"/>
        <v>9229.0072516298787</v>
      </c>
      <c r="E13" s="26">
        <v>0</v>
      </c>
      <c r="F13" s="25">
        <v>0</v>
      </c>
      <c r="G13" s="26">
        <v>0</v>
      </c>
      <c r="H13" s="25">
        <v>719.67875703243681</v>
      </c>
      <c r="I13" s="26">
        <v>0</v>
      </c>
      <c r="J13" s="25">
        <v>0</v>
      </c>
      <c r="K13" s="26">
        <v>3697.1505045016775</v>
      </c>
      <c r="L13" s="25">
        <v>126.49754331940971</v>
      </c>
      <c r="M13" s="26">
        <v>0</v>
      </c>
      <c r="N13" s="25">
        <v>0</v>
      </c>
      <c r="O13" s="26">
        <v>45.9</v>
      </c>
      <c r="P13" s="25">
        <v>18.179000000000002</v>
      </c>
      <c r="Q13" s="26">
        <v>92518.706330018249</v>
      </c>
      <c r="R13" s="25">
        <v>8364.6519512780324</v>
      </c>
      <c r="S13" s="26">
        <v>0</v>
      </c>
      <c r="T13" s="25">
        <v>0</v>
      </c>
    </row>
    <row r="14" spans="2:29" s="31" customFormat="1" x14ac:dyDescent="0.35">
      <c r="B14" s="30" t="s">
        <v>24</v>
      </c>
      <c r="C14" s="29">
        <f t="shared" si="1"/>
        <v>930026.79619858926</v>
      </c>
      <c r="D14" s="28">
        <f t="shared" si="2"/>
        <v>211304.35280367889</v>
      </c>
      <c r="E14" s="29">
        <v>0</v>
      </c>
      <c r="F14" s="28">
        <v>109245.98033057543</v>
      </c>
      <c r="G14" s="29">
        <v>0</v>
      </c>
      <c r="H14" s="28">
        <v>0</v>
      </c>
      <c r="I14" s="29">
        <v>0</v>
      </c>
      <c r="J14" s="28">
        <v>0</v>
      </c>
      <c r="K14" s="29">
        <v>424984.5</v>
      </c>
      <c r="L14" s="28">
        <v>48439.629698893281</v>
      </c>
      <c r="M14" s="29">
        <v>0</v>
      </c>
      <c r="N14" s="28">
        <v>0</v>
      </c>
      <c r="O14" s="29">
        <v>346309.17707340664</v>
      </c>
      <c r="P14" s="28">
        <v>39600.298119817162</v>
      </c>
      <c r="Q14" s="29">
        <v>158733.11912518257</v>
      </c>
      <c r="R14" s="28">
        <v>14018.444654393017</v>
      </c>
      <c r="S14" s="29">
        <v>0</v>
      </c>
      <c r="T14" s="28">
        <v>0</v>
      </c>
    </row>
    <row r="15" spans="2:29" s="31" customFormat="1" x14ac:dyDescent="0.35">
      <c r="B15" s="27" t="s">
        <v>23</v>
      </c>
      <c r="C15" s="26">
        <f t="shared" si="1"/>
        <v>2885861.4749664194</v>
      </c>
      <c r="D15" s="25">
        <f t="shared" si="2"/>
        <v>755868.97344366321</v>
      </c>
      <c r="E15" s="26">
        <v>2921.509262717309</v>
      </c>
      <c r="F15" s="25">
        <v>72942.772487296272</v>
      </c>
      <c r="G15" s="26">
        <v>49824.48747615196</v>
      </c>
      <c r="H15" s="25">
        <v>21680.729286815425</v>
      </c>
      <c r="I15" s="26">
        <v>0</v>
      </c>
      <c r="J15" s="25">
        <v>0</v>
      </c>
      <c r="K15" s="26">
        <v>11159.26924936461</v>
      </c>
      <c r="L15" s="25">
        <v>387.16231256486009</v>
      </c>
      <c r="M15" s="26">
        <v>38237.99687000001</v>
      </c>
      <c r="N15" s="25">
        <v>0</v>
      </c>
      <c r="O15" s="26">
        <v>2679101.9566501277</v>
      </c>
      <c r="P15" s="25">
        <v>606094.68550686503</v>
      </c>
      <c r="Q15" s="26">
        <v>104616.25545805783</v>
      </c>
      <c r="R15" s="25">
        <v>54763.623850121614</v>
      </c>
      <c r="S15" s="26">
        <v>0</v>
      </c>
      <c r="T15" s="25">
        <v>0</v>
      </c>
    </row>
    <row r="16" spans="2:29" x14ac:dyDescent="0.35">
      <c r="B16" s="30" t="s">
        <v>22</v>
      </c>
      <c r="C16" s="29">
        <f t="shared" si="1"/>
        <v>2946286.7358108549</v>
      </c>
      <c r="D16" s="28">
        <f t="shared" si="2"/>
        <v>1224559.7056808835</v>
      </c>
      <c r="E16" s="29">
        <v>3873.91</v>
      </c>
      <c r="F16" s="28">
        <v>190116.82845277785</v>
      </c>
      <c r="G16" s="29">
        <v>211799.92154738918</v>
      </c>
      <c r="H16" s="28">
        <v>36600.717105078438</v>
      </c>
      <c r="I16" s="29">
        <v>0</v>
      </c>
      <c r="J16" s="28">
        <v>0</v>
      </c>
      <c r="K16" s="29">
        <v>250819.00999999989</v>
      </c>
      <c r="L16" s="28">
        <v>355027.20895424165</v>
      </c>
      <c r="M16" s="29">
        <v>0</v>
      </c>
      <c r="N16" s="28">
        <v>0</v>
      </c>
      <c r="O16" s="29">
        <v>2144646.006849953</v>
      </c>
      <c r="P16" s="28">
        <v>557962.17528674786</v>
      </c>
      <c r="Q16" s="29">
        <v>335147.88741351292</v>
      </c>
      <c r="R16" s="28">
        <v>84852.775882037851</v>
      </c>
      <c r="S16" s="29">
        <v>20717.629999999994</v>
      </c>
      <c r="T16" s="28">
        <v>342.27634989041059</v>
      </c>
    </row>
    <row r="17" spans="2:22" x14ac:dyDescent="0.35">
      <c r="B17" s="27" t="s">
        <v>21</v>
      </c>
      <c r="C17" s="26">
        <f t="shared" si="1"/>
        <v>108312.94172</v>
      </c>
      <c r="D17" s="25">
        <f t="shared" si="2"/>
        <v>28709.911402500824</v>
      </c>
      <c r="E17" s="26">
        <v>0</v>
      </c>
      <c r="F17" s="25">
        <v>0</v>
      </c>
      <c r="G17" s="26">
        <v>34391.454229999988</v>
      </c>
      <c r="H17" s="25">
        <v>5604.5160900000019</v>
      </c>
      <c r="I17" s="26">
        <v>0</v>
      </c>
      <c r="J17" s="25">
        <v>0</v>
      </c>
      <c r="K17" s="26">
        <v>0</v>
      </c>
      <c r="L17" s="25">
        <v>0</v>
      </c>
      <c r="M17" s="26">
        <v>0</v>
      </c>
      <c r="N17" s="25">
        <v>0</v>
      </c>
      <c r="O17" s="26">
        <v>67965.860410000008</v>
      </c>
      <c r="P17" s="25">
        <v>22633.806562500824</v>
      </c>
      <c r="Q17" s="26">
        <v>5955.6270800000002</v>
      </c>
      <c r="R17" s="25">
        <v>471.58875</v>
      </c>
      <c r="S17" s="26">
        <v>0</v>
      </c>
      <c r="T17" s="25">
        <v>0</v>
      </c>
    </row>
    <row r="18" spans="2:22" x14ac:dyDescent="0.35">
      <c r="B18" s="30" t="s">
        <v>20</v>
      </c>
      <c r="C18" s="29">
        <f t="shared" si="1"/>
        <v>190368.29036774958</v>
      </c>
      <c r="D18" s="28">
        <f t="shared" si="2"/>
        <v>473130.31066135108</v>
      </c>
      <c r="E18" s="29">
        <v>3424.0558653323183</v>
      </c>
      <c r="F18" s="28">
        <v>468607.94592697162</v>
      </c>
      <c r="G18" s="29">
        <v>16402.672330000001</v>
      </c>
      <c r="H18" s="28">
        <v>387.38448999999855</v>
      </c>
      <c r="I18" s="29">
        <v>5714.8179178082191</v>
      </c>
      <c r="J18" s="28">
        <v>1218.2983288301753</v>
      </c>
      <c r="K18" s="29">
        <v>0</v>
      </c>
      <c r="L18" s="28">
        <v>0</v>
      </c>
      <c r="M18" s="29">
        <v>158238.30478909094</v>
      </c>
      <c r="N18" s="28">
        <v>332.92291</v>
      </c>
      <c r="O18" s="29">
        <v>10.68</v>
      </c>
      <c r="P18" s="28">
        <v>0</v>
      </c>
      <c r="Q18" s="29">
        <v>6577.7594655181019</v>
      </c>
      <c r="R18" s="28">
        <v>2583.7590055492528</v>
      </c>
      <c r="S18" s="29">
        <v>0</v>
      </c>
      <c r="T18" s="28">
        <v>0</v>
      </c>
    </row>
    <row r="19" spans="2:22" x14ac:dyDescent="0.35">
      <c r="B19" s="27" t="s">
        <v>19</v>
      </c>
      <c r="C19" s="26">
        <f t="shared" si="1"/>
        <v>34775.045497710715</v>
      </c>
      <c r="D19" s="25">
        <f t="shared" si="2"/>
        <v>4138.1887855235473</v>
      </c>
      <c r="E19" s="26">
        <v>1009.6124117591148</v>
      </c>
      <c r="F19" s="25">
        <v>962.74694476428408</v>
      </c>
      <c r="G19" s="26">
        <v>0</v>
      </c>
      <c r="H19" s="25">
        <v>0</v>
      </c>
      <c r="I19" s="26">
        <v>0</v>
      </c>
      <c r="J19" s="25">
        <v>0</v>
      </c>
      <c r="K19" s="26">
        <v>26751.900253691474</v>
      </c>
      <c r="L19" s="25">
        <v>1893.5451415028972</v>
      </c>
      <c r="M19" s="26">
        <v>0</v>
      </c>
      <c r="N19" s="25">
        <v>0</v>
      </c>
      <c r="O19" s="26">
        <v>0</v>
      </c>
      <c r="P19" s="25">
        <v>0</v>
      </c>
      <c r="Q19" s="26">
        <v>7013.5328322601235</v>
      </c>
      <c r="R19" s="25">
        <v>1281.8966992563662</v>
      </c>
      <c r="S19" s="26">
        <v>0</v>
      </c>
      <c r="T19" s="25">
        <v>0</v>
      </c>
    </row>
    <row r="20" spans="2:22" x14ac:dyDescent="0.35">
      <c r="B20" s="30" t="s">
        <v>18</v>
      </c>
      <c r="C20" s="29">
        <f t="shared" si="1"/>
        <v>72501.182208167971</v>
      </c>
      <c r="D20" s="28">
        <f t="shared" si="2"/>
        <v>139378.1768983244</v>
      </c>
      <c r="E20" s="29">
        <v>2145.1599992527258</v>
      </c>
      <c r="F20" s="28">
        <v>6701.226646683418</v>
      </c>
      <c r="G20" s="29">
        <v>0</v>
      </c>
      <c r="H20" s="28">
        <v>0</v>
      </c>
      <c r="I20" s="29">
        <v>0</v>
      </c>
      <c r="J20" s="28">
        <v>0</v>
      </c>
      <c r="K20" s="29">
        <v>40969.222208915249</v>
      </c>
      <c r="L20" s="28">
        <v>112076.96025053805</v>
      </c>
      <c r="M20" s="29">
        <v>5763.51</v>
      </c>
      <c r="N20" s="28">
        <v>8564.5399999999991</v>
      </c>
      <c r="O20" s="29">
        <v>483.58000000000004</v>
      </c>
      <c r="P20" s="28">
        <v>9.0600011029411771</v>
      </c>
      <c r="Q20" s="29">
        <v>23139.71</v>
      </c>
      <c r="R20" s="28">
        <v>12026.39</v>
      </c>
      <c r="S20" s="29">
        <v>0</v>
      </c>
      <c r="T20" s="28">
        <v>0</v>
      </c>
      <c r="V20" s="32"/>
    </row>
    <row r="21" spans="2:22" x14ac:dyDescent="0.35">
      <c r="B21" s="27" t="s">
        <v>17</v>
      </c>
      <c r="C21" s="26">
        <f t="shared" si="1"/>
        <v>2330770.1049463651</v>
      </c>
      <c r="D21" s="25">
        <f t="shared" si="2"/>
        <v>2389954.5548726036</v>
      </c>
      <c r="E21" s="26">
        <v>4968.7623318331525</v>
      </c>
      <c r="F21" s="25">
        <v>285554.87271151366</v>
      </c>
      <c r="G21" s="26">
        <v>109339.28390112874</v>
      </c>
      <c r="H21" s="25">
        <v>34907.396924544497</v>
      </c>
      <c r="I21" s="26">
        <v>0</v>
      </c>
      <c r="J21" s="25">
        <v>0</v>
      </c>
      <c r="K21" s="26">
        <v>523452.67881704168</v>
      </c>
      <c r="L21" s="25">
        <v>1189619.7602507933</v>
      </c>
      <c r="M21" s="26">
        <v>2710.0596</v>
      </c>
      <c r="N21" s="25">
        <v>20.269724444380667</v>
      </c>
      <c r="O21" s="26">
        <v>1397869.2796432374</v>
      </c>
      <c r="P21" s="25">
        <v>780798.87785907299</v>
      </c>
      <c r="Q21" s="26">
        <v>292430.04065312416</v>
      </c>
      <c r="R21" s="25">
        <v>99053.377402234182</v>
      </c>
      <c r="S21" s="26">
        <v>0</v>
      </c>
      <c r="T21" s="25">
        <v>0</v>
      </c>
      <c r="V21" s="12"/>
    </row>
    <row r="22" spans="2:22" x14ac:dyDescent="0.35">
      <c r="B22" s="30" t="s">
        <v>16</v>
      </c>
      <c r="C22" s="29">
        <f t="shared" si="1"/>
        <v>49245.110208342659</v>
      </c>
      <c r="D22" s="28">
        <f t="shared" si="2"/>
        <v>21677.77648597808</v>
      </c>
      <c r="E22" s="29">
        <v>3093.8195717230201</v>
      </c>
      <c r="F22" s="28">
        <v>3016.1798426832829</v>
      </c>
      <c r="G22" s="29">
        <v>0</v>
      </c>
      <c r="H22" s="28">
        <v>0</v>
      </c>
      <c r="I22" s="29">
        <v>0</v>
      </c>
      <c r="J22" s="28">
        <v>0</v>
      </c>
      <c r="K22" s="29">
        <v>7203.8424599999998</v>
      </c>
      <c r="L22" s="28">
        <v>1328.440194695633</v>
      </c>
      <c r="M22" s="29">
        <v>0</v>
      </c>
      <c r="N22" s="28">
        <v>0</v>
      </c>
      <c r="O22" s="29">
        <v>0</v>
      </c>
      <c r="P22" s="28">
        <v>11179.790767397262</v>
      </c>
      <c r="Q22" s="29">
        <v>38947.44817661964</v>
      </c>
      <c r="R22" s="28">
        <v>6153.3656812019035</v>
      </c>
      <c r="S22" s="29">
        <v>0</v>
      </c>
      <c r="T22" s="28">
        <v>0</v>
      </c>
    </row>
    <row r="23" spans="2:22" x14ac:dyDescent="0.35">
      <c r="B23" s="27" t="s">
        <v>15</v>
      </c>
      <c r="C23" s="26">
        <f t="shared" si="1"/>
        <v>2695816.5261017787</v>
      </c>
      <c r="D23" s="25">
        <f t="shared" si="2"/>
        <v>1955662.275779116</v>
      </c>
      <c r="E23" s="26">
        <v>4554.3517442459242</v>
      </c>
      <c r="F23" s="25">
        <v>391724.23042977159</v>
      </c>
      <c r="G23" s="26">
        <v>54325.119732539359</v>
      </c>
      <c r="H23" s="25">
        <v>11024.746948108066</v>
      </c>
      <c r="I23" s="26">
        <v>0</v>
      </c>
      <c r="J23" s="25">
        <v>0</v>
      </c>
      <c r="K23" s="26">
        <v>0</v>
      </c>
      <c r="L23" s="25">
        <v>141432.61000000002</v>
      </c>
      <c r="M23" s="26">
        <v>0</v>
      </c>
      <c r="N23" s="25">
        <v>0</v>
      </c>
      <c r="O23" s="26">
        <v>2521693.1765006855</v>
      </c>
      <c r="P23" s="25">
        <v>1386389.9301002312</v>
      </c>
      <c r="Q23" s="26">
        <v>115243.87812430768</v>
      </c>
      <c r="R23" s="25">
        <v>25090.758301005313</v>
      </c>
      <c r="S23" s="26">
        <v>0</v>
      </c>
      <c r="T23" s="25">
        <v>0</v>
      </c>
    </row>
    <row r="24" spans="2:22" x14ac:dyDescent="0.35">
      <c r="B24" s="30" t="s">
        <v>14</v>
      </c>
      <c r="C24" s="29">
        <f t="shared" si="1"/>
        <v>386477.86132308643</v>
      </c>
      <c r="D24" s="28">
        <f t="shared" si="2"/>
        <v>433943.48198940733</v>
      </c>
      <c r="E24" s="29">
        <v>0</v>
      </c>
      <c r="F24" s="28">
        <v>47194.91828020908</v>
      </c>
      <c r="G24" s="29">
        <v>21271.761099143037</v>
      </c>
      <c r="H24" s="28">
        <v>2622.4464631123515</v>
      </c>
      <c r="I24" s="29">
        <v>11431.51167123288</v>
      </c>
      <c r="J24" s="28">
        <v>2436.9104713000561</v>
      </c>
      <c r="K24" s="29">
        <v>64285.714285714275</v>
      </c>
      <c r="L24" s="28">
        <v>214636.70011797754</v>
      </c>
      <c r="M24" s="29">
        <v>8183.40092</v>
      </c>
      <c r="N24" s="28">
        <v>1839.5393099999999</v>
      </c>
      <c r="O24" s="29">
        <v>107743.75499503108</v>
      </c>
      <c r="P24" s="28">
        <v>137651.87761501971</v>
      </c>
      <c r="Q24" s="29">
        <v>173561.71835196513</v>
      </c>
      <c r="R24" s="28">
        <v>27561.089731788612</v>
      </c>
      <c r="S24" s="29">
        <v>0</v>
      </c>
      <c r="T24" s="28">
        <v>0</v>
      </c>
    </row>
    <row r="25" spans="2:22" s="31" customFormat="1" x14ac:dyDescent="0.35">
      <c r="B25" s="27" t="s">
        <v>13</v>
      </c>
      <c r="C25" s="26">
        <f t="shared" si="1"/>
        <v>903622.76302740036</v>
      </c>
      <c r="D25" s="25">
        <f t="shared" si="2"/>
        <v>809599.88323623803</v>
      </c>
      <c r="E25" s="26">
        <v>5607.9257868792793</v>
      </c>
      <c r="F25" s="25">
        <v>31731.069868272309</v>
      </c>
      <c r="G25" s="26">
        <v>41591.939112495231</v>
      </c>
      <c r="H25" s="25">
        <v>10026.187125989403</v>
      </c>
      <c r="I25" s="26">
        <v>0</v>
      </c>
      <c r="J25" s="25">
        <v>0</v>
      </c>
      <c r="K25" s="26">
        <v>14519.50833786062</v>
      </c>
      <c r="L25" s="25">
        <v>502.03529121968836</v>
      </c>
      <c r="M25" s="26">
        <v>374196.35029878316</v>
      </c>
      <c r="N25" s="25">
        <v>178294.91387566703</v>
      </c>
      <c r="O25" s="26">
        <v>392986.51849967922</v>
      </c>
      <c r="P25" s="25">
        <v>560468.40760192007</v>
      </c>
      <c r="Q25" s="26">
        <v>74720.520991702928</v>
      </c>
      <c r="R25" s="25">
        <v>28577.269473169479</v>
      </c>
      <c r="S25" s="26">
        <v>0</v>
      </c>
      <c r="T25" s="25">
        <v>0</v>
      </c>
    </row>
    <row r="26" spans="2:22" x14ac:dyDescent="0.35">
      <c r="B26" s="30" t="s">
        <v>12</v>
      </c>
      <c r="C26" s="29">
        <f t="shared" si="1"/>
        <v>341256.0945843333</v>
      </c>
      <c r="D26" s="28">
        <f t="shared" si="2"/>
        <v>80787</v>
      </c>
      <c r="E26" s="29">
        <v>46051.260184333332</v>
      </c>
      <c r="F26" s="28">
        <v>20662</v>
      </c>
      <c r="G26" s="29">
        <v>0</v>
      </c>
      <c r="H26" s="28">
        <v>0</v>
      </c>
      <c r="I26" s="29">
        <v>0</v>
      </c>
      <c r="J26" s="28">
        <v>0</v>
      </c>
      <c r="K26" s="29">
        <v>6743.0000000000009</v>
      </c>
      <c r="L26" s="28">
        <v>522</v>
      </c>
      <c r="M26" s="29">
        <v>0</v>
      </c>
      <c r="N26" s="28">
        <v>0</v>
      </c>
      <c r="O26" s="29">
        <v>186530.83439999996</v>
      </c>
      <c r="P26" s="28">
        <v>8675</v>
      </c>
      <c r="Q26" s="29">
        <v>101931</v>
      </c>
      <c r="R26" s="28">
        <v>50928</v>
      </c>
      <c r="S26" s="29">
        <v>0</v>
      </c>
      <c r="T26" s="28">
        <v>0</v>
      </c>
    </row>
    <row r="27" spans="2:22" x14ac:dyDescent="0.35">
      <c r="B27" s="27" t="s">
        <v>11</v>
      </c>
      <c r="C27" s="26">
        <f t="shared" si="1"/>
        <v>0</v>
      </c>
      <c r="D27" s="25">
        <f t="shared" si="2"/>
        <v>0</v>
      </c>
      <c r="E27" s="26">
        <v>0</v>
      </c>
      <c r="F27" s="25">
        <v>0</v>
      </c>
      <c r="G27" s="26">
        <v>0</v>
      </c>
      <c r="H27" s="25">
        <v>0</v>
      </c>
      <c r="I27" s="26">
        <v>0</v>
      </c>
      <c r="J27" s="25">
        <v>0</v>
      </c>
      <c r="K27" s="26">
        <v>0</v>
      </c>
      <c r="L27" s="25">
        <v>0</v>
      </c>
      <c r="M27" s="26">
        <v>0</v>
      </c>
      <c r="N27" s="25">
        <v>0</v>
      </c>
      <c r="O27" s="26">
        <v>0</v>
      </c>
      <c r="P27" s="25">
        <v>0</v>
      </c>
      <c r="Q27" s="26">
        <v>0</v>
      </c>
      <c r="R27" s="25">
        <v>0</v>
      </c>
      <c r="S27" s="26">
        <v>0</v>
      </c>
      <c r="T27" s="25">
        <v>0</v>
      </c>
    </row>
    <row r="28" spans="2:22" s="31" customFormat="1" x14ac:dyDescent="0.35">
      <c r="B28" s="30" t="s">
        <v>10</v>
      </c>
      <c r="C28" s="29">
        <f t="shared" si="1"/>
        <v>294968.99826270563</v>
      </c>
      <c r="D28" s="28">
        <f t="shared" si="2"/>
        <v>159673.65890791602</v>
      </c>
      <c r="E28" s="29">
        <v>4015.1279757056523</v>
      </c>
      <c r="F28" s="28">
        <v>78814.410827916043</v>
      </c>
      <c r="G28" s="29">
        <v>52705.484410000005</v>
      </c>
      <c r="H28" s="28">
        <v>9590.6554500000002</v>
      </c>
      <c r="I28" s="29">
        <v>0</v>
      </c>
      <c r="J28" s="28">
        <v>0</v>
      </c>
      <c r="K28" s="29">
        <v>218510.98362999997</v>
      </c>
      <c r="L28" s="28">
        <v>66852.147589999993</v>
      </c>
      <c r="M28" s="29">
        <v>0</v>
      </c>
      <c r="N28" s="28">
        <v>0</v>
      </c>
      <c r="O28" s="29">
        <v>0</v>
      </c>
      <c r="P28" s="28">
        <v>0</v>
      </c>
      <c r="Q28" s="29">
        <v>19737.402246999998</v>
      </c>
      <c r="R28" s="28">
        <v>4416.4450400000005</v>
      </c>
      <c r="S28" s="29">
        <v>0</v>
      </c>
      <c r="T28" s="28">
        <v>0</v>
      </c>
    </row>
    <row r="29" spans="2:22" s="31" customFormat="1" x14ac:dyDescent="0.35">
      <c r="B29" s="27" t="s">
        <v>9</v>
      </c>
      <c r="C29" s="26">
        <f t="shared" si="1"/>
        <v>657769.16940088186</v>
      </c>
      <c r="D29" s="25">
        <f t="shared" si="2"/>
        <v>272500.3163418817</v>
      </c>
      <c r="E29" s="26">
        <v>0</v>
      </c>
      <c r="F29" s="25">
        <v>33655.306987299889</v>
      </c>
      <c r="G29" s="26">
        <v>0</v>
      </c>
      <c r="H29" s="25">
        <v>0</v>
      </c>
      <c r="I29" s="26">
        <v>0</v>
      </c>
      <c r="J29" s="25">
        <v>0</v>
      </c>
      <c r="K29" s="26">
        <v>0</v>
      </c>
      <c r="L29" s="25">
        <v>0</v>
      </c>
      <c r="M29" s="26">
        <v>59530.879999999997</v>
      </c>
      <c r="N29" s="25">
        <v>16397.22</v>
      </c>
      <c r="O29" s="26">
        <v>0</v>
      </c>
      <c r="P29" s="25">
        <v>191144.01234080823</v>
      </c>
      <c r="Q29" s="26">
        <v>598238.28940088185</v>
      </c>
      <c r="R29" s="25">
        <v>31303.777013773586</v>
      </c>
      <c r="S29" s="26">
        <v>0</v>
      </c>
      <c r="T29" s="25">
        <v>0</v>
      </c>
    </row>
    <row r="30" spans="2:22" x14ac:dyDescent="0.35">
      <c r="B30" s="30" t="s">
        <v>8</v>
      </c>
      <c r="C30" s="29">
        <f t="shared" si="1"/>
        <v>164021.26104173038</v>
      </c>
      <c r="D30" s="28">
        <f t="shared" si="2"/>
        <v>31100.309255650634</v>
      </c>
      <c r="E30" s="29">
        <v>0</v>
      </c>
      <c r="F30" s="28">
        <v>0</v>
      </c>
      <c r="G30" s="29">
        <v>17763.371939550805</v>
      </c>
      <c r="H30" s="28">
        <v>2478.7422098250136</v>
      </c>
      <c r="I30" s="29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468.88600000000031</v>
      </c>
      <c r="P30" s="28">
        <v>13.272924493150686</v>
      </c>
      <c r="Q30" s="29">
        <v>145789.00310217959</v>
      </c>
      <c r="R30" s="28">
        <v>28608.29412133247</v>
      </c>
      <c r="S30" s="29">
        <v>9971</v>
      </c>
      <c r="T30" s="28">
        <v>16652</v>
      </c>
    </row>
    <row r="31" spans="2:22" x14ac:dyDescent="0.35">
      <c r="B31" s="27" t="s">
        <v>7</v>
      </c>
      <c r="C31" s="26">
        <f t="shared" si="1"/>
        <v>36839.657313923846</v>
      </c>
      <c r="D31" s="25">
        <f t="shared" si="2"/>
        <v>57403.994773173952</v>
      </c>
      <c r="E31" s="26">
        <v>3225.000386892706</v>
      </c>
      <c r="F31" s="25">
        <v>44607.669915935738</v>
      </c>
      <c r="G31" s="26">
        <v>29878.547110753076</v>
      </c>
      <c r="H31" s="25">
        <v>11995.087071690476</v>
      </c>
      <c r="I31" s="26">
        <v>0</v>
      </c>
      <c r="J31" s="25">
        <v>0</v>
      </c>
      <c r="K31" s="26">
        <v>0</v>
      </c>
      <c r="L31" s="25">
        <v>0</v>
      </c>
      <c r="M31" s="26">
        <v>1841.2237500000001</v>
      </c>
      <c r="N31" s="25">
        <v>0</v>
      </c>
      <c r="O31" s="26">
        <v>0</v>
      </c>
      <c r="P31" s="25">
        <v>0</v>
      </c>
      <c r="Q31" s="26">
        <v>1894.8860662780639</v>
      </c>
      <c r="R31" s="25">
        <v>801.23778554774208</v>
      </c>
      <c r="S31" s="26">
        <v>0</v>
      </c>
      <c r="T31" s="25">
        <v>0</v>
      </c>
    </row>
    <row r="32" spans="2:22" ht="15" thickBot="1" x14ac:dyDescent="0.4">
      <c r="B32" s="24" t="s">
        <v>6</v>
      </c>
      <c r="C32" s="23">
        <f t="shared" si="1"/>
        <v>332440.45239792013</v>
      </c>
      <c r="D32" s="22">
        <f t="shared" si="2"/>
        <v>50934.357611868669</v>
      </c>
      <c r="E32" s="23">
        <v>2613.7533800506517</v>
      </c>
      <c r="F32" s="22">
        <v>28155.746648911838</v>
      </c>
      <c r="G32" s="23">
        <v>3385.0501715307664</v>
      </c>
      <c r="H32" s="22">
        <v>774.2777706205502</v>
      </c>
      <c r="I32" s="23">
        <v>0</v>
      </c>
      <c r="J32" s="22">
        <v>0</v>
      </c>
      <c r="K32" s="23">
        <v>0</v>
      </c>
      <c r="L32" s="22">
        <v>0</v>
      </c>
      <c r="M32" s="23">
        <v>103474.99854992183</v>
      </c>
      <c r="N32" s="22">
        <v>7813.2016753189946</v>
      </c>
      <c r="O32" s="23">
        <v>156988.65321538923</v>
      </c>
      <c r="P32" s="22">
        <v>5205.4731216348973</v>
      </c>
      <c r="Q32" s="23">
        <v>65977.997081027672</v>
      </c>
      <c r="R32" s="22">
        <v>8985.6583953823938</v>
      </c>
      <c r="S32" s="23">
        <v>0</v>
      </c>
      <c r="T32" s="22">
        <v>0</v>
      </c>
    </row>
    <row r="33" spans="2:18" x14ac:dyDescent="0.35">
      <c r="B33" s="21"/>
      <c r="C33" s="19"/>
      <c r="D33" s="19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7"/>
      <c r="R33" s="10"/>
    </row>
    <row r="34" spans="2:18" x14ac:dyDescent="0.35">
      <c r="B34" s="14" t="s">
        <v>5</v>
      </c>
      <c r="C34" s="20"/>
      <c r="D34" s="1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7"/>
      <c r="R34" s="10"/>
    </row>
    <row r="35" spans="2:18" x14ac:dyDescent="0.35">
      <c r="B35" s="10" t="s">
        <v>4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7"/>
      <c r="R35" s="10"/>
    </row>
    <row r="36" spans="2:18" x14ac:dyDescent="0.35">
      <c r="B36" s="10" t="s">
        <v>3</v>
      </c>
      <c r="C36" s="7"/>
      <c r="D36" s="7"/>
      <c r="E36" s="10"/>
      <c r="F36" s="10"/>
      <c r="G36" s="10"/>
      <c r="H36" s="10"/>
      <c r="I36" s="13"/>
      <c r="J36" s="13"/>
      <c r="K36" s="10"/>
      <c r="L36" s="10"/>
      <c r="M36" s="10"/>
      <c r="N36" s="10"/>
      <c r="O36" s="10"/>
      <c r="P36" s="10"/>
      <c r="Q36" s="17"/>
      <c r="R36" s="10"/>
    </row>
    <row r="37" spans="2:18" x14ac:dyDescent="0.35">
      <c r="B37" s="10" t="s">
        <v>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2:18" x14ac:dyDescent="0.35">
      <c r="B38" s="10" t="s">
        <v>1</v>
      </c>
      <c r="C38" s="7"/>
      <c r="D38" s="7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2:18" x14ac:dyDescent="0.35">
      <c r="B39" s="10" t="s"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2:18" x14ac:dyDescent="0.35">
      <c r="B40" s="10" t="s">
        <v>46</v>
      </c>
      <c r="C40" s="9"/>
      <c r="D40" s="9"/>
      <c r="E40" s="8"/>
      <c r="F40" s="9"/>
      <c r="G40" s="9"/>
      <c r="H40" s="9"/>
      <c r="I40" s="8"/>
      <c r="J40" s="9"/>
      <c r="K40" s="9"/>
      <c r="L40" s="9"/>
      <c r="M40" s="9"/>
      <c r="N40" s="9"/>
      <c r="O40" s="9"/>
      <c r="P40" s="9"/>
      <c r="Q40" s="9"/>
    </row>
    <row r="41" spans="2:18" x14ac:dyDescent="0.35">
      <c r="C41" s="16"/>
      <c r="D41" s="7"/>
      <c r="E41" s="8"/>
      <c r="F41" s="10"/>
      <c r="G41" s="10"/>
      <c r="H41" s="10"/>
      <c r="I41" s="8"/>
      <c r="J41" s="10"/>
      <c r="K41" s="10"/>
      <c r="L41" s="10"/>
      <c r="M41" s="10"/>
      <c r="N41" s="10"/>
      <c r="O41" s="10"/>
      <c r="P41" s="10"/>
      <c r="Q41" s="10"/>
    </row>
    <row r="42" spans="2:18" x14ac:dyDescent="0.35">
      <c r="B42" s="15"/>
      <c r="C42" s="7"/>
      <c r="D42" s="7"/>
      <c r="E42" s="8"/>
      <c r="F42" s="10"/>
      <c r="G42" s="10"/>
      <c r="H42" s="10"/>
      <c r="I42" s="8"/>
      <c r="J42" s="10"/>
      <c r="K42" s="10"/>
      <c r="L42" s="10"/>
      <c r="M42" s="10"/>
      <c r="N42" s="10"/>
      <c r="O42" s="10"/>
      <c r="P42" s="10"/>
      <c r="Q42" s="10"/>
    </row>
    <row r="43" spans="2:18" x14ac:dyDescent="0.35">
      <c r="B43" s="15"/>
      <c r="C43" s="7"/>
      <c r="D43" s="7"/>
      <c r="E43" s="8"/>
      <c r="F43" s="10"/>
      <c r="G43" s="10"/>
      <c r="H43" s="10"/>
      <c r="I43" s="8"/>
      <c r="J43" s="10"/>
      <c r="K43" s="10"/>
      <c r="L43" s="10"/>
      <c r="M43" s="10"/>
      <c r="N43" s="10"/>
      <c r="O43" s="10"/>
      <c r="P43" s="10"/>
      <c r="Q43" s="10"/>
    </row>
    <row r="44" spans="2:18" ht="12.75" customHeight="1" x14ac:dyDescent="0.35">
      <c r="B44" s="15"/>
      <c r="C44" s="4"/>
      <c r="D44" s="7"/>
      <c r="E44" s="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8" ht="12.75" customHeight="1" x14ac:dyDescent="0.35">
      <c r="B45" s="15"/>
      <c r="C45" s="4"/>
      <c r="D45" s="7"/>
      <c r="E45" s="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8" ht="21" customHeight="1" x14ac:dyDescent="0.35">
      <c r="B46" s="15"/>
      <c r="C46" s="4"/>
      <c r="D46" s="7"/>
      <c r="E46" s="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18" ht="14.25" customHeight="1" x14ac:dyDescent="0.35">
      <c r="B47" s="15"/>
      <c r="C47" s="5"/>
      <c r="D47" s="7"/>
      <c r="E47" s="8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8" ht="14.25" customHeight="1" x14ac:dyDescent="0.35">
      <c r="B48" s="4"/>
      <c r="C48" s="4"/>
      <c r="D48" s="7"/>
      <c r="E48" s="8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ht="14.25" customHeight="1" x14ac:dyDescent="0.35">
      <c r="B49" s="4"/>
      <c r="C49" s="4"/>
      <c r="D49" s="7"/>
      <c r="E49" s="8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x14ac:dyDescent="0.35">
      <c r="B50" s="10"/>
      <c r="C50" s="7"/>
      <c r="D50" s="7"/>
      <c r="E50" s="8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5">
      <c r="B51" s="14"/>
      <c r="C51" s="7"/>
      <c r="D51" s="7"/>
      <c r="E51" s="8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5">
      <c r="B52" s="10"/>
      <c r="C52" s="12"/>
      <c r="D52" s="7"/>
      <c r="E52" s="8"/>
      <c r="F52" s="13"/>
      <c r="G52" s="13"/>
      <c r="H52" s="13"/>
      <c r="I52" s="13"/>
      <c r="J52" s="13"/>
      <c r="K52" s="12"/>
      <c r="L52" s="12"/>
      <c r="M52" s="12"/>
      <c r="N52" s="12"/>
      <c r="O52" s="12"/>
      <c r="P52" s="12"/>
      <c r="Q52" s="12"/>
    </row>
    <row r="53" spans="2:17" x14ac:dyDescent="0.35">
      <c r="B53" s="10"/>
      <c r="C53" s="12"/>
      <c r="D53" s="7"/>
      <c r="E53" s="8"/>
      <c r="F53" s="13"/>
      <c r="G53" s="13"/>
      <c r="H53" s="13"/>
      <c r="I53" s="13"/>
      <c r="J53" s="13"/>
      <c r="K53" s="12"/>
      <c r="L53" s="12"/>
      <c r="M53" s="12"/>
      <c r="N53" s="12"/>
      <c r="O53" s="12"/>
      <c r="P53" s="12"/>
      <c r="Q53" s="12"/>
    </row>
    <row r="54" spans="2:17" x14ac:dyDescent="0.35">
      <c r="B54" s="10"/>
      <c r="D54" s="7"/>
      <c r="E54" s="8"/>
      <c r="F54" s="10"/>
      <c r="G54" s="10"/>
      <c r="H54" s="10"/>
      <c r="I54" s="10"/>
      <c r="J54" s="10"/>
    </row>
    <row r="55" spans="2:17" x14ac:dyDescent="0.35">
      <c r="B55" s="10"/>
      <c r="D55" s="7"/>
      <c r="E55" s="8"/>
      <c r="F55" s="10"/>
      <c r="G55" s="10"/>
      <c r="H55" s="10"/>
      <c r="I55" s="10"/>
      <c r="J55" s="10"/>
    </row>
    <row r="56" spans="2:17" x14ac:dyDescent="0.35">
      <c r="B56" s="10"/>
      <c r="D56" s="7"/>
      <c r="E56" s="8"/>
      <c r="F56" s="10"/>
      <c r="G56" s="10"/>
      <c r="H56" s="10"/>
      <c r="I56" s="10"/>
      <c r="J56" s="10"/>
    </row>
    <row r="57" spans="2:17" x14ac:dyDescent="0.35">
      <c r="B57" s="10"/>
      <c r="D57" s="7"/>
      <c r="E57" s="8"/>
      <c r="F57" s="10"/>
      <c r="G57" s="10"/>
      <c r="H57" s="10"/>
      <c r="I57" s="10"/>
      <c r="J57" s="10"/>
    </row>
    <row r="58" spans="2:17" x14ac:dyDescent="0.35">
      <c r="B58" s="10"/>
      <c r="D58" s="7"/>
      <c r="E58" s="8"/>
      <c r="F58" s="10"/>
      <c r="G58" s="10"/>
      <c r="H58" s="10"/>
      <c r="I58" s="10"/>
      <c r="J58" s="10"/>
    </row>
    <row r="59" spans="2:17" x14ac:dyDescent="0.35">
      <c r="B59" s="1"/>
      <c r="D59" s="7"/>
      <c r="E59" s="8"/>
      <c r="F59" s="10"/>
      <c r="G59" s="10"/>
      <c r="H59" s="10"/>
      <c r="I59" s="10"/>
      <c r="J59" s="10"/>
    </row>
    <row r="60" spans="2:17" x14ac:dyDescent="0.35">
      <c r="B60" s="11"/>
      <c r="C60" s="7"/>
      <c r="D60" s="7"/>
      <c r="E60" s="8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ht="12.75" customHeight="1" x14ac:dyDescent="0.35">
      <c r="B61" s="9"/>
      <c r="C61" s="4"/>
      <c r="D61" s="7"/>
      <c r="E61" s="8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2:17" ht="12.75" customHeight="1" x14ac:dyDescent="0.35">
      <c r="B62" s="4"/>
      <c r="C62" s="4"/>
      <c r="D62" s="7"/>
      <c r="E62" s="8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2:17" ht="12.75" customHeight="1" x14ac:dyDescent="0.35">
      <c r="B63" s="4"/>
      <c r="C63" s="4"/>
      <c r="D63" s="7"/>
      <c r="E63" s="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2:17" x14ac:dyDescent="0.3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2:17" ht="12.75" customHeight="1" x14ac:dyDescent="0.3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2:17" ht="12.75" customHeight="1" x14ac:dyDescent="0.3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2:17" x14ac:dyDescent="0.35">
      <c r="B67" s="1"/>
    </row>
    <row r="68" spans="2:17" x14ac:dyDescent="0.35">
      <c r="B68" s="1"/>
    </row>
    <row r="69" spans="2:17" x14ac:dyDescent="0.35">
      <c r="B69" s="1"/>
    </row>
    <row r="70" spans="2:17" x14ac:dyDescent="0.35">
      <c r="B70" s="1"/>
    </row>
    <row r="71" spans="2:17" x14ac:dyDescent="0.35">
      <c r="B71" s="1"/>
    </row>
    <row r="72" spans="2:17" x14ac:dyDescent="0.35">
      <c r="B72" s="1"/>
    </row>
    <row r="73" spans="2:17" x14ac:dyDescent="0.35">
      <c r="B73" s="1"/>
    </row>
    <row r="74" spans="2:17" x14ac:dyDescent="0.35">
      <c r="B74" s="1"/>
    </row>
    <row r="75" spans="2:17" x14ac:dyDescent="0.35">
      <c r="B75" s="1"/>
    </row>
    <row r="76" spans="2:17" x14ac:dyDescent="0.35">
      <c r="B76" s="1"/>
    </row>
    <row r="77" spans="2:17" x14ac:dyDescent="0.35">
      <c r="B77" s="1"/>
    </row>
    <row r="78" spans="2:17" x14ac:dyDescent="0.35">
      <c r="B78" s="1"/>
    </row>
    <row r="79" spans="2:17" x14ac:dyDescent="0.35">
      <c r="B79" s="1"/>
    </row>
    <row r="80" spans="2:17" x14ac:dyDescent="0.35">
      <c r="B80" s="1"/>
    </row>
    <row r="81" spans="2:2" s="2" customFormat="1" x14ac:dyDescent="0.35">
      <c r="B81" s="1"/>
    </row>
    <row r="82" spans="2:2" s="2" customFormat="1" x14ac:dyDescent="0.35">
      <c r="B82" s="1"/>
    </row>
    <row r="83" spans="2:2" s="2" customFormat="1" x14ac:dyDescent="0.35">
      <c r="B83" s="1"/>
    </row>
    <row r="84" spans="2:2" s="2" customFormat="1" x14ac:dyDescent="0.35">
      <c r="B84" s="1"/>
    </row>
    <row r="85" spans="2:2" s="2" customFormat="1" x14ac:dyDescent="0.35">
      <c r="B85" s="1"/>
    </row>
  </sheetData>
  <mergeCells count="12"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  <mergeCell ref="Q6:R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Secretaría de Hacienda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Trim 2016</vt:lpstr>
      <vt:lpstr>'IV Trim 2016'!Área_de_impresión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cp:lastPrinted>2019-06-24T19:10:05Z</cp:lastPrinted>
  <dcterms:created xsi:type="dcterms:W3CDTF">2019-06-24T18:54:17Z</dcterms:created>
  <dcterms:modified xsi:type="dcterms:W3CDTF">2019-06-24T19:28:56Z</dcterms:modified>
</cp:coreProperties>
</file>