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NCFP\DEUDA\Publicaciones Internet\Información Estadística\Servicios\Consolidado\2016\"/>
    </mc:Choice>
  </mc:AlternateContent>
  <bookViews>
    <workbookView xWindow="0" yWindow="0" windowWidth="19200" windowHeight="6470"/>
  </bookViews>
  <sheets>
    <sheet name="II Trim 2016" sheetId="1" r:id="rId1"/>
  </sheets>
  <definedNames>
    <definedName name="_xlnm.Print_Area" localSheetId="0">'II Trim 2016'!$B$2:$T$40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C32" i="1"/>
  <c r="D31" i="1"/>
  <c r="C31" i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T8" i="1"/>
  <c r="S8" i="1"/>
  <c r="P8" i="1"/>
  <c r="O8" i="1"/>
  <c r="L8" i="1"/>
  <c r="K8" i="1"/>
  <c r="H8" i="1"/>
  <c r="G8" i="1"/>
  <c r="D9" i="1"/>
  <c r="C9" i="1"/>
  <c r="C8" i="1" s="1"/>
  <c r="R8" i="1"/>
  <c r="Q8" i="1"/>
  <c r="N8" i="1"/>
  <c r="M8" i="1"/>
  <c r="J8" i="1"/>
  <c r="I8" i="1"/>
  <c r="F8" i="1"/>
  <c r="E8" i="1"/>
  <c r="D8" i="1" l="1"/>
</calcChain>
</file>

<file path=xl/sharedStrings.xml><?xml version="1.0" encoding="utf-8"?>
<sst xmlns="http://schemas.openxmlformats.org/spreadsheetml/2006/main" count="63" uniqueCount="47">
  <si>
    <t xml:space="preserve"> </t>
  </si>
  <si>
    <t>SERVICIOS DEVENGADOS ACUMULADOS AL 30/06/2016 (1)</t>
  </si>
  <si>
    <t>- En miles de pesos -</t>
  </si>
  <si>
    <t>JURISDICCION</t>
  </si>
  <si>
    <t>TOTAL</t>
  </si>
  <si>
    <t>GOBIERNO NACIONAL</t>
  </si>
  <si>
    <t>FFFIR (2)</t>
  </si>
  <si>
    <t>FFDP (3)</t>
  </si>
  <si>
    <t xml:space="preserve">BANCOS </t>
  </si>
  <si>
    <t>DEUDA CONSOLIDADA</t>
  </si>
  <si>
    <t>BONOS (4)</t>
  </si>
  <si>
    <t>ORGANISMOS INTERNACIONALES</t>
  </si>
  <si>
    <t>DEUDA INDIRECTA</t>
  </si>
  <si>
    <t>Amortización</t>
  </si>
  <si>
    <t>Interés</t>
  </si>
  <si>
    <t xml:space="preserve">TOTAL </t>
  </si>
  <si>
    <t>GCBA</t>
  </si>
  <si>
    <t>BUENOS AIRES</t>
  </si>
  <si>
    <t>CATAMARCA</t>
  </si>
  <si>
    <t>CÓRDOBA</t>
  </si>
  <si>
    <t>CORRIENTES</t>
  </si>
  <si>
    <t>CHACO</t>
  </si>
  <si>
    <t>CHUBUT</t>
  </si>
  <si>
    <t xml:space="preserve">ENTRE RIOS </t>
  </si>
  <si>
    <t xml:space="preserve">FORMOSA </t>
  </si>
  <si>
    <t>JUJUY</t>
  </si>
  <si>
    <t>LA PAMPA</t>
  </si>
  <si>
    <t xml:space="preserve">LA RIOJA  </t>
  </si>
  <si>
    <t>MENDOZA</t>
  </si>
  <si>
    <t>MISIONES</t>
  </si>
  <si>
    <t>NEUQUEN</t>
  </si>
  <si>
    <t>RIO NEGRO</t>
  </si>
  <si>
    <t>SALTA</t>
  </si>
  <si>
    <t>SAN JUAN</t>
  </si>
  <si>
    <t>SAN LUIS</t>
  </si>
  <si>
    <t xml:space="preserve">SANTA CRUZ </t>
  </si>
  <si>
    <t xml:space="preserve">SANTA FE </t>
  </si>
  <si>
    <t xml:space="preserve">SANTIAGO DEL ESTERO </t>
  </si>
  <si>
    <t>TIERRA DEL FUEGO</t>
  </si>
  <si>
    <t>TUCUMAN</t>
  </si>
  <si>
    <t>Notas:</t>
  </si>
  <si>
    <t>1).-Todos los datos son preliminares y se encuentran sujetos a revisión.</t>
  </si>
  <si>
    <t>2).- Fondo Fiduciario Federal de Infraestructura Regional.</t>
  </si>
  <si>
    <t>3).- Fondo Fiduciario de Desarrollo Provincial.</t>
  </si>
  <si>
    <t>4).- Bonos expresados a Valor Residual.</t>
  </si>
  <si>
    <t>5). - El Total de Deuda Pública Provincial es neto de Deuda Indirecta.</t>
  </si>
  <si>
    <t>Información republicada junio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</si>
</sst>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_ * #,##0.00_ ;_ * \-#,##0.00_ ;_ * &quot;-&quot;??_ ;_ @_ "/>
    <numFmt numFmtId="166" formatCode="_ * #,##0_ ;_ * \-#,##0_ ;_ * &quot;-&quot;??_ ;_ @_ "/>
  </numFmts>
  <fonts count="14" x14ac:knownFonts="1">
    <font>
      <sz val="10"/>
      <name val="Arial"/>
    </font>
    <font>
      <b/>
      <sz val="11"/>
      <color theme="0"/>
      <name val="Calibri"/>
      <family val="2"/>
      <scheme val="minor"/>
    </font>
    <font>
      <b/>
      <i/>
      <u/>
      <sz val="11"/>
      <color indexed="10"/>
      <name val="Calibri"/>
      <family val="2"/>
      <scheme val="minor"/>
    </font>
    <font>
      <sz val="11"/>
      <color indexed="56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56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5" fontId="9" fillId="0" borderId="0" applyFont="0" applyFill="0" applyBorder="0" applyAlignment="0" applyProtection="0"/>
    <xf numFmtId="0" fontId="9" fillId="0" borderId="0"/>
    <xf numFmtId="0" fontId="9" fillId="0" borderId="0"/>
  </cellStyleXfs>
  <cellXfs count="53">
    <xf numFmtId="0" fontId="0" fillId="0" borderId="0" xfId="0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/>
    <xf numFmtId="3" fontId="3" fillId="0" borderId="0" xfId="0" applyNumberFormat="1" applyFont="1" applyFill="1" applyBorder="1"/>
    <xf numFmtId="0" fontId="7" fillId="0" borderId="0" xfId="0" applyFont="1" applyFill="1" applyBorder="1"/>
    <xf numFmtId="164" fontId="8" fillId="0" borderId="0" xfId="0" applyNumberFormat="1" applyFont="1"/>
    <xf numFmtId="166" fontId="4" fillId="0" borderId="0" xfId="1" applyNumberFormat="1" applyFont="1" applyFill="1"/>
    <xf numFmtId="0" fontId="1" fillId="3" borderId="8" xfId="2" applyNumberFormat="1" applyFont="1" applyFill="1" applyBorder="1" applyAlignment="1">
      <alignment horizontal="center" vertical="center" wrapText="1"/>
    </xf>
    <xf numFmtId="0" fontId="1" fillId="3" borderId="9" xfId="2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/>
    </xf>
    <xf numFmtId="3" fontId="1" fillId="2" borderId="5" xfId="0" applyNumberFormat="1" applyFont="1" applyFill="1" applyBorder="1" applyAlignment="1">
      <alignment horizontal="center"/>
    </xf>
    <xf numFmtId="3" fontId="1" fillId="2" borderId="6" xfId="0" applyNumberFormat="1" applyFont="1" applyFill="1" applyBorder="1" applyAlignment="1">
      <alignment horizontal="center"/>
    </xf>
    <xf numFmtId="0" fontId="6" fillId="0" borderId="7" xfId="0" applyFont="1" applyFill="1" applyBorder="1" applyAlignment="1">
      <alignment horizontal="left"/>
    </xf>
    <xf numFmtId="3" fontId="4" fillId="0" borderId="8" xfId="0" applyNumberFormat="1" applyFont="1" applyFill="1" applyBorder="1" applyAlignment="1">
      <alignment horizontal="center"/>
    </xf>
    <xf numFmtId="3" fontId="4" fillId="0" borderId="9" xfId="0" applyNumberFormat="1" applyFont="1" applyFill="1" applyBorder="1" applyAlignment="1">
      <alignment horizontal="center"/>
    </xf>
    <xf numFmtId="0" fontId="6" fillId="4" borderId="7" xfId="0" applyFont="1" applyFill="1" applyBorder="1" applyAlignment="1">
      <alignment horizontal="left"/>
    </xf>
    <xf numFmtId="3" fontId="4" fillId="4" borderId="8" xfId="0" applyNumberFormat="1" applyFont="1" applyFill="1" applyBorder="1" applyAlignment="1">
      <alignment horizontal="center"/>
    </xf>
    <xf numFmtId="3" fontId="4" fillId="4" borderId="9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left"/>
    </xf>
    <xf numFmtId="0" fontId="11" fillId="0" borderId="0" xfId="0" applyFont="1" applyFill="1"/>
    <xf numFmtId="4" fontId="4" fillId="0" borderId="0" xfId="0" applyNumberFormat="1" applyFont="1" applyFill="1"/>
    <xf numFmtId="3" fontId="4" fillId="0" borderId="0" xfId="0" applyNumberFormat="1" applyFont="1" applyFill="1"/>
    <xf numFmtId="0" fontId="6" fillId="4" borderId="11" xfId="0" applyFont="1" applyFill="1" applyBorder="1" applyAlignment="1">
      <alignment horizontal="left"/>
    </xf>
    <xf numFmtId="3" fontId="4" fillId="4" borderId="12" xfId="0" applyNumberFormat="1" applyFont="1" applyFill="1" applyBorder="1" applyAlignment="1">
      <alignment horizontal="center"/>
    </xf>
    <xf numFmtId="3" fontId="4" fillId="4" borderId="13" xfId="0" applyNumberFormat="1" applyFont="1" applyFill="1" applyBorder="1" applyAlignment="1">
      <alignment horizontal="center"/>
    </xf>
    <xf numFmtId="0" fontId="12" fillId="0" borderId="0" xfId="0" applyFont="1" applyFill="1"/>
    <xf numFmtId="0" fontId="6" fillId="0" borderId="0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3" fontId="6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3" fontId="4" fillId="0" borderId="0" xfId="0" applyNumberFormat="1" applyFont="1" applyFill="1" applyBorder="1"/>
    <xf numFmtId="0" fontId="4" fillId="0" borderId="0" xfId="0" applyFont="1" applyFill="1" applyBorder="1" applyAlignment="1">
      <alignment vertical="center" wrapText="1"/>
    </xf>
    <xf numFmtId="0" fontId="4" fillId="5" borderId="0" xfId="0" applyFont="1" applyFill="1" applyBorder="1" applyAlignment="1">
      <alignment horizontal="left"/>
    </xf>
    <xf numFmtId="0" fontId="10" fillId="0" borderId="0" xfId="0" applyFont="1" applyFill="1"/>
    <xf numFmtId="3" fontId="10" fillId="0" borderId="0" xfId="0" applyNumberFormat="1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vertical="center"/>
    </xf>
    <xf numFmtId="0" fontId="4" fillId="0" borderId="0" xfId="3" applyFont="1" applyBorder="1" applyAlignment="1">
      <alignment vertical="justify"/>
    </xf>
    <xf numFmtId="0" fontId="10" fillId="0" borderId="0" xfId="0" applyFont="1" applyFill="1" applyAlignment="1">
      <alignment horizontal="center"/>
    </xf>
    <xf numFmtId="0" fontId="10" fillId="0" borderId="0" xfId="0" applyFont="1"/>
    <xf numFmtId="0" fontId="4" fillId="0" borderId="0" xfId="0" applyFont="1" applyBorder="1"/>
    <xf numFmtId="0" fontId="1" fillId="3" borderId="5" xfId="2" applyNumberFormat="1" applyFont="1" applyFill="1" applyBorder="1" applyAlignment="1">
      <alignment horizontal="center" vertical="center" wrapText="1"/>
    </xf>
    <xf numFmtId="0" fontId="1" fillId="3" borderId="6" xfId="2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0" borderId="0" xfId="0" quotePrefix="1" applyFont="1" applyFill="1" applyBorder="1" applyAlignment="1">
      <alignment horizontal="center"/>
    </xf>
    <xf numFmtId="0" fontId="1" fillId="3" borderId="4" xfId="2" applyNumberFormat="1" applyFont="1" applyFill="1" applyBorder="1" applyAlignment="1">
      <alignment horizontal="center" vertical="center" wrapText="1"/>
    </xf>
    <xf numFmtId="0" fontId="1" fillId="3" borderId="7" xfId="2" applyNumberFormat="1" applyFont="1" applyFill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2"/>
    <cellStyle name="Normal_199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85"/>
  <sheetViews>
    <sheetView tabSelected="1" topLeftCell="A28" zoomScale="70" zoomScaleNormal="70" workbookViewId="0">
      <selection activeCell="A50" sqref="A50:XFD55"/>
    </sheetView>
  </sheetViews>
  <sheetFormatPr baseColWidth="10" defaultColWidth="11.453125" defaultRowHeight="14.5" x14ac:dyDescent="0.35"/>
  <cols>
    <col min="1" max="1" width="1.26953125" style="5" customWidth="1"/>
    <col min="2" max="2" width="20.81640625" style="37" customWidth="1"/>
    <col min="3" max="3" width="12.7265625" style="42" bestFit="1" customWidth="1"/>
    <col min="4" max="4" width="12.54296875" style="42" customWidth="1"/>
    <col min="5" max="5" width="12.7265625" style="5" customWidth="1"/>
    <col min="6" max="6" width="12.81640625" style="5" customWidth="1"/>
    <col min="7" max="7" width="12.7265625" style="5" customWidth="1"/>
    <col min="8" max="8" width="10.7265625" style="5" customWidth="1"/>
    <col min="9" max="9" width="12.7265625" style="5" customWidth="1"/>
    <col min="10" max="10" width="10.54296875" style="5" customWidth="1"/>
    <col min="11" max="11" width="12.7265625" style="5" customWidth="1"/>
    <col min="12" max="12" width="11.81640625" style="5" customWidth="1"/>
    <col min="13" max="13" width="12.7265625" style="5" customWidth="1"/>
    <col min="14" max="14" width="12" style="5" customWidth="1"/>
    <col min="15" max="15" width="12.7265625" style="5" customWidth="1"/>
    <col min="16" max="16" width="11.54296875" style="5" bestFit="1" customWidth="1"/>
    <col min="17" max="17" width="12.7265625" style="5" customWidth="1"/>
    <col min="18" max="18" width="10.54296875" style="5" customWidth="1"/>
    <col min="19" max="19" width="12.7265625" style="5" customWidth="1"/>
    <col min="20" max="20" width="10.7265625" style="5" customWidth="1"/>
    <col min="21" max="16384" width="11.453125" style="5"/>
  </cols>
  <sheetData>
    <row r="1" spans="2:29" ht="18" customHeight="1" thickBot="1" x14ac:dyDescent="0.4">
      <c r="B1" s="1"/>
      <c r="C1" s="2"/>
      <c r="D1" s="2"/>
      <c r="E1" s="3"/>
      <c r="F1" s="3"/>
      <c r="G1" s="3"/>
      <c r="H1" s="3"/>
      <c r="I1" s="3"/>
      <c r="J1" s="3"/>
      <c r="K1" s="3" t="s">
        <v>0</v>
      </c>
      <c r="L1" s="3"/>
      <c r="M1" s="3"/>
      <c r="N1" s="3"/>
      <c r="O1" s="3"/>
      <c r="P1" s="3"/>
      <c r="Q1" s="3"/>
      <c r="R1" s="4"/>
      <c r="S1" s="4"/>
    </row>
    <row r="2" spans="2:29" ht="21" customHeight="1" thickBot="1" x14ac:dyDescent="0.4">
      <c r="B2" s="47" t="s">
        <v>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9"/>
      <c r="U2" s="4"/>
      <c r="V2" s="4"/>
      <c r="W2" s="4"/>
      <c r="X2" s="4"/>
      <c r="Y2" s="4"/>
      <c r="Z2" s="4"/>
      <c r="AA2" s="4"/>
      <c r="AB2" s="4"/>
      <c r="AC2" s="4"/>
    </row>
    <row r="3" spans="2:29" ht="18" customHeight="1" x14ac:dyDescent="0.35">
      <c r="B3" s="6"/>
      <c r="C3" s="6"/>
      <c r="D3" s="6"/>
    </row>
    <row r="4" spans="2:29" ht="18" customHeight="1" x14ac:dyDescent="0.35">
      <c r="B4" s="50" t="s">
        <v>2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</row>
    <row r="5" spans="2:29" ht="18" customHeight="1" thickBot="1" x14ac:dyDescent="0.4">
      <c r="B5" s="7"/>
      <c r="C5" s="8"/>
      <c r="D5" s="8"/>
      <c r="L5" s="9"/>
      <c r="M5" s="9"/>
      <c r="N5" s="9"/>
      <c r="O5" s="9"/>
      <c r="P5" s="9"/>
    </row>
    <row r="6" spans="2:29" ht="33.75" customHeight="1" thickBot="1" x14ac:dyDescent="0.4">
      <c r="B6" s="51" t="s">
        <v>3</v>
      </c>
      <c r="C6" s="45" t="s">
        <v>4</v>
      </c>
      <c r="D6" s="46"/>
      <c r="E6" s="45" t="s">
        <v>5</v>
      </c>
      <c r="F6" s="46"/>
      <c r="G6" s="45" t="s">
        <v>6</v>
      </c>
      <c r="H6" s="46"/>
      <c r="I6" s="45" t="s">
        <v>7</v>
      </c>
      <c r="J6" s="46"/>
      <c r="K6" s="45" t="s">
        <v>8</v>
      </c>
      <c r="L6" s="46"/>
      <c r="M6" s="45" t="s">
        <v>9</v>
      </c>
      <c r="N6" s="46"/>
      <c r="O6" s="45" t="s">
        <v>10</v>
      </c>
      <c r="P6" s="46"/>
      <c r="Q6" s="45" t="s">
        <v>11</v>
      </c>
      <c r="R6" s="46"/>
      <c r="S6" s="45" t="s">
        <v>12</v>
      </c>
      <c r="T6" s="46"/>
    </row>
    <row r="7" spans="2:29" ht="24" customHeight="1" thickBot="1" x14ac:dyDescent="0.4">
      <c r="B7" s="52"/>
      <c r="C7" s="10" t="s">
        <v>13</v>
      </c>
      <c r="D7" s="11" t="s">
        <v>14</v>
      </c>
      <c r="E7" s="10" t="s">
        <v>13</v>
      </c>
      <c r="F7" s="11" t="s">
        <v>14</v>
      </c>
      <c r="G7" s="10" t="s">
        <v>13</v>
      </c>
      <c r="H7" s="11" t="s">
        <v>14</v>
      </c>
      <c r="I7" s="10" t="s">
        <v>13</v>
      </c>
      <c r="J7" s="11" t="s">
        <v>14</v>
      </c>
      <c r="K7" s="10" t="s">
        <v>13</v>
      </c>
      <c r="L7" s="11" t="s">
        <v>14</v>
      </c>
      <c r="M7" s="10" t="s">
        <v>13</v>
      </c>
      <c r="N7" s="11" t="s">
        <v>14</v>
      </c>
      <c r="O7" s="10" t="s">
        <v>13</v>
      </c>
      <c r="P7" s="11" t="s">
        <v>14</v>
      </c>
      <c r="Q7" s="10" t="s">
        <v>13</v>
      </c>
      <c r="R7" s="11" t="s">
        <v>14</v>
      </c>
      <c r="S7" s="10" t="s">
        <v>13</v>
      </c>
      <c r="T7" s="11" t="s">
        <v>14</v>
      </c>
    </row>
    <row r="8" spans="2:29" ht="15" thickBot="1" x14ac:dyDescent="0.4">
      <c r="B8" s="12" t="s">
        <v>15</v>
      </c>
      <c r="C8" s="13">
        <f t="shared" ref="C8:T8" si="0">+SUM(C9:C32)</f>
        <v>16242563.128691355</v>
      </c>
      <c r="D8" s="14">
        <f t="shared" si="0"/>
        <v>10878886.019499211</v>
      </c>
      <c r="E8" s="13">
        <f t="shared" si="0"/>
        <v>1210443.4964283458</v>
      </c>
      <c r="F8" s="14">
        <f t="shared" si="0"/>
        <v>1173623.6746105941</v>
      </c>
      <c r="G8" s="13">
        <f t="shared" si="0"/>
        <v>382275.29963545944</v>
      </c>
      <c r="H8" s="14">
        <f t="shared" si="0"/>
        <v>92684.334127546725</v>
      </c>
      <c r="I8" s="13">
        <f t="shared" si="0"/>
        <v>100201.33804466159</v>
      </c>
      <c r="J8" s="14">
        <f t="shared" si="0"/>
        <v>16762.887535781407</v>
      </c>
      <c r="K8" s="13">
        <f t="shared" si="0"/>
        <v>612785.08811298024</v>
      </c>
      <c r="L8" s="14">
        <f t="shared" si="0"/>
        <v>943079.74881670298</v>
      </c>
      <c r="M8" s="13">
        <f t="shared" si="0"/>
        <v>302262.28385240276</v>
      </c>
      <c r="N8" s="14">
        <f t="shared" si="0"/>
        <v>158259.87960079414</v>
      </c>
      <c r="O8" s="13">
        <f t="shared" si="0"/>
        <v>11153077.586049896</v>
      </c>
      <c r="P8" s="14">
        <f t="shared" si="0"/>
        <v>8000228.0374999018</v>
      </c>
      <c r="Q8" s="13">
        <f t="shared" si="0"/>
        <v>2481518.0365676056</v>
      </c>
      <c r="R8" s="14">
        <f t="shared" si="0"/>
        <v>494247.45730788959</v>
      </c>
      <c r="S8" s="13">
        <f t="shared" si="0"/>
        <v>414134.44023599452</v>
      </c>
      <c r="T8" s="14">
        <f t="shared" si="0"/>
        <v>223906.48882523057</v>
      </c>
    </row>
    <row r="9" spans="2:29" x14ac:dyDescent="0.35">
      <c r="B9" s="15" t="s">
        <v>16</v>
      </c>
      <c r="C9" s="16">
        <f t="shared" ref="C9:C32" si="1">+E9+G9+I9+K9+M9+O9+Q9</f>
        <v>2813800.4021246177</v>
      </c>
      <c r="D9" s="17">
        <f t="shared" ref="D9:D32" si="2">+F9+H9+J9+L9+N9+P9+R9</f>
        <v>1472934.8446559922</v>
      </c>
      <c r="E9" s="16">
        <v>0</v>
      </c>
      <c r="F9" s="17">
        <v>0</v>
      </c>
      <c r="G9" s="16">
        <v>0</v>
      </c>
      <c r="H9" s="17">
        <v>0</v>
      </c>
      <c r="I9" s="16">
        <v>0</v>
      </c>
      <c r="J9" s="17">
        <v>0</v>
      </c>
      <c r="K9" s="16">
        <v>0</v>
      </c>
      <c r="L9" s="17">
        <v>0</v>
      </c>
      <c r="M9" s="16">
        <v>2267.36004</v>
      </c>
      <c r="N9" s="17">
        <v>702.88161239999965</v>
      </c>
      <c r="O9" s="16">
        <v>2560242.2960000001</v>
      </c>
      <c r="P9" s="17">
        <v>1436201.7616779176</v>
      </c>
      <c r="Q9" s="16">
        <v>251290.74608461757</v>
      </c>
      <c r="R9" s="17">
        <v>36030.201365674504</v>
      </c>
      <c r="S9" s="16">
        <v>96891.274999999994</v>
      </c>
      <c r="T9" s="17">
        <v>30056.445827017767</v>
      </c>
    </row>
    <row r="10" spans="2:29" x14ac:dyDescent="0.35">
      <c r="B10" s="18" t="s">
        <v>17</v>
      </c>
      <c r="C10" s="19">
        <f t="shared" si="1"/>
        <v>4591105.6886147037</v>
      </c>
      <c r="D10" s="20">
        <f t="shared" si="2"/>
        <v>4629992.151184476</v>
      </c>
      <c r="E10" s="19">
        <v>1003170.9689216713</v>
      </c>
      <c r="F10" s="20">
        <v>194569.98044100398</v>
      </c>
      <c r="G10" s="19">
        <v>35444.53880124243</v>
      </c>
      <c r="H10" s="20">
        <v>8762.4451462286706</v>
      </c>
      <c r="I10" s="19">
        <v>88432.474520547927</v>
      </c>
      <c r="J10" s="20">
        <v>14690.557076869922</v>
      </c>
      <c r="K10" s="19">
        <v>0</v>
      </c>
      <c r="L10" s="20">
        <v>42201.681729999997</v>
      </c>
      <c r="M10" s="19">
        <v>1153.9999999999964</v>
      </c>
      <c r="N10" s="20">
        <v>0</v>
      </c>
      <c r="O10" s="19">
        <v>2684848.3629139499</v>
      </c>
      <c r="P10" s="20">
        <v>4265583.9977919031</v>
      </c>
      <c r="Q10" s="19">
        <v>778055.3434572916</v>
      </c>
      <c r="R10" s="20">
        <v>104183.48899847004</v>
      </c>
      <c r="S10" s="19">
        <v>0</v>
      </c>
      <c r="T10" s="20">
        <v>0</v>
      </c>
    </row>
    <row r="11" spans="2:29" x14ac:dyDescent="0.35">
      <c r="B11" s="15" t="s">
        <v>18</v>
      </c>
      <c r="C11" s="16">
        <f t="shared" si="1"/>
        <v>71569.883531597952</v>
      </c>
      <c r="D11" s="17">
        <f t="shared" si="2"/>
        <v>51198.875232696017</v>
      </c>
      <c r="E11" s="16">
        <v>430.55086</v>
      </c>
      <c r="F11" s="17">
        <v>15705.765938232205</v>
      </c>
      <c r="G11" s="16">
        <v>10760.951495564341</v>
      </c>
      <c r="H11" s="17">
        <v>6193.4716559741946</v>
      </c>
      <c r="I11" s="16">
        <v>3195.6982090451802</v>
      </c>
      <c r="J11" s="17">
        <v>125.86924991901523</v>
      </c>
      <c r="K11" s="16">
        <v>50058.365101387673</v>
      </c>
      <c r="L11" s="17">
        <v>18133.540914101181</v>
      </c>
      <c r="M11" s="16">
        <v>3012.5136000000002</v>
      </c>
      <c r="N11" s="17">
        <v>9774.5485321249998</v>
      </c>
      <c r="O11" s="16">
        <v>505.19757560076528</v>
      </c>
      <c r="P11" s="17">
        <v>8.0973623444260223</v>
      </c>
      <c r="Q11" s="16">
        <v>3606.6066900000001</v>
      </c>
      <c r="R11" s="17">
        <v>1257.5815799999998</v>
      </c>
      <c r="S11" s="16">
        <v>0</v>
      </c>
      <c r="T11" s="17">
        <v>0</v>
      </c>
    </row>
    <row r="12" spans="2:29" x14ac:dyDescent="0.35">
      <c r="B12" s="21" t="s">
        <v>19</v>
      </c>
      <c r="C12" s="19">
        <f t="shared" si="1"/>
        <v>666644.52064868738</v>
      </c>
      <c r="D12" s="20">
        <f t="shared" si="2"/>
        <v>1120010.6404492315</v>
      </c>
      <c r="E12" s="19">
        <v>165722.39691881093</v>
      </c>
      <c r="F12" s="20">
        <v>269105.65752844972</v>
      </c>
      <c r="G12" s="19">
        <v>10984.000000000004</v>
      </c>
      <c r="H12" s="20">
        <v>2424</v>
      </c>
      <c r="I12" s="19">
        <v>0</v>
      </c>
      <c r="J12" s="20">
        <v>0</v>
      </c>
      <c r="K12" s="19">
        <v>8529.722924203219</v>
      </c>
      <c r="L12" s="20">
        <v>2518.9864486550332</v>
      </c>
      <c r="M12" s="19">
        <v>24577.400805673198</v>
      </c>
      <c r="N12" s="20">
        <v>4596.3047721268013</v>
      </c>
      <c r="O12" s="19">
        <v>126766</v>
      </c>
      <c r="P12" s="20">
        <v>733751.99999999988</v>
      </c>
      <c r="Q12" s="19">
        <v>330065</v>
      </c>
      <c r="R12" s="20">
        <v>107613.6917</v>
      </c>
      <c r="S12" s="19">
        <v>301231.1652359945</v>
      </c>
      <c r="T12" s="20">
        <v>182035.0429982128</v>
      </c>
    </row>
    <row r="13" spans="2:29" x14ac:dyDescent="0.35">
      <c r="B13" s="15" t="s">
        <v>20</v>
      </c>
      <c r="C13" s="16">
        <f t="shared" si="1"/>
        <v>45395.989479469565</v>
      </c>
      <c r="D13" s="17">
        <f t="shared" si="2"/>
        <v>3999.2057702243783</v>
      </c>
      <c r="E13" s="16">
        <v>0</v>
      </c>
      <c r="F13" s="17">
        <v>0</v>
      </c>
      <c r="G13" s="16">
        <v>0</v>
      </c>
      <c r="H13" s="17">
        <v>0</v>
      </c>
      <c r="I13" s="16">
        <v>0</v>
      </c>
      <c r="J13" s="17">
        <v>0</v>
      </c>
      <c r="K13" s="16">
        <v>1543.1268399999999</v>
      </c>
      <c r="L13" s="17">
        <v>62.074930000000009</v>
      </c>
      <c r="M13" s="16">
        <v>0</v>
      </c>
      <c r="N13" s="17">
        <v>0</v>
      </c>
      <c r="O13" s="16">
        <v>45.9</v>
      </c>
      <c r="P13" s="17">
        <v>18.179000000000002</v>
      </c>
      <c r="Q13" s="16">
        <v>43806.962639469566</v>
      </c>
      <c r="R13" s="17">
        <v>3918.9518402243784</v>
      </c>
      <c r="S13" s="16">
        <v>0</v>
      </c>
      <c r="T13" s="17">
        <v>0</v>
      </c>
    </row>
    <row r="14" spans="2:29" s="22" customFormat="1" x14ac:dyDescent="0.35">
      <c r="B14" s="18" t="s">
        <v>21</v>
      </c>
      <c r="C14" s="19">
        <f t="shared" si="1"/>
        <v>435211.49999999988</v>
      </c>
      <c r="D14" s="20">
        <f t="shared" si="2"/>
        <v>82130.866345738963</v>
      </c>
      <c r="E14" s="19">
        <v>0</v>
      </c>
      <c r="F14" s="20">
        <v>28477.465753424658</v>
      </c>
      <c r="G14" s="19">
        <v>0</v>
      </c>
      <c r="H14" s="20">
        <v>0</v>
      </c>
      <c r="I14" s="19">
        <v>0</v>
      </c>
      <c r="J14" s="20">
        <v>0</v>
      </c>
      <c r="K14" s="19">
        <v>53765.599999999999</v>
      </c>
      <c r="L14" s="20">
        <v>27613.899999999998</v>
      </c>
      <c r="M14" s="19">
        <v>0</v>
      </c>
      <c r="N14" s="20">
        <v>0</v>
      </c>
      <c r="O14" s="19">
        <v>311653.29999999993</v>
      </c>
      <c r="P14" s="20">
        <v>16907.840025684931</v>
      </c>
      <c r="Q14" s="19">
        <v>69792.600000000006</v>
      </c>
      <c r="R14" s="20">
        <v>9131.6605666293835</v>
      </c>
      <c r="S14" s="19">
        <v>0</v>
      </c>
      <c r="T14" s="20">
        <v>0</v>
      </c>
    </row>
    <row r="15" spans="2:29" s="22" customFormat="1" x14ac:dyDescent="0.35">
      <c r="B15" s="15" t="s">
        <v>22</v>
      </c>
      <c r="C15" s="16">
        <f t="shared" si="1"/>
        <v>1836852.8644510203</v>
      </c>
      <c r="D15" s="17">
        <f t="shared" si="2"/>
        <v>396469.13428461493</v>
      </c>
      <c r="E15" s="16">
        <v>1289.459090996404</v>
      </c>
      <c r="F15" s="17">
        <v>28332.059578248398</v>
      </c>
      <c r="G15" s="16">
        <v>21846.036767078433</v>
      </c>
      <c r="H15" s="17">
        <v>10036.063092858225</v>
      </c>
      <c r="I15" s="16">
        <v>0</v>
      </c>
      <c r="J15" s="17">
        <v>0</v>
      </c>
      <c r="K15" s="16">
        <v>5438.6878429133258</v>
      </c>
      <c r="L15" s="17">
        <v>219.51982135115014</v>
      </c>
      <c r="M15" s="16">
        <v>34529.461510000008</v>
      </c>
      <c r="N15" s="17">
        <v>0</v>
      </c>
      <c r="O15" s="16">
        <v>1724929.4566501274</v>
      </c>
      <c r="P15" s="17">
        <v>330608.37357556372</v>
      </c>
      <c r="Q15" s="16">
        <v>48819.762589904713</v>
      </c>
      <c r="R15" s="17">
        <v>27273.118216593444</v>
      </c>
      <c r="S15" s="16">
        <v>0</v>
      </c>
      <c r="T15" s="17">
        <v>0</v>
      </c>
    </row>
    <row r="16" spans="2:29" x14ac:dyDescent="0.35">
      <c r="B16" s="18" t="s">
        <v>23</v>
      </c>
      <c r="C16" s="19">
        <f t="shared" si="1"/>
        <v>1516287.3143501258</v>
      </c>
      <c r="D16" s="20">
        <f t="shared" si="2"/>
        <v>506188.9362541766</v>
      </c>
      <c r="E16" s="19">
        <v>1690.0000000000002</v>
      </c>
      <c r="F16" s="20">
        <v>82360.07064455864</v>
      </c>
      <c r="G16" s="19">
        <v>114598.0936750642</v>
      </c>
      <c r="H16" s="20">
        <v>21630.393075930311</v>
      </c>
      <c r="I16" s="19">
        <v>0</v>
      </c>
      <c r="J16" s="20">
        <v>0</v>
      </c>
      <c r="K16" s="19">
        <v>111445.75828018817</v>
      </c>
      <c r="L16" s="20">
        <v>84693.131787470425</v>
      </c>
      <c r="M16" s="19">
        <v>0</v>
      </c>
      <c r="N16" s="20">
        <v>0</v>
      </c>
      <c r="O16" s="19">
        <v>1169251.7980980421</v>
      </c>
      <c r="P16" s="20">
        <v>267979.28950801247</v>
      </c>
      <c r="Q16" s="19">
        <v>119301.6642968315</v>
      </c>
      <c r="R16" s="20">
        <v>49526.051238204767</v>
      </c>
      <c r="S16" s="19">
        <v>10180</v>
      </c>
      <c r="T16" s="20">
        <v>0</v>
      </c>
    </row>
    <row r="17" spans="2:22" x14ac:dyDescent="0.35">
      <c r="B17" s="15" t="s">
        <v>24</v>
      </c>
      <c r="C17" s="16">
        <f t="shared" si="1"/>
        <v>53120.307009999997</v>
      </c>
      <c r="D17" s="17">
        <f t="shared" si="2"/>
        <v>14148.53486</v>
      </c>
      <c r="E17" s="16">
        <v>0</v>
      </c>
      <c r="F17" s="17">
        <v>0</v>
      </c>
      <c r="G17" s="16">
        <v>16055.725029999998</v>
      </c>
      <c r="H17" s="17">
        <v>2938.7775499999998</v>
      </c>
      <c r="I17" s="16">
        <v>0</v>
      </c>
      <c r="J17" s="17">
        <v>0</v>
      </c>
      <c r="K17" s="16">
        <v>0</v>
      </c>
      <c r="L17" s="17">
        <v>0</v>
      </c>
      <c r="M17" s="16">
        <v>0</v>
      </c>
      <c r="N17" s="17">
        <v>0</v>
      </c>
      <c r="O17" s="16">
        <v>33985.597780000004</v>
      </c>
      <c r="P17" s="17">
        <v>10942.715840000001</v>
      </c>
      <c r="Q17" s="16">
        <v>3078.9841999999999</v>
      </c>
      <c r="R17" s="17">
        <v>267.04147</v>
      </c>
      <c r="S17" s="16">
        <v>0</v>
      </c>
      <c r="T17" s="17">
        <v>0</v>
      </c>
    </row>
    <row r="18" spans="2:22" x14ac:dyDescent="0.35">
      <c r="B18" s="18" t="s">
        <v>25</v>
      </c>
      <c r="C18" s="19">
        <f t="shared" si="1"/>
        <v>86834.316183997493</v>
      </c>
      <c r="D18" s="20">
        <f t="shared" si="2"/>
        <v>151622.21974882856</v>
      </c>
      <c r="E18" s="19">
        <v>1556.73388</v>
      </c>
      <c r="F18" s="20">
        <v>149046.91006999993</v>
      </c>
      <c r="G18" s="19">
        <v>13838.244170000002</v>
      </c>
      <c r="H18" s="20">
        <v>362.49243999999635</v>
      </c>
      <c r="I18" s="19">
        <v>2857.4094794520547</v>
      </c>
      <c r="J18" s="20">
        <v>648.75932882867346</v>
      </c>
      <c r="K18" s="19">
        <v>0</v>
      </c>
      <c r="L18" s="20">
        <v>0</v>
      </c>
      <c r="M18" s="19">
        <v>65326.118654545447</v>
      </c>
      <c r="N18" s="20">
        <v>307.22791000000001</v>
      </c>
      <c r="O18" s="19">
        <v>10.68</v>
      </c>
      <c r="P18" s="20">
        <v>0</v>
      </c>
      <c r="Q18" s="19">
        <v>3245.13</v>
      </c>
      <c r="R18" s="20">
        <v>1256.83</v>
      </c>
      <c r="S18" s="19">
        <v>0</v>
      </c>
      <c r="T18" s="20">
        <v>0</v>
      </c>
    </row>
    <row r="19" spans="2:22" x14ac:dyDescent="0.35">
      <c r="B19" s="15" t="s">
        <v>26</v>
      </c>
      <c r="C19" s="16">
        <f t="shared" si="1"/>
        <v>16289.800086112189</v>
      </c>
      <c r="D19" s="17">
        <f t="shared" si="2"/>
        <v>2164.8455534055861</v>
      </c>
      <c r="E19" s="16">
        <v>484.71053663515482</v>
      </c>
      <c r="F19" s="17">
        <v>501.47436257409117</v>
      </c>
      <c r="G19" s="16">
        <v>0</v>
      </c>
      <c r="H19" s="17">
        <v>0</v>
      </c>
      <c r="I19" s="16">
        <v>0</v>
      </c>
      <c r="J19" s="17">
        <v>0</v>
      </c>
      <c r="K19" s="16">
        <v>12242.767385781983</v>
      </c>
      <c r="L19" s="17">
        <v>998.65382529175588</v>
      </c>
      <c r="M19" s="16">
        <v>0</v>
      </c>
      <c r="N19" s="17">
        <v>0</v>
      </c>
      <c r="O19" s="16">
        <v>0</v>
      </c>
      <c r="P19" s="17">
        <v>0</v>
      </c>
      <c r="Q19" s="16">
        <v>3562.3221636950507</v>
      </c>
      <c r="R19" s="17">
        <v>664.71736553973926</v>
      </c>
      <c r="S19" s="16">
        <v>0</v>
      </c>
      <c r="T19" s="17">
        <v>0</v>
      </c>
    </row>
    <row r="20" spans="2:22" x14ac:dyDescent="0.35">
      <c r="B20" s="18" t="s">
        <v>27</v>
      </c>
      <c r="C20" s="19">
        <f t="shared" si="1"/>
        <v>34355.9900049633</v>
      </c>
      <c r="D20" s="20">
        <f t="shared" si="2"/>
        <v>72760.046649171505</v>
      </c>
      <c r="E20" s="19">
        <v>1032.5300041124701</v>
      </c>
      <c r="F20" s="20">
        <v>5778.5366496907136</v>
      </c>
      <c r="G20" s="19">
        <v>0</v>
      </c>
      <c r="H20" s="20">
        <v>0</v>
      </c>
      <c r="I20" s="19">
        <v>0</v>
      </c>
      <c r="J20" s="20">
        <v>0</v>
      </c>
      <c r="K20" s="19">
        <v>16896.110000850833</v>
      </c>
      <c r="L20" s="20">
        <v>56853.749999480795</v>
      </c>
      <c r="M20" s="19">
        <v>3129.6800000000003</v>
      </c>
      <c r="N20" s="20">
        <v>4471.3899999999994</v>
      </c>
      <c r="O20" s="19">
        <v>270.91000000000003</v>
      </c>
      <c r="P20" s="20">
        <v>5.3000000000000007</v>
      </c>
      <c r="Q20" s="19">
        <v>13026.760000000002</v>
      </c>
      <c r="R20" s="20">
        <v>5651.07</v>
      </c>
      <c r="S20" s="19">
        <v>0</v>
      </c>
      <c r="T20" s="20">
        <v>0</v>
      </c>
      <c r="V20" s="23"/>
    </row>
    <row r="21" spans="2:22" x14ac:dyDescent="0.35">
      <c r="B21" s="15" t="s">
        <v>28</v>
      </c>
      <c r="C21" s="16">
        <f t="shared" si="1"/>
        <v>1335965.8161416017</v>
      </c>
      <c r="D21" s="17">
        <f t="shared" si="2"/>
        <v>827919.92703709635</v>
      </c>
      <c r="E21" s="16">
        <v>2385.4812284637583</v>
      </c>
      <c r="F21" s="17">
        <v>154163.17445713337</v>
      </c>
      <c r="G21" s="16">
        <v>50033.733778574257</v>
      </c>
      <c r="H21" s="17">
        <v>16732.452554824245</v>
      </c>
      <c r="I21" s="16">
        <v>0</v>
      </c>
      <c r="J21" s="17">
        <v>0</v>
      </c>
      <c r="K21" s="16">
        <v>239176.60083765502</v>
      </c>
      <c r="L21" s="17">
        <v>505921.92753878748</v>
      </c>
      <c r="M21" s="16">
        <v>2710.0596</v>
      </c>
      <c r="N21" s="17">
        <v>20.269742743560204</v>
      </c>
      <c r="O21" s="16">
        <v>901656.72073714517</v>
      </c>
      <c r="P21" s="17">
        <v>102875.94117964538</v>
      </c>
      <c r="Q21" s="16">
        <v>140003.21995976346</v>
      </c>
      <c r="R21" s="17">
        <v>48206.161563962312</v>
      </c>
      <c r="S21" s="16">
        <v>0</v>
      </c>
      <c r="T21" s="17">
        <v>0</v>
      </c>
      <c r="V21" s="24"/>
    </row>
    <row r="22" spans="2:22" x14ac:dyDescent="0.35">
      <c r="B22" s="18" t="s">
        <v>29</v>
      </c>
      <c r="C22" s="19">
        <f t="shared" si="1"/>
        <v>40441.811966857022</v>
      </c>
      <c r="D22" s="20">
        <f t="shared" si="2"/>
        <v>7189.582629885298</v>
      </c>
      <c r="E22" s="19">
        <v>1490.8231558282055</v>
      </c>
      <c r="F22" s="20">
        <v>1573.5269363063469</v>
      </c>
      <c r="G22" s="19">
        <v>0</v>
      </c>
      <c r="H22" s="20">
        <v>0</v>
      </c>
      <c r="I22" s="19">
        <v>0</v>
      </c>
      <c r="J22" s="20">
        <v>0</v>
      </c>
      <c r="K22" s="19">
        <v>3188.9885199999999</v>
      </c>
      <c r="L22" s="20">
        <v>645.9822855654686</v>
      </c>
      <c r="M22" s="19">
        <v>0</v>
      </c>
      <c r="N22" s="20">
        <v>0</v>
      </c>
      <c r="O22" s="19">
        <v>0</v>
      </c>
      <c r="P22" s="20">
        <v>0</v>
      </c>
      <c r="Q22" s="19">
        <v>35762.000291028817</v>
      </c>
      <c r="R22" s="20">
        <v>4970.0734080134825</v>
      </c>
      <c r="S22" s="19">
        <v>0</v>
      </c>
      <c r="T22" s="20">
        <v>0</v>
      </c>
    </row>
    <row r="23" spans="2:22" x14ac:dyDescent="0.35">
      <c r="B23" s="15" t="s">
        <v>30</v>
      </c>
      <c r="C23" s="16">
        <f t="shared" si="1"/>
        <v>1442235.284997382</v>
      </c>
      <c r="D23" s="17">
        <f t="shared" si="2"/>
        <v>797506.77970879979</v>
      </c>
      <c r="E23" s="16">
        <v>1765.9862199999998</v>
      </c>
      <c r="F23" s="17">
        <v>163590.83615945204</v>
      </c>
      <c r="G23" s="16">
        <v>25424.608629999999</v>
      </c>
      <c r="H23" s="17">
        <v>5642.9188600000025</v>
      </c>
      <c r="I23" s="16">
        <v>0</v>
      </c>
      <c r="J23" s="17">
        <v>0</v>
      </c>
      <c r="K23" s="16">
        <v>0</v>
      </c>
      <c r="L23" s="17">
        <v>67139.773910000004</v>
      </c>
      <c r="M23" s="16">
        <v>0</v>
      </c>
      <c r="N23" s="17">
        <v>0</v>
      </c>
      <c r="O23" s="16">
        <v>1363570.78528</v>
      </c>
      <c r="P23" s="17">
        <v>549828.02441934776</v>
      </c>
      <c r="Q23" s="16">
        <v>51473.904867381963</v>
      </c>
      <c r="R23" s="17">
        <v>11305.226360000001</v>
      </c>
      <c r="S23" s="16">
        <v>0</v>
      </c>
      <c r="T23" s="17">
        <v>0</v>
      </c>
    </row>
    <row r="24" spans="2:22" x14ac:dyDescent="0.35">
      <c r="B24" s="18" t="s">
        <v>31</v>
      </c>
      <c r="C24" s="19">
        <f t="shared" si="1"/>
        <v>172400.64707175567</v>
      </c>
      <c r="D24" s="20">
        <f t="shared" si="2"/>
        <v>138321.12434991979</v>
      </c>
      <c r="E24" s="19">
        <v>0</v>
      </c>
      <c r="F24" s="20">
        <v>3930.9931506849307</v>
      </c>
      <c r="G24" s="19">
        <v>9929.1617791430399</v>
      </c>
      <c r="H24" s="20">
        <v>1396.4327131123505</v>
      </c>
      <c r="I24" s="19">
        <v>5715.7558356164391</v>
      </c>
      <c r="J24" s="20">
        <v>1297.701880163798</v>
      </c>
      <c r="K24" s="19">
        <v>0</v>
      </c>
      <c r="L24" s="20">
        <v>92549.95330599969</v>
      </c>
      <c r="M24" s="19">
        <v>4084.4482299999995</v>
      </c>
      <c r="N24" s="20">
        <v>861.02114999999992</v>
      </c>
      <c r="O24" s="19">
        <v>49932.728745031083</v>
      </c>
      <c r="P24" s="20">
        <v>24346.446318170394</v>
      </c>
      <c r="Q24" s="19">
        <v>102738.55248196512</v>
      </c>
      <c r="R24" s="20">
        <v>13938.57583178861</v>
      </c>
      <c r="S24" s="19">
        <v>0</v>
      </c>
      <c r="T24" s="20">
        <v>0</v>
      </c>
    </row>
    <row r="25" spans="2:22" s="22" customFormat="1" x14ac:dyDescent="0.35">
      <c r="B25" s="15" t="s">
        <v>32</v>
      </c>
      <c r="C25" s="16">
        <f t="shared" si="1"/>
        <v>319729.78943200002</v>
      </c>
      <c r="D25" s="17">
        <f t="shared" si="2"/>
        <v>343287.17472357291</v>
      </c>
      <c r="E25" s="16">
        <v>1840.3109899999999</v>
      </c>
      <c r="F25" s="17">
        <v>14711.659727622968</v>
      </c>
      <c r="G25" s="16">
        <v>19230.559970000002</v>
      </c>
      <c r="H25" s="17">
        <v>4863.2325700000001</v>
      </c>
      <c r="I25" s="16">
        <v>0</v>
      </c>
      <c r="J25" s="17">
        <v>0</v>
      </c>
      <c r="K25" s="16">
        <v>6708.1970099999999</v>
      </c>
      <c r="L25" s="17">
        <v>279.68133</v>
      </c>
      <c r="M25" s="16">
        <v>105281.31084999999</v>
      </c>
      <c r="N25" s="17">
        <v>122817.01224999999</v>
      </c>
      <c r="O25" s="16">
        <v>157073.905</v>
      </c>
      <c r="P25" s="17">
        <v>190129.74970374996</v>
      </c>
      <c r="Q25" s="16">
        <v>29595.505611999997</v>
      </c>
      <c r="R25" s="17">
        <v>10485.839142199999</v>
      </c>
      <c r="S25" s="16">
        <v>0</v>
      </c>
      <c r="T25" s="17">
        <v>0</v>
      </c>
    </row>
    <row r="26" spans="2:22" x14ac:dyDescent="0.35">
      <c r="B26" s="18" t="s">
        <v>33</v>
      </c>
      <c r="C26" s="19">
        <f t="shared" si="1"/>
        <v>76472</v>
      </c>
      <c r="D26" s="20">
        <f t="shared" si="2"/>
        <v>43290</v>
      </c>
      <c r="E26" s="19">
        <v>22964</v>
      </c>
      <c r="F26" s="20">
        <v>10091</v>
      </c>
      <c r="G26" s="19">
        <v>0</v>
      </c>
      <c r="H26" s="20">
        <v>0</v>
      </c>
      <c r="I26" s="19">
        <v>0</v>
      </c>
      <c r="J26" s="20">
        <v>0</v>
      </c>
      <c r="K26" s="19">
        <v>3377.9999999999995</v>
      </c>
      <c r="L26" s="20">
        <v>428</v>
      </c>
      <c r="M26" s="19">
        <v>0</v>
      </c>
      <c r="N26" s="20">
        <v>0</v>
      </c>
      <c r="O26" s="19">
        <v>807</v>
      </c>
      <c r="P26" s="20">
        <v>8675</v>
      </c>
      <c r="Q26" s="19">
        <v>49323</v>
      </c>
      <c r="R26" s="20">
        <v>24096</v>
      </c>
      <c r="S26" s="19">
        <v>0</v>
      </c>
      <c r="T26" s="20">
        <v>0</v>
      </c>
    </row>
    <row r="27" spans="2:22" x14ac:dyDescent="0.35">
      <c r="B27" s="15" t="s">
        <v>34</v>
      </c>
      <c r="C27" s="16">
        <f t="shared" si="1"/>
        <v>0</v>
      </c>
      <c r="D27" s="17">
        <f t="shared" si="2"/>
        <v>0</v>
      </c>
      <c r="E27" s="16">
        <v>0</v>
      </c>
      <c r="F27" s="17">
        <v>0</v>
      </c>
      <c r="G27" s="16">
        <v>0</v>
      </c>
      <c r="H27" s="17">
        <v>0</v>
      </c>
      <c r="I27" s="16">
        <v>0</v>
      </c>
      <c r="J27" s="17">
        <v>0</v>
      </c>
      <c r="K27" s="16">
        <v>0</v>
      </c>
      <c r="L27" s="17">
        <v>0</v>
      </c>
      <c r="M27" s="16">
        <v>0</v>
      </c>
      <c r="N27" s="17">
        <v>0</v>
      </c>
      <c r="O27" s="16">
        <v>0</v>
      </c>
      <c r="P27" s="17">
        <v>0</v>
      </c>
      <c r="Q27" s="16">
        <v>0</v>
      </c>
      <c r="R27" s="17">
        <v>0</v>
      </c>
      <c r="S27" s="16">
        <v>0</v>
      </c>
      <c r="T27" s="17">
        <v>0</v>
      </c>
    </row>
    <row r="28" spans="2:22" s="22" customFormat="1" x14ac:dyDescent="0.35">
      <c r="B28" s="18" t="s">
        <v>35</v>
      </c>
      <c r="C28" s="19">
        <f t="shared" si="1"/>
        <v>140432.23883737475</v>
      </c>
      <c r="D28" s="20">
        <f t="shared" si="2"/>
        <v>54517.456607366272</v>
      </c>
      <c r="E28" s="19">
        <v>1936.2460633747371</v>
      </c>
      <c r="F28" s="20">
        <v>4257.5984253662682</v>
      </c>
      <c r="G28" s="19">
        <v>28439.787479999999</v>
      </c>
      <c r="H28" s="20">
        <v>5121.0530399999998</v>
      </c>
      <c r="I28" s="19">
        <v>0</v>
      </c>
      <c r="J28" s="20">
        <v>0</v>
      </c>
      <c r="K28" s="19">
        <v>100413.16337000001</v>
      </c>
      <c r="L28" s="20">
        <v>42819.190990000003</v>
      </c>
      <c r="M28" s="19">
        <v>0</v>
      </c>
      <c r="N28" s="20">
        <v>0</v>
      </c>
      <c r="O28" s="19">
        <v>0</v>
      </c>
      <c r="P28" s="20">
        <v>0</v>
      </c>
      <c r="Q28" s="19">
        <v>9643.0419239999992</v>
      </c>
      <c r="R28" s="20">
        <v>2319.6141520000001</v>
      </c>
      <c r="S28" s="19">
        <v>0</v>
      </c>
      <c r="T28" s="20">
        <v>0</v>
      </c>
    </row>
    <row r="29" spans="2:22" s="22" customFormat="1" x14ac:dyDescent="0.35">
      <c r="B29" s="15" t="s">
        <v>36</v>
      </c>
      <c r="C29" s="16">
        <f t="shared" si="1"/>
        <v>318534.93396940007</v>
      </c>
      <c r="D29" s="17">
        <f t="shared" si="2"/>
        <v>117536.10915089205</v>
      </c>
      <c r="E29" s="16">
        <v>0</v>
      </c>
      <c r="F29" s="17">
        <v>33655.306987299889</v>
      </c>
      <c r="G29" s="16">
        <v>0</v>
      </c>
      <c r="H29" s="17">
        <v>0</v>
      </c>
      <c r="I29" s="16">
        <v>0</v>
      </c>
      <c r="J29" s="17">
        <v>0</v>
      </c>
      <c r="K29" s="16">
        <v>0</v>
      </c>
      <c r="L29" s="17">
        <v>0</v>
      </c>
      <c r="M29" s="16">
        <v>33141.08</v>
      </c>
      <c r="N29" s="17">
        <v>11150.220000000001</v>
      </c>
      <c r="O29" s="16">
        <v>0</v>
      </c>
      <c r="P29" s="17">
        <v>59842.761061783553</v>
      </c>
      <c r="Q29" s="16">
        <v>285393.85396940005</v>
      </c>
      <c r="R29" s="17">
        <v>12887.821101808619</v>
      </c>
      <c r="S29" s="16">
        <v>0</v>
      </c>
      <c r="T29" s="17">
        <v>0</v>
      </c>
    </row>
    <row r="30" spans="2:22" x14ac:dyDescent="0.35">
      <c r="B30" s="18" t="s">
        <v>37</v>
      </c>
      <c r="C30" s="19">
        <f t="shared" si="1"/>
        <v>87015.990285681226</v>
      </c>
      <c r="D30" s="20">
        <f t="shared" si="2"/>
        <v>16433.986063389835</v>
      </c>
      <c r="E30" s="19">
        <v>0</v>
      </c>
      <c r="F30" s="20">
        <v>0</v>
      </c>
      <c r="G30" s="19">
        <v>9123.3722487097457</v>
      </c>
      <c r="H30" s="20">
        <v>1252.7423772251773</v>
      </c>
      <c r="I30" s="19">
        <v>0</v>
      </c>
      <c r="J30" s="20">
        <v>0</v>
      </c>
      <c r="K30" s="19">
        <v>0</v>
      </c>
      <c r="L30" s="20">
        <v>0</v>
      </c>
      <c r="M30" s="19">
        <v>0</v>
      </c>
      <c r="N30" s="20">
        <v>0</v>
      </c>
      <c r="O30" s="19">
        <v>117.54400000000001</v>
      </c>
      <c r="P30" s="20">
        <v>6.8798557808219183</v>
      </c>
      <c r="Q30" s="19">
        <v>77775.074036971477</v>
      </c>
      <c r="R30" s="20">
        <v>15174.363830383836</v>
      </c>
      <c r="S30" s="19">
        <v>5832</v>
      </c>
      <c r="T30" s="20">
        <v>11815</v>
      </c>
    </row>
    <row r="31" spans="2:22" x14ac:dyDescent="0.35">
      <c r="B31" s="15" t="s">
        <v>38</v>
      </c>
      <c r="C31" s="16">
        <f t="shared" si="1"/>
        <v>17851.252244273463</v>
      </c>
      <c r="D31" s="17">
        <f t="shared" si="2"/>
        <v>9371.7965620915329</v>
      </c>
      <c r="E31" s="16">
        <v>1642.8951634674399</v>
      </c>
      <c r="F31" s="17">
        <v>3911.7507075650183</v>
      </c>
      <c r="G31" s="16">
        <v>14954.715397806023</v>
      </c>
      <c r="H31" s="17">
        <v>4922.7708475265144</v>
      </c>
      <c r="I31" s="16">
        <v>0</v>
      </c>
      <c r="J31" s="17">
        <v>0</v>
      </c>
      <c r="K31" s="16">
        <v>0</v>
      </c>
      <c r="L31" s="17">
        <v>0</v>
      </c>
      <c r="M31" s="16">
        <v>0</v>
      </c>
      <c r="N31" s="17">
        <v>0</v>
      </c>
      <c r="O31" s="16">
        <v>0</v>
      </c>
      <c r="P31" s="17">
        <v>0</v>
      </c>
      <c r="Q31" s="16">
        <v>1253.6416829999998</v>
      </c>
      <c r="R31" s="17">
        <v>537.27500700000019</v>
      </c>
      <c r="S31" s="16">
        <v>0</v>
      </c>
      <c r="T31" s="17">
        <v>0</v>
      </c>
    </row>
    <row r="32" spans="2:22" ht="15" thickBot="1" x14ac:dyDescent="0.4">
      <c r="B32" s="25" t="s">
        <v>39</v>
      </c>
      <c r="C32" s="26">
        <f t="shared" si="1"/>
        <v>124014.78725973076</v>
      </c>
      <c r="D32" s="27">
        <f t="shared" si="2"/>
        <v>19891.781677643048</v>
      </c>
      <c r="E32" s="26">
        <v>1040.4033949854477</v>
      </c>
      <c r="F32" s="27">
        <v>9859.9070929808258</v>
      </c>
      <c r="G32" s="26">
        <v>1611.7704122770128</v>
      </c>
      <c r="H32" s="27">
        <v>405.08820386702479</v>
      </c>
      <c r="I32" s="26">
        <v>0</v>
      </c>
      <c r="J32" s="27">
        <v>0</v>
      </c>
      <c r="K32" s="26">
        <v>0</v>
      </c>
      <c r="L32" s="27">
        <v>0</v>
      </c>
      <c r="M32" s="26">
        <v>23048.850562184074</v>
      </c>
      <c r="N32" s="27">
        <v>3559.003631398793</v>
      </c>
      <c r="O32" s="26">
        <v>67409.40327000001</v>
      </c>
      <c r="P32" s="27">
        <v>2515.6801799999998</v>
      </c>
      <c r="Q32" s="26">
        <v>30904.35962028422</v>
      </c>
      <c r="R32" s="27">
        <v>3552.1025693964043</v>
      </c>
      <c r="S32" s="26">
        <v>0</v>
      </c>
      <c r="T32" s="27">
        <v>0</v>
      </c>
    </row>
    <row r="33" spans="2:18" x14ac:dyDescent="0.35">
      <c r="B33" s="28"/>
      <c r="C33" s="29"/>
      <c r="D33" s="29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30"/>
      <c r="R33" s="4"/>
    </row>
    <row r="34" spans="2:18" x14ac:dyDescent="0.35">
      <c r="B34" s="31" t="s">
        <v>40</v>
      </c>
      <c r="C34" s="32"/>
      <c r="D34" s="29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30"/>
      <c r="R34" s="4"/>
    </row>
    <row r="35" spans="2:18" x14ac:dyDescent="0.35">
      <c r="B35" s="4" t="s">
        <v>41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30"/>
      <c r="R35" s="4"/>
    </row>
    <row r="36" spans="2:18" x14ac:dyDescent="0.35">
      <c r="B36" s="4" t="s">
        <v>42</v>
      </c>
      <c r="C36" s="33"/>
      <c r="D36" s="33"/>
      <c r="E36" s="4"/>
      <c r="F36" s="4"/>
      <c r="G36" s="4"/>
      <c r="H36" s="4"/>
      <c r="I36" s="34"/>
      <c r="J36" s="34"/>
      <c r="K36" s="4"/>
      <c r="L36" s="4"/>
      <c r="M36" s="4"/>
      <c r="N36" s="4"/>
      <c r="O36" s="4"/>
      <c r="P36" s="4"/>
      <c r="Q36" s="30"/>
      <c r="R36" s="4"/>
    </row>
    <row r="37" spans="2:18" x14ac:dyDescent="0.35">
      <c r="B37" s="4" t="s">
        <v>43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2:18" x14ac:dyDescent="0.35">
      <c r="B38" s="4" t="s">
        <v>44</v>
      </c>
      <c r="C38" s="33"/>
      <c r="D38" s="33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</row>
    <row r="39" spans="2:18" x14ac:dyDescent="0.35">
      <c r="B39" s="4" t="s">
        <v>45</v>
      </c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</row>
    <row r="40" spans="2:18" x14ac:dyDescent="0.35">
      <c r="B40" s="4" t="s">
        <v>46</v>
      </c>
      <c r="C40" s="35"/>
      <c r="D40" s="35"/>
      <c r="E40" s="36"/>
      <c r="F40" s="35"/>
      <c r="G40" s="35"/>
      <c r="H40" s="35"/>
      <c r="I40" s="36"/>
      <c r="J40" s="35"/>
      <c r="K40" s="35"/>
      <c r="L40" s="35"/>
      <c r="M40" s="35"/>
      <c r="N40" s="35"/>
      <c r="O40" s="35"/>
      <c r="P40" s="35"/>
      <c r="Q40" s="35"/>
    </row>
    <row r="41" spans="2:18" x14ac:dyDescent="0.35">
      <c r="C41" s="38"/>
      <c r="D41" s="33"/>
      <c r="E41" s="36"/>
      <c r="F41" s="4"/>
      <c r="G41" s="4"/>
      <c r="H41" s="4"/>
      <c r="I41" s="36"/>
      <c r="J41" s="4"/>
      <c r="K41" s="4"/>
      <c r="L41" s="4"/>
      <c r="M41" s="4"/>
      <c r="N41" s="4"/>
      <c r="O41" s="4"/>
      <c r="P41" s="4"/>
      <c r="Q41" s="4"/>
    </row>
    <row r="42" spans="2:18" x14ac:dyDescent="0.35">
      <c r="B42" s="39"/>
      <c r="C42" s="33"/>
      <c r="D42" s="33"/>
      <c r="E42" s="36"/>
      <c r="F42" s="4"/>
      <c r="G42" s="4"/>
      <c r="H42" s="4"/>
      <c r="I42" s="36"/>
      <c r="J42" s="4"/>
      <c r="K42" s="4"/>
      <c r="L42" s="4"/>
      <c r="M42" s="4"/>
      <c r="N42" s="4"/>
      <c r="O42" s="4"/>
      <c r="P42" s="4"/>
      <c r="Q42" s="4"/>
    </row>
    <row r="43" spans="2:18" x14ac:dyDescent="0.35">
      <c r="B43" s="39"/>
      <c r="C43" s="33"/>
      <c r="D43" s="33"/>
      <c r="E43" s="36"/>
      <c r="F43" s="4"/>
      <c r="G43" s="4"/>
      <c r="H43" s="4"/>
      <c r="I43" s="36"/>
      <c r="J43" s="4"/>
      <c r="K43" s="4"/>
      <c r="L43" s="4"/>
      <c r="M43" s="4"/>
      <c r="N43" s="4"/>
      <c r="O43" s="4"/>
      <c r="P43" s="4"/>
      <c r="Q43" s="4"/>
    </row>
    <row r="44" spans="2:18" ht="12.75" customHeight="1" x14ac:dyDescent="0.35">
      <c r="B44" s="39"/>
      <c r="C44" s="40"/>
      <c r="D44" s="33"/>
      <c r="E44" s="36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</row>
    <row r="45" spans="2:18" ht="12.75" customHeight="1" x14ac:dyDescent="0.35">
      <c r="B45" s="39"/>
      <c r="C45" s="40"/>
      <c r="D45" s="33"/>
      <c r="E45" s="36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</row>
    <row r="46" spans="2:18" ht="21" customHeight="1" x14ac:dyDescent="0.35">
      <c r="B46" s="39"/>
      <c r="C46" s="40"/>
      <c r="D46" s="33"/>
      <c r="E46" s="36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</row>
    <row r="47" spans="2:18" ht="14.25" customHeight="1" x14ac:dyDescent="0.35">
      <c r="B47" s="39"/>
      <c r="C47" s="41"/>
      <c r="D47" s="33"/>
      <c r="E47" s="36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</row>
    <row r="48" spans="2:18" ht="14.25" customHeight="1" x14ac:dyDescent="0.35">
      <c r="B48" s="40"/>
      <c r="C48" s="40"/>
      <c r="D48" s="33"/>
      <c r="E48" s="36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</row>
    <row r="49" spans="2:17" ht="14.25" customHeight="1" x14ac:dyDescent="0.35">
      <c r="B49" s="40"/>
      <c r="C49" s="40"/>
      <c r="D49" s="33"/>
      <c r="E49" s="36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</row>
    <row r="50" spans="2:17" x14ac:dyDescent="0.35">
      <c r="B50" s="4"/>
      <c r="C50" s="33"/>
      <c r="D50" s="33"/>
      <c r="E50" s="36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2:17" x14ac:dyDescent="0.35">
      <c r="B51" s="31"/>
      <c r="C51" s="33"/>
      <c r="D51" s="33"/>
      <c r="E51" s="36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2:17" x14ac:dyDescent="0.35">
      <c r="B52" s="4"/>
      <c r="C52" s="24"/>
      <c r="D52" s="33"/>
      <c r="E52" s="36"/>
      <c r="F52" s="34"/>
      <c r="G52" s="34"/>
      <c r="H52" s="34"/>
      <c r="I52" s="34"/>
      <c r="J52" s="34"/>
      <c r="K52" s="24"/>
      <c r="L52" s="24"/>
      <c r="M52" s="24"/>
      <c r="N52" s="24"/>
      <c r="O52" s="24"/>
      <c r="P52" s="24"/>
      <c r="Q52" s="24"/>
    </row>
    <row r="53" spans="2:17" x14ac:dyDescent="0.35">
      <c r="B53" s="4"/>
      <c r="C53" s="24"/>
      <c r="D53" s="33"/>
      <c r="E53" s="36"/>
      <c r="F53" s="34"/>
      <c r="G53" s="34"/>
      <c r="H53" s="34"/>
      <c r="I53" s="34"/>
      <c r="J53" s="34"/>
      <c r="K53" s="24"/>
      <c r="L53" s="24"/>
      <c r="M53" s="24"/>
      <c r="N53" s="24"/>
      <c r="O53" s="24"/>
      <c r="P53" s="24"/>
      <c r="Q53" s="24"/>
    </row>
    <row r="54" spans="2:17" x14ac:dyDescent="0.35">
      <c r="B54" s="4"/>
      <c r="D54" s="33"/>
      <c r="E54" s="36"/>
      <c r="F54" s="4"/>
      <c r="G54" s="4"/>
      <c r="H54" s="4"/>
      <c r="I54" s="4"/>
      <c r="J54" s="4"/>
    </row>
    <row r="55" spans="2:17" x14ac:dyDescent="0.35">
      <c r="B55" s="4"/>
      <c r="D55" s="33"/>
      <c r="E55" s="36"/>
      <c r="F55" s="4"/>
      <c r="G55" s="4"/>
      <c r="H55" s="4"/>
      <c r="I55" s="4"/>
      <c r="J55" s="4"/>
    </row>
    <row r="56" spans="2:17" x14ac:dyDescent="0.35">
      <c r="B56" s="4"/>
      <c r="D56" s="33"/>
      <c r="E56" s="36"/>
      <c r="F56" s="4"/>
      <c r="G56" s="4"/>
      <c r="H56" s="4"/>
      <c r="I56" s="4"/>
      <c r="J56" s="4"/>
    </row>
    <row r="57" spans="2:17" x14ac:dyDescent="0.35">
      <c r="B57" s="4"/>
      <c r="D57" s="33"/>
      <c r="E57" s="36"/>
      <c r="F57" s="4"/>
      <c r="G57" s="4"/>
      <c r="H57" s="4"/>
      <c r="I57" s="4"/>
      <c r="J57" s="4"/>
    </row>
    <row r="58" spans="2:17" x14ac:dyDescent="0.35">
      <c r="B58" s="4"/>
      <c r="D58" s="33"/>
      <c r="E58" s="36"/>
      <c r="F58" s="4"/>
      <c r="G58" s="4"/>
      <c r="H58" s="4"/>
      <c r="I58" s="4"/>
      <c r="J58" s="4"/>
    </row>
    <row r="59" spans="2:17" x14ac:dyDescent="0.35">
      <c r="B59" s="5"/>
      <c r="D59" s="33"/>
      <c r="E59" s="36"/>
      <c r="F59" s="4"/>
      <c r="G59" s="4"/>
      <c r="H59" s="4"/>
      <c r="I59" s="4"/>
      <c r="J59" s="4"/>
    </row>
    <row r="60" spans="2:17" x14ac:dyDescent="0.35">
      <c r="B60" s="43"/>
      <c r="C60" s="33"/>
      <c r="D60" s="33"/>
      <c r="E60" s="36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</row>
    <row r="61" spans="2:17" ht="12.75" customHeight="1" x14ac:dyDescent="0.35">
      <c r="B61" s="35"/>
      <c r="C61" s="40"/>
      <c r="D61" s="33"/>
      <c r="E61" s="36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</row>
    <row r="62" spans="2:17" ht="12.75" customHeight="1" x14ac:dyDescent="0.35">
      <c r="B62" s="40"/>
      <c r="C62" s="40"/>
      <c r="D62" s="33"/>
      <c r="E62" s="36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</row>
    <row r="63" spans="2:17" ht="12.75" customHeight="1" x14ac:dyDescent="0.35">
      <c r="B63" s="40"/>
      <c r="C63" s="40"/>
      <c r="D63" s="33"/>
      <c r="E63" s="44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</row>
    <row r="64" spans="2:17" x14ac:dyDescent="0.35"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</row>
    <row r="65" spans="2:17" ht="12.75" customHeight="1" x14ac:dyDescent="0.35"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</row>
    <row r="66" spans="2:17" ht="12.75" customHeight="1" x14ac:dyDescent="0.35"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</row>
    <row r="67" spans="2:17" x14ac:dyDescent="0.35">
      <c r="B67" s="5"/>
    </row>
    <row r="68" spans="2:17" x14ac:dyDescent="0.35">
      <c r="B68" s="5"/>
    </row>
    <row r="69" spans="2:17" x14ac:dyDescent="0.35">
      <c r="B69" s="5"/>
    </row>
    <row r="70" spans="2:17" x14ac:dyDescent="0.35">
      <c r="B70" s="5"/>
    </row>
    <row r="71" spans="2:17" x14ac:dyDescent="0.35">
      <c r="B71" s="5"/>
    </row>
    <row r="72" spans="2:17" x14ac:dyDescent="0.35">
      <c r="B72" s="5"/>
    </row>
    <row r="73" spans="2:17" x14ac:dyDescent="0.35">
      <c r="B73" s="5"/>
    </row>
    <row r="74" spans="2:17" x14ac:dyDescent="0.35">
      <c r="B74" s="5"/>
    </row>
    <row r="75" spans="2:17" x14ac:dyDescent="0.35">
      <c r="B75" s="5"/>
    </row>
    <row r="76" spans="2:17" x14ac:dyDescent="0.35">
      <c r="B76" s="5"/>
    </row>
    <row r="77" spans="2:17" x14ac:dyDescent="0.35">
      <c r="B77" s="5"/>
    </row>
    <row r="78" spans="2:17" x14ac:dyDescent="0.35">
      <c r="B78" s="5"/>
    </row>
    <row r="79" spans="2:17" x14ac:dyDescent="0.35">
      <c r="B79" s="5"/>
    </row>
    <row r="80" spans="2:17" x14ac:dyDescent="0.35">
      <c r="B80" s="5"/>
    </row>
    <row r="81" spans="2:2" s="42" customFormat="1" x14ac:dyDescent="0.35">
      <c r="B81" s="5"/>
    </row>
    <row r="82" spans="2:2" s="42" customFormat="1" x14ac:dyDescent="0.35">
      <c r="B82" s="5"/>
    </row>
    <row r="83" spans="2:2" s="42" customFormat="1" x14ac:dyDescent="0.35">
      <c r="B83" s="5"/>
    </row>
    <row r="84" spans="2:2" s="42" customFormat="1" x14ac:dyDescent="0.35">
      <c r="B84" s="5"/>
    </row>
    <row r="85" spans="2:2" s="42" customFormat="1" x14ac:dyDescent="0.35">
      <c r="B85" s="5"/>
    </row>
  </sheetData>
  <mergeCells count="12">
    <mergeCell ref="Q6:R6"/>
    <mergeCell ref="S6:T6"/>
    <mergeCell ref="B2:T2"/>
    <mergeCell ref="B4:T4"/>
    <mergeCell ref="B6:B7"/>
    <mergeCell ref="C6:D6"/>
    <mergeCell ref="E6:F6"/>
    <mergeCell ref="G6:H6"/>
    <mergeCell ref="I6:J6"/>
    <mergeCell ref="K6:L6"/>
    <mergeCell ref="M6:N6"/>
    <mergeCell ref="O6:P6"/>
  </mergeCells>
  <printOptions horizontalCentered="1"/>
  <pageMargins left="0.55118110236220474" right="0.55118110236220474" top="0.78740157480314965" bottom="0.78740157480314965" header="0" footer="0"/>
  <pageSetup paperSize="9" scale="56" orientation="landscape" r:id="rId1"/>
  <headerFooter alignWithMargins="0">
    <oddFooter>&amp;C- Secretaría de Hacienda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Trim 2016</vt:lpstr>
      <vt:lpstr>'II Trim 2016'!Área_de_impresión</vt:lpstr>
    </vt:vector>
  </TitlesOfParts>
  <Company>gonzaMetal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mmane</dc:creator>
  <cp:lastModifiedBy>mmane</cp:lastModifiedBy>
  <dcterms:created xsi:type="dcterms:W3CDTF">2019-06-24T19:19:41Z</dcterms:created>
  <dcterms:modified xsi:type="dcterms:W3CDTF">2019-06-24T19:28:01Z</dcterms:modified>
</cp:coreProperties>
</file>